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ItemType" sheetId="2" r:id="rId4"/>
    <sheet state="visible" name="researchBy" sheetId="3" r:id="rId5"/>
    <sheet state="visible" name="accessionBy" sheetId="4" r:id="rId6"/>
    <sheet state="visible" name="methodLookup" sheetId="5" r:id="rId7"/>
    <sheet state="visible" name="dataReport" sheetId="6" r:id="rId8"/>
    <sheet state="visible" name="createAttributes" sheetId="7" r:id="rId9"/>
    <sheet state="visible" name="lists" sheetId="8" r:id="rId10"/>
    <sheet state="visible" name="usedAttributeNamesCheck" sheetId="9" r:id="rId11"/>
    <sheet state="visible" name="objectQuality (bundlePlacements" sheetId="10" r:id="rId12"/>
    <sheet state="visible" name="Screens" sheetId="11" r:id="rId13"/>
    <sheet state="visible" name="SampleDataObjects" sheetId="12" r:id="rId14"/>
    <sheet state="visible" name="Drop-down Lists" sheetId="13" r:id="rId15"/>
    <sheet state="visible" name="Source Table Analysis" sheetId="14" r:id="rId16"/>
  </sheets>
  <definedNames>
    <definedName name="sampleDataObjects">dataReport!$C$94:$N$174</definedName>
    <definedName hidden="1" localSheetId="0" name="_xlnm._FilterDatabase">Mapping!$A$1:$AC$222</definedName>
    <definedName hidden="1" localSheetId="3" name="_xlnm._FilterDatabase">accessionBy!$A$1:$I$198</definedName>
    <definedName hidden="1" localSheetId="5" name="_xlnm._FilterDatabase">dataReport!$B$2:$I$341</definedName>
    <definedName hidden="1" localSheetId="6" name="_xlnm._FilterDatabase">createAttributes!$A$1:$O$1501</definedName>
    <definedName hidden="1" localSheetId="9" name="_xlnm._FilterDatabase">'objectQuality (bundlePlacements'!$A$1:$F$32</definedName>
    <definedName hidden="1" localSheetId="11" name="_xlnm._FilterDatabase">SampleDataObjects!$A$1:$CE$965</definedName>
  </definedNames>
  <calcPr/>
</workbook>
</file>

<file path=xl/comments1.xml><?xml version="1.0" encoding="utf-8"?>
<comments xmlns="http://schemas.openxmlformats.org/spreadsheetml/2006/main">
  <authors>
    <author/>
  </authors>
  <commentList>
    <comment authorId="0" ref="G26">
      <text>
        <t xml:space="preserve">Need to ensure that AddressContainer is mapped in the correct manner. Do we do it like this, or do we use AddressContainer.Address1, AddressContainer.TownCity etc.
?
	-Kehan Harman</t>
      </text>
    </comment>
  </commentList>
</comments>
</file>

<file path=xl/sharedStrings.xml><?xml version="1.0" encoding="utf-8"?>
<sst xmlns="http://schemas.openxmlformats.org/spreadsheetml/2006/main" count="3442" uniqueCount="1248">
  <si>
    <t>Rule type</t>
  </si>
  <si>
    <t>Source</t>
  </si>
  <si>
    <t>CA table.element</t>
  </si>
  <si>
    <t>Group</t>
  </si>
  <si>
    <t>Options</t>
  </si>
  <si>
    <t>Refinery</t>
  </si>
  <si>
    <t>Refinery parameters</t>
  </si>
  <si>
    <t>Original values</t>
  </si>
  <si>
    <t>Replacement values</t>
  </si>
  <si>
    <t>Source description</t>
  </si>
  <si>
    <t>Notes</t>
  </si>
  <si>
    <t>Status</t>
  </si>
  <si>
    <t>Valid parameters</t>
  </si>
  <si>
    <t>Data Category</t>
  </si>
  <si>
    <t>elementCode</t>
  </si>
  <si>
    <t>Setting name</t>
  </si>
  <si>
    <t>Setting value</t>
  </si>
  <si>
    <t>Description</t>
  </si>
  <si>
    <t>table.field</t>
  </si>
  <si>
    <t>table</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</si>
  <si>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</si>
  <si>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</si>
  <si>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</si>
  <si>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</si>
  <si>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</si>
  <si>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</si>
  <si>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</si>
  <si>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</si>
  <si>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</si>
  <si>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</si>
  <si>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</si>
  <si>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</si>
  <si>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</si>
  <si>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</si>
  <si>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</si>
  <si>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</si>
  <si>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</si>
  <si>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</si>
  <si>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</si>
  <si>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</si>
  <si>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</si>
  <si>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</si>
  <si>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</si>
  <si>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</si>
  <si>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</si>
  <si>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</si>
  <si>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</si>
  <si>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</si>
  <si>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</si>
  <si>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</si>
  <si>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</si>
  <si>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</si>
  <si>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</si>
  <si>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</si>
  <si>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</si>
  <si>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</si>
  <si>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</si>
  <si>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</si>
  <si>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</si>
  <si>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</si>
  <si>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</si>
  <si>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</si>
  <si>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basic</t>
  </si>
  <si>
    <t>Accession_Full_ID</t>
  </si>
  <si>
    <t>ca_objects.idno</t>
  </si>
  <si>
    <t>{"skipIfBlank":1}</t>
  </si>
  <si>
    <t>ItemName</t>
  </si>
  <si>
    <t>ca_objects.preferred_labels</t>
  </si>
  <si>
    <t>PrimaryKey_Object_Table</t>
  </si>
  <si>
    <t>ca_objects.LegacyID</t>
  </si>
  <si>
    <t>ca_objects.ItemType</t>
  </si>
  <si>
    <t>listItemSplitter</t>
  </si>
  <si>
    <t>{
  "list": "itemTypes",
  "listItemType": "concept",
  "matchOn": [
    "label"
  ]
}
</t>
  </si>
  <si>
    <t>AccessionPrefix</t>
  </si>
  <si>
    <t>ca_objects.AccessionPrefix</t>
  </si>
  <si>
    <t>acquisition</t>
  </si>
  <si>
    <t>AccessionYear</t>
  </si>
  <si>
    <t>ca_objects.AccessionYear</t>
  </si>
  <si>
    <t>AccessionNumber</t>
  </si>
  <si>
    <t>ca_objects.AccessionNumber</t>
  </si>
  <si>
    <t>AccessionSeries</t>
  </si>
  <si>
    <t>ca_objects.AccessionSeries</t>
  </si>
  <si>
    <t>AccessionParts</t>
  </si>
  <si>
    <t>ca_objects.AccessionParts</t>
  </si>
  <si>
    <t>AccessionBy</t>
  </si>
  <si>
    <t>ca_objects.AccessionBy</t>
  </si>
  <si>
    <t>AccessionDate</t>
  </si>
  <si>
    <t>ca_objects.AccessionDate</t>
  </si>
  <si>
    <t>{
"skipIfBlank":1,
"skipIfValue":"0000-00-00"
}</t>
  </si>
  <si>
    <t>SourceName</t>
  </si>
  <si>
    <t>ca_entities</t>
  </si>
  <si>
    <t>entityJoiner</t>
  </si>
  <si>
    <t>{
  "entityType": "individual",
  "relationshipType": "source",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</si>
  <si>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</si>
  <si>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</si>
  <si>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ca_entities.prefix</t>
  </si>
  <si>
    <t>mapped in SourceName entitySplitter</t>
  </si>
  <si>
    <t>FirstNames</t>
  </si>
  <si>
    <t>ca_entities.forename</t>
  </si>
  <si>
    <t>Initials</t>
  </si>
  <si>
    <t>ca_entities.middlename</t>
  </si>
  <si>
    <t>LastName</t>
  </si>
  <si>
    <t>ca_entities.surname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</si>
  <si>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</si>
  <si>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</si>
  <si>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</si>
  <si>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</si>
  <si>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</si>
  <si>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</si>
  <si>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</si>
  <si>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</si>
  <si>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</si>
  <si>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</si>
  <si>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</si>
  <si>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</si>
  <si>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Fax</t>
  </si>
  <si>
    <t>ca_entities.Fax</t>
  </si>
  <si>
    <t>EMail</t>
  </si>
  <si>
    <t>ca_entities.Email</t>
  </si>
  <si>
    <t>DonorNotes</t>
  </si>
  <si>
    <t>ca_entities.DonorNotes</t>
  </si>
  <si>
    <t>Deceased</t>
  </si>
  <si>
    <t>ca_entities.Deceased</t>
  </si>
  <si>
    <t>DonorAgentName</t>
  </si>
  <si>
    <t>ca_entities.DonorAgentName</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</si>
  <si>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</si>
  <si>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</si>
  <si>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</si>
  <si>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</si>
  <si>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</si>
  <si>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</si>
  <si>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</si>
  <si>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</si>
  <si>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</si>
  <si>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</si>
  <si>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</si>
  <si>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</si>
  <si>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</si>
  <si>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MethodDescription</t>
  </si>
  <si>
    <t>ca_objects.acquisition_type_id</t>
  </si>
  <si>
    <t>{
  "list": "object_acq_types",
  "listItemType": "concept",
  "matchOn": [
    "label"
  ]
}
</t>
  </si>
  <si>
    <t>Method</t>
  </si>
  <si>
    <t>This is mapped in MethodDescription</t>
  </si>
  <si>
    <t>DateReceived</t>
  </si>
  <si>
    <t>ca_objects.DateReceived</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</si>
  <si>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</si>
  <si>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</si>
  <si>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</si>
  <si>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</si>
  <si>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</si>
  <si>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</si>
  <si>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</si>
  <si>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</si>
  <si>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</si>
  <si>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</si>
  <si>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</si>
  <si>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CopyrightYesNo</t>
  </si>
  <si>
    <t>ca_objects.Copyright.CopyrightYesNo</t>
  </si>
  <si>
    <t>Copyright</t>
  </si>
  <si>
    <t>CopyrightDetails</t>
  </si>
  <si>
    <t>ca_objects.Copyright.CopyrightDetails</t>
  </si>
  <si>
    <t>Correspondence</t>
  </si>
  <si>
    <t>ca_objects.Correspondence</t>
  </si>
  <si>
    <t>AuditSightedYesNo</t>
  </si>
  <si>
    <t>ca_objects.AuditSightedYesNo</t>
  </si>
  <si>
    <t>AuthorizedBy</t>
  </si>
  <si>
    <t>ca_objects.AuthorizedBy</t>
  </si>
  <si>
    <t>Text</t>
  </si>
  <si>
    <t>BibliographReferences</t>
  </si>
  <si>
    <t>ca_objects.BibliographReferences</t>
  </si>
  <si>
    <t>CompletedYesNo</t>
  </si>
  <si>
    <t>ca_objects.CompletedYesNo</t>
  </si>
  <si>
    <t>ConditionReport</t>
  </si>
  <si>
    <t>ca_objects.ConditionReport</t>
  </si>
  <si>
    <t>ConditionSurveyedBy</t>
  </si>
  <si>
    <t>ca_objects.ConditionSurveyedBy</t>
  </si>
  <si>
    <t>DeAccessionedYesNo</t>
  </si>
  <si>
    <t>ca_objects.DeAccessionedYesNo</t>
  </si>
  <si>
    <t>ca_objects.Description</t>
  </si>
  <si>
    <t>Dimensions</t>
  </si>
  <si>
    <t>ca_objects.Dimensions</t>
  </si>
  <si>
    <t>EarliestYear</t>
  </si>
  <si>
    <t>ca_objects.EarliestYear</t>
  </si>
  <si>
    <t>ExportYesNo</t>
  </si>
  <si>
    <t>ca_objects.ExportYesNo</t>
  </si>
  <si>
    <t>FileNum</t>
  </si>
  <si>
    <t>ca_objects.FileNum</t>
  </si>
  <si>
    <t>HistoricalDetails</t>
  </si>
  <si>
    <t>ca_objects.HistoricalDetails</t>
  </si>
  <si>
    <t>HistoryText1</t>
  </si>
  <si>
    <t>ca_objects.HistoryText1</t>
  </si>
  <si>
    <t>Importance</t>
  </si>
  <si>
    <t>ca_objects.Importance</t>
  </si>
  <si>
    <t>InsuranceDate</t>
  </si>
  <si>
    <t>ca_objects.InsuranceDate</t>
  </si>
  <si>
    <t>InsuranceValue</t>
  </si>
  <si>
    <t>ca_objects.InsuranceValue</t>
  </si>
  <si>
    <t>ItemDates</t>
  </si>
  <si>
    <t>ca_objects.ItemDates</t>
  </si>
  <si>
    <t>LastEditDate</t>
  </si>
  <si>
    <t>ca_objects.LastEditDate</t>
  </si>
  <si>
    <t>LastEditBy</t>
  </si>
  <si>
    <t>ca_objects.LastEditBy</t>
  </si>
  <si>
    <t>LatestYear</t>
  </si>
  <si>
    <t>ca_objects.LatestYear</t>
  </si>
  <si>
    <t>Location</t>
  </si>
  <si>
    <t>ca_objects.Location</t>
  </si>
  <si>
    <t>LocationDate</t>
  </si>
  <si>
    <t>ca_objects.LocationDate</t>
  </si>
  <si>
    <t>LocationStatus</t>
  </si>
  <si>
    <t>ca_objects.LocationStatus</t>
  </si>
  <si>
    <t>LoggedDate</t>
  </si>
  <si>
    <t>ca_objects.LoggedDate</t>
  </si>
  <si>
    <t>MakersMarks</t>
  </si>
  <si>
    <t>ca_objects.MakersMarks</t>
  </si>
  <si>
    <t>Materials</t>
  </si>
  <si>
    <t>ca_objects.Materials</t>
  </si>
  <si>
    <t>NegativeNum</t>
  </si>
  <si>
    <t>ca_objects.NegativeNum</t>
  </si>
  <si>
    <t>ObjectImageYesNo</t>
  </si>
  <si>
    <t>ca_objects.ObjectImageYesNo</t>
  </si>
  <si>
    <t>OtherNum</t>
  </si>
  <si>
    <t>ca_objects.OtherNum</t>
  </si>
  <si>
    <t>PhotoNum</t>
  </si>
  <si>
    <t>ca_objects.PhotoNum</t>
  </si>
  <si>
    <t>PhysicalCondition</t>
  </si>
  <si>
    <t>ca_objects.PhysicalCondition</t>
  </si>
  <si>
    <t>PrimaryClass</t>
  </si>
  <si>
    <t>ca_objects.PrimaryClass</t>
  </si>
  <si>
    <t>QualityFailsYesNo</t>
  </si>
  <si>
    <t>ca_objects.QualityFailsYesNo</t>
  </si>
  <si>
    <t>ReceivedBy</t>
  </si>
  <si>
    <t>ca_objects.ReceivedBy</t>
  </si>
  <si>
    <t>Recommendations</t>
  </si>
  <si>
    <t>ca_objects.Recommendations</t>
  </si>
  <si>
    <t>ReminderDate</t>
  </si>
  <si>
    <t>ca_objects.ReminderDate</t>
  </si>
  <si>
    <t>ResearchBy</t>
  </si>
  <si>
    <t>ca_objects.ResearchBy</t>
  </si>
  <si>
    <t>ResearchYesNo</t>
  </si>
  <si>
    <t>ca_objects.ResearchYesNo</t>
  </si>
  <si>
    <t>Restrictions</t>
  </si>
  <si>
    <t>ca_objects.Restrictions</t>
  </si>
  <si>
    <t>RestrictionsDetails</t>
  </si>
  <si>
    <t>ca_objects.RestrictionsDetails</t>
  </si>
  <si>
    <t>ReturnedYesNo</t>
  </si>
  <si>
    <t>ca_objects.ReturnedYesNo</t>
  </si>
  <si>
    <t>SecondaryClass</t>
  </si>
  <si>
    <t>ca_objects.SecondaryClass</t>
  </si>
  <si>
    <t>Significance_Aesthetic</t>
  </si>
  <si>
    <t>ca_objects.Significance_Aesthetic</t>
  </si>
  <si>
    <t>Significance_Historic</t>
  </si>
  <si>
    <t>ca_objects.Significance_Historic</t>
  </si>
  <si>
    <t>Significance_Scientific</t>
  </si>
  <si>
    <t>ca_objects.Significance_Scientific</t>
  </si>
  <si>
    <t>Significance_Social</t>
  </si>
  <si>
    <t>ca_objects.Significance_Social</t>
  </si>
  <si>
    <t>Significance_Condition</t>
  </si>
  <si>
    <t>ca_objects.Significance_Condition</t>
  </si>
  <si>
    <t>Significance_Interpretive</t>
  </si>
  <si>
    <t>ca_objects.Significance_Interpretive</t>
  </si>
  <si>
    <t>Significance_Provenance</t>
  </si>
  <si>
    <t>ca_objects.Significance_Provenance</t>
  </si>
  <si>
    <t>Significance_Rarity</t>
  </si>
  <si>
    <t>ca_objects.Significance_Rarity</t>
  </si>
  <si>
    <t>Significance_Representativeness</t>
  </si>
  <si>
    <t>ca_objects.Significance_Representativeness</t>
  </si>
  <si>
    <t>SizeMass</t>
  </si>
  <si>
    <t>ca_objects.SizeMass</t>
  </si>
  <si>
    <t>StatementOfSignificance</t>
  </si>
  <si>
    <t>ca_objects.StatementOfSignificance</t>
  </si>
  <si>
    <t>TertiaryClass</t>
  </si>
  <si>
    <t>ca_objects.TertiaryClass</t>
  </si>
  <si>
    <t>TreatmentCompleteYesNo</t>
  </si>
  <si>
    <t>ca_objects.TreatmentCompleteYesNo</t>
  </si>
  <si>
    <t>TreatmentPriority</t>
  </si>
  <si>
    <t>ca_objects.TreatmentPriority</t>
  </si>
  <si>
    <t>UsualLocation</t>
  </si>
  <si>
    <t>ca_objects.UsualLocation</t>
  </si>
  <si>
    <t>ValuationGroup</t>
  </si>
  <si>
    <t>ca_objects.ValuationGroup</t>
  </si>
  <si>
    <t>ValuationID</t>
  </si>
  <si>
    <t>ca_objects.ValuationID</t>
  </si>
  <si>
    <t>VisualCondition</t>
  </si>
  <si>
    <t>ca_objects.VisualCondition</t>
  </si>
  <si>
    <t>WhyReminder</t>
  </si>
  <si>
    <t>ca_objects.WhyReminder</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</si>
  <si>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</si>
  <si>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</si>
  <si>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</si>
  <si>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</si>
  <si>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</si>
  <si>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</si>
  <si>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</si>
  <si>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</si>
  <si>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</si>
  <si>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</si>
  <si>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</si>
  <si>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</si>
  <si>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</si>
  <si>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</si>
  <si>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</si>
  <si>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</si>
  <si>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</si>
  <si>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</si>
  <si>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</si>
  <si>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</si>
  <si>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</si>
  <si>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</si>
  <si>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</si>
  <si>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</si>
  <si>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</si>
  <si>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</si>
  <si>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</si>
  <si>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</si>
  <si>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</si>
  <si>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</si>
  <si>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</si>
  <si>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</si>
  <si>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</si>
  <si>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</si>
  <si>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</si>
  <si>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</si>
  <si>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</si>
  <si>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</si>
  <si>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</si>
  <si>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</si>
  <si>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</si>
  <si>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</si>
  <si>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</si>
  <si>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</si>
  <si>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</si>
  <si>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</si>
  <si>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</si>
  <si>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</si>
  <si>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</si>
  <si>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</si>
  <si>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</si>
  <si>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</si>
  <si>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</si>
  <si>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</si>
  <si>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</si>
  <si>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</si>
  <si>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</si>
  <si>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</si>
  <si>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</si>
  <si>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</si>
  <si>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</si>
  <si>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</si>
  <si>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</si>
  <si>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</si>
  <si>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</si>
  <si>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</si>
  <si>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</si>
  <si>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</si>
  <si>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</si>
  <si>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</si>
  <si>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</si>
  <si>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</si>
  <si>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</si>
  <si>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</si>
  <si>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</si>
  <si>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</si>
  <si>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</si>
  <si>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</si>
  <si>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</si>
  <si>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</si>
  <si>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</si>
  <si>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</si>
  <si>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</si>
  <si>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</si>
  <si>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</si>
  <si>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</si>
  <si>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</si>
  <si>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</si>
  <si>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</si>
  <si>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</si>
  <si>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</si>
  <si>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</si>
  <si>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</si>
  <si>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</si>
  <si>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</si>
  <si>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</si>
  <si>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</si>
  <si>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</si>
  <si>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</si>
  <si>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</si>
  <si>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</si>
  <si>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</si>
  <si>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</si>
  <si>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</si>
  <si>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</si>
  <si>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</si>
  <si>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</si>
  <si>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</si>
  <si>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</si>
  <si>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</si>
  <si>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</si>
  <si>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</si>
  <si>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</si>
  <si>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</si>
  <si>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</si>
  <si>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</si>
  <si>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</si>
  <si>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</si>
  <si>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</si>
  <si>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</si>
  <si>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</si>
  <si>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</si>
  <si>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</si>
  <si>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</si>
  <si>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</si>
  <si>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</si>
  <si>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</si>
  <si>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</si>
  <si>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</si>
  <si>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</si>
  <si>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</si>
  <si>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</si>
  <si>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</si>
  <si>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</si>
  <si>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</si>
  <si>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</si>
  <si>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</si>
  <si>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</si>
  <si>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</si>
  <si>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</si>
  <si>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</si>
  <si>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</si>
  <si>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</si>
  <si>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</si>
  <si>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</si>
  <si>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</si>
  <si>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</si>
  <si>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</si>
  <si>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</si>
  <si>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</si>
  <si>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</si>
  <si>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</si>
  <si>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</si>
  <si>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</si>
  <si>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</si>
  <si>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</si>
  <si>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</si>
  <si>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</si>
  <si>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</si>
  <si>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</si>
  <si>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</si>
  <si>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</si>
  <si>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</si>
  <si>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</si>
  <si>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</si>
  <si>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</si>
  <si>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</si>
  <si>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</si>
  <si>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</si>
  <si>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</si>
  <si>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</si>
  <si>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</si>
  <si>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</si>
  <si>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</si>
  <si>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</si>
  <si>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</si>
  <si>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</si>
  <si>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</si>
  <si>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</si>
  <si>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</si>
  <si>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</si>
  <si>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</si>
  <si>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</si>
  <si>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</si>
  <si>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</si>
  <si>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</si>
  <si>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</si>
  <si>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</si>
  <si>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</si>
  <si>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</si>
  <si>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</si>
  <si>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</si>
  <si>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</si>
  <si>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</si>
  <si>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</si>
  <si>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</si>
  <si>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</si>
  <si>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</si>
  <si>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</si>
  <si>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</si>
  <si>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</si>
  <si>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</si>
  <si>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</si>
  <si>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</si>
  <si>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</si>
  <si>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</si>
  <si>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</si>
  <si>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</si>
  <si>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</si>
  <si>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</si>
  <si>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</si>
  <si>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</si>
  <si>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</si>
  <si>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</si>
  <si>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</si>
  <si>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</si>
  <si>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</si>
  <si>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</si>
  <si>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</si>
  <si>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</si>
  <si>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</si>
  <si>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</si>
  <si>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</si>
  <si>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</si>
  <si>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</si>
  <si>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</si>
  <si>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</si>
  <si>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</si>
  <si>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</si>
  <si>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</si>
  <si>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</si>
  <si>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</si>
  <si>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</si>
  <si>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</si>
  <si>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</si>
  <si>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</si>
  <si>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</si>
  <si>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</si>
  <si>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</si>
  <si>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</si>
  <si>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</si>
  <si>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</si>
  <si>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</si>
  <si>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</si>
  <si>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</si>
  <si>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</si>
  <si>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</si>
  <si>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</si>
  <si>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</si>
  <si>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</si>
  <si>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</si>
  <si>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</si>
  <si>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</si>
  <si>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</si>
  <si>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</si>
  <si>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</si>
  <si>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</si>
  <si>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</si>
  <si>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</si>
  <si>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</si>
  <si>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</si>
  <si>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</si>
  <si>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</si>
  <si>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</si>
  <si>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</si>
  <si>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</si>
  <si>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</si>
  <si>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</si>
  <si>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</si>
  <si>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</si>
  <si>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</si>
  <si>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</si>
  <si>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</si>
  <si>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</si>
  <si>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</si>
  <si>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</si>
  <si>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</si>
  <si>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</si>
  <si>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</si>
  <si>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</si>
  <si>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</si>
  <si>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</si>
  <si>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</si>
  <si>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</si>
  <si>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</si>
  <si>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</si>
  <si>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</si>
  <si>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</si>
  <si>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</si>
  <si>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</si>
  <si>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</si>
  <si>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</si>
  <si>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</si>
  <si>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</si>
  <si>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</si>
  <si>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</si>
  <si>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</si>
  <si>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</si>
  <si>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</si>
  <si>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</si>
  <si>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</si>
  <si>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</si>
  <si>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</si>
  <si>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</si>
  <si>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</si>
  <si>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</si>
  <si>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</si>
  <si>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</si>
  <si>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</si>
  <si>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</si>
  <si>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</si>
  <si>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</si>
  <si>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</si>
  <si>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</si>
  <si>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</si>
  <si>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</si>
  <si>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</si>
  <si>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</si>
  <si>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</si>
  <si>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</si>
  <si>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</si>
  <si>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</si>
  <si>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</si>
  <si>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</si>
  <si>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</si>
  <si>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</si>
  <si>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</si>
  <si>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</si>
  <si>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</si>
  <si>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</si>
  <si>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</si>
  <si>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</si>
  <si>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</si>
  <si>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</si>
  <si>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</si>
  <si>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</si>
  <si>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</si>
  <si>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</si>
  <si>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</si>
  <si>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</si>
  <si>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</si>
  <si>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</si>
  <si>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</si>
  <si>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</si>
  <si>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</si>
  <si>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</si>
  <si>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</si>
  <si>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</si>
  <si>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</si>
  <si>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</si>
  <si>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</si>
  <si>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</si>
  <si>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</si>
  <si>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</si>
  <si>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</si>
  <si>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</si>
  <si>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</si>
  <si>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</si>
  <si>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</si>
  <si>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</si>
  <si>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</si>
  <si>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</si>
  <si>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</si>
  <si>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</si>
  <si>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</si>
  <si>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</si>
  <si>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</si>
  <si>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</si>
  <si>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</si>
  <si>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</si>
  <si>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</si>
  <si>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</si>
  <si>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</si>
  <si>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</si>
  <si>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</si>
  <si>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</si>
  <si>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</si>
  <si>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</si>
  <si>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</si>
  <si>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</si>
  <si>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</si>
  <si>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</si>
  <si>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</si>
  <si>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</si>
  <si>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</si>
  <si>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</si>
  <si>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</si>
  <si>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</si>
  <si>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</si>
  <si>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</si>
  <si>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</si>
  <si>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</si>
  <si>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</si>
  <si>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</si>
  <si>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</si>
  <si>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</si>
  <si>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</si>
  <si>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</si>
  <si>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</si>
  <si>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</si>
  <si>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</si>
  <si>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</si>
  <si>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</si>
  <si>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</si>
  <si>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</si>
  <si>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</si>
  <si>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</si>
  <si>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</si>
  <si>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</si>
  <si>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</si>
  <si>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</si>
  <si>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</si>
  <si>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</si>
  <si>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</si>
  <si>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</si>
  <si>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</si>
  <si>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</si>
  <si>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</si>
  <si>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</si>
  <si>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</si>
  <si>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</si>
  <si>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</si>
  <si>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</si>
  <si>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</si>
  <si>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</si>
  <si>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</si>
  <si>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</si>
  <si>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</si>
  <si>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</si>
  <si>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</si>
  <si>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</si>
  <si>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</si>
  <si>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</si>
  <si>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</si>
  <si>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</si>
  <si>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</si>
  <si>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</si>
  <si>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</si>
  <si>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</si>
  <si>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</si>
  <si>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</si>
  <si>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</si>
  <si>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</si>
  <si>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</si>
  <si>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</si>
  <si>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</si>
  <si>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</si>
  <si>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</si>
  <si>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</si>
  <si>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</si>
  <si>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</si>
  <si>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</si>
  <si>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</si>
  <si>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</si>
  <si>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</si>
  <si>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</si>
  <si>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</si>
  <si>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</si>
  <si>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</si>
  <si>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</si>
  <si>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</si>
  <si>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</si>
  <si>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</si>
  <si>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</si>
  <si>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</si>
  <si>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</si>
  <si>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</si>
  <si>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</si>
  <si>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</si>
  <si>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</si>
  <si>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</si>
  <si>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</si>
  <si>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</si>
  <si>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</si>
  <si>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</si>
  <si>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</si>
  <si>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</si>
  <si>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</si>
  <si>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</si>
  <si>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</si>
  <si>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</si>
  <si>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</si>
  <si>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</si>
  <si>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</si>
  <si>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</si>
  <si>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</si>
  <si>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</si>
  <si>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</si>
  <si>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</si>
  <si>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</si>
  <si>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</si>
  <si>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</si>
  <si>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</si>
  <si>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</si>
  <si>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</si>
  <si>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</si>
  <si>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</si>
  <si>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</si>
  <si>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</si>
  <si>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</si>
  <si>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</si>
  <si>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</si>
  <si>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</si>
  <si>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</si>
  <si>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</si>
  <si>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</si>
  <si>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</si>
  <si>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</si>
  <si>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</si>
  <si>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</si>
  <si>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</si>
  <si>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</si>
  <si>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</si>
  <si>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</si>
  <si>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</si>
  <si>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</si>
  <si>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</si>
  <si>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</si>
  <si>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</si>
  <si>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</si>
  <si>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</si>
  <si>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</si>
  <si>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</si>
  <si>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</si>
  <si>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</si>
  <si>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</si>
  <si>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</si>
  <si>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</si>
  <si>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</si>
  <si>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</si>
  <si>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</si>
  <si>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</si>
  <si>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</si>
  <si>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</si>
  <si>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</si>
  <si>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</si>
  <si>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</si>
  <si>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</si>
  <si>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</si>
  <si>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</si>
  <si>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</si>
  <si>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</si>
  <si>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</si>
  <si>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List</t>
  </si>
  <si>
    <t>Relationship Type</t>
  </si>
  <si>
    <t>Basic</t>
  </si>
  <si>
    <t>Integer</t>
  </si>
  <si>
    <t>Entities</t>
  </si>
  <si>
    <t>DateRange</t>
  </si>
  <si>
    <t>object_acq_types</t>
  </si>
  <si>
    <t>mccObjectType</t>
  </si>
  <si>
    <t>mccCondition</t>
  </si>
  <si>
    <t>Object Types (Museum of Childhood)</t>
  </si>
  <si>
    <t>mccRestrictions</t>
  </si>
  <si>
    <t>Condition (Musuem of Childhood)</t>
  </si>
  <si>
    <t>yesNo</t>
  </si>
  <si>
    <t>Restrictions (Museum of Childhood)</t>
  </si>
  <si>
    <t>mccClassification</t>
  </si>
  <si>
    <t>Classification (Museum of Childhood)</t>
  </si>
  <si>
    <t>Priority</t>
  </si>
  <si>
    <t>Current Status</t>
  </si>
  <si>
    <t>Size / Mass</t>
  </si>
  <si>
    <t>importance</t>
  </si>
  <si>
    <t>priority</t>
  </si>
  <si>
    <t>currentStatus</t>
  </si>
  <si>
    <t>sizeMass</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</si>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</sst>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8">
    <font>
      <sz val="10.0"/>
      <color rgb="FF000000"/>
      <name val="Arial"/>
    </font>
    <font>
      <b/>
      <sz val="9.0"/>
    </font>
    <font>
      <b/>
      <sz val="9.0"/>
      <name val="Courier New"/>
    </font>
    <font>
      <sz val="9.0"/>
    </font>
    <font>
      <sz val="9.0"/>
      <name val="Courier New"/>
    </font>
    <font>
      <sz val="9.0"/>
      <color rgb="FFFFFF00"/>
    </font>
    <font>
      <sz val="9.0"/>
      <color rgb="FFDD5511"/>
    </font>
    <font>
      <sz val="9.0"/>
      <color rgb="FFDD5511"/>
      <name val="Courier New"/>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76">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2" fontId="1" numFmtId="0" xfId="0" applyAlignment="1" applyFill="1" applyFont="1">
      <alignment horizontal="left"/>
    </xf>
    <xf borderId="0" fillId="0" fontId="1" numFmtId="0" xfId="0" applyAlignment="1" applyFont="1">
      <alignment/>
    </xf>
    <xf borderId="0" fillId="0" fontId="2"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3" numFmtId="0" xfId="0" applyFont="1"/>
    <xf borderId="0" fillId="0" fontId="3" numFmtId="0" xfId="0" applyAlignment="1" applyFont="1">
      <alignment/>
    </xf>
    <xf borderId="0" fillId="0" fontId="4"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5"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5" numFmtId="0" xfId="0" applyAlignment="1" applyFill="1" applyFont="1">
      <alignment horizontal="left"/>
    </xf>
    <xf borderId="0" fillId="0" fontId="3" numFmtId="0" xfId="0" applyAlignment="1" applyFont="1">
      <alignment horizontal="left"/>
    </xf>
    <xf borderId="0" fillId="0" fontId="6" numFmtId="0" xfId="0" applyAlignment="1" applyFont="1">
      <alignment/>
    </xf>
    <xf borderId="0" fillId="0" fontId="6" numFmtId="0" xfId="0" applyFont="1"/>
    <xf borderId="0" fillId="0" fontId="6" numFmtId="0" xfId="0" applyFont="1"/>
    <xf borderId="0" fillId="0" fontId="7"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6" numFmtId="0" xfId="0" applyAlignment="1" applyFont="1">
      <alignment/>
    </xf>
    <xf borderId="0" fillId="0" fontId="6" numFmtId="0" xfId="0" applyAlignment="1" applyFont="1">
      <alignment horizontal="right"/>
    </xf>
    <xf borderId="0" fillId="0" fontId="6"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horizontal="left"/>
    </xf>
    <xf borderId="0" fillId="0" fontId="8" numFmtId="0" xfId="0" applyFont="1"/>
    <xf borderId="0" fillId="0" fontId="8" numFmtId="14" xfId="0" applyFont="1" applyNumberFormat="1"/>
    <xf borderId="0" fillId="0" fontId="8" numFmtId="164" xfId="0" applyFont="1" applyNumberFormat="1"/>
    <xf borderId="0" fillId="0" fontId="11" numFmtId="0" xfId="0" applyFont="1"/>
    <xf borderId="0" fillId="0" fontId="8" numFmtId="0" xfId="0" applyAlignment="1" applyFont="1">
      <alignment/>
    </xf>
    <xf borderId="0" fillId="0" fontId="12" numFmtId="0" xfId="0" applyAlignment="1" applyFont="1">
      <alignment/>
    </xf>
    <xf borderId="0" fillId="0" fontId="10" numFmtId="0" xfId="0" applyAlignment="1" applyFont="1">
      <alignment/>
    </xf>
    <xf borderId="0" fillId="0" fontId="13" numFmtId="0" xfId="0" applyFont="1"/>
    <xf borderId="0" fillId="0" fontId="8" numFmtId="0" xfId="0" applyAlignment="1" applyFont="1">
      <alignment/>
    </xf>
    <xf borderId="0" fillId="0" fontId="14" numFmtId="0" xfId="0" applyAlignment="1" applyFont="1">
      <alignment/>
    </xf>
    <xf borderId="0" fillId="0" fontId="14" numFmtId="0" xfId="0" applyAlignment="1" applyFont="1">
      <alignment horizontal="left"/>
    </xf>
    <xf borderId="0" fillId="0" fontId="8" numFmtId="0" xfId="0" applyAlignment="1" applyFont="1">
      <alignment horizontal="left"/>
    </xf>
    <xf borderId="0" fillId="0" fontId="8" numFmtId="14" xfId="0" applyAlignment="1" applyFont="1" applyNumberFormat="1">
      <alignment/>
    </xf>
    <xf borderId="0" fillId="0" fontId="8" numFmtId="164" xfId="0" applyAlignment="1" applyFont="1" applyNumberFormat="1">
      <alignment/>
    </xf>
    <xf borderId="0" fillId="0" fontId="8" numFmtId="0" xfId="0" applyAlignment="1" applyFont="1">
      <alignment horizontal="left"/>
    </xf>
    <xf borderId="0" fillId="0" fontId="15" numFmtId="0" xfId="0" applyAlignment="1" applyFont="1">
      <alignment horizontal="left"/>
    </xf>
    <xf borderId="0" fillId="0" fontId="15" numFmtId="0" xfId="0" applyAlignment="1" applyFont="1">
      <alignment horizontal="left"/>
    </xf>
    <xf borderId="0" fillId="0" fontId="15" numFmtId="0" xfId="0" applyAlignment="1" applyFont="1">
      <alignment/>
    </xf>
    <xf borderId="0" fillId="0" fontId="15" numFmtId="0" xfId="0" applyFont="1"/>
    <xf borderId="0" fillId="0" fontId="15" numFmtId="0" xfId="0" applyAlignment="1" applyFont="1">
      <alignment/>
    </xf>
    <xf borderId="0" fillId="0" fontId="15" numFmtId="0" xfId="0" applyAlignment="1" applyFont="1">
      <alignment/>
    </xf>
    <xf borderId="0" fillId="0" fontId="14" numFmtId="0" xfId="0" applyFont="1"/>
    <xf borderId="0" fillId="0" fontId="16" numFmtId="0" xfId="0" applyFont="1"/>
    <xf borderId="0" fillId="0" fontId="16" numFmtId="0" xfId="0" applyAlignment="1" applyFont="1">
      <alignment/>
    </xf>
    <xf borderId="0" fillId="0" fontId="17"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26.86"/>
    <col customWidth="1" min="5" max="5" width="24.86"/>
    <col customWidth="1" min="7" max="7" width="18.0"/>
    <col customWidth="1" min="10" max="10" width="16.43"/>
    <col customWidth="1" min="14" max="22" width="33.71"/>
    <col customWidth="1" min="23" max="23" width="21.57"/>
    <col customWidth="1" min="24" max="26" width="33.71"/>
    <col customWidth="1" min="27" max="27" width="23.57"/>
    <col customWidth="1" min="28" max="29" width="47.14"/>
    <col customWidth="1" hidden="1" min="30" max="30" width="68.0"/>
  </cols>
  <sheetData>
    <row r="1">
      <c r="A1" s="1" t="s">
        <v>0</v>
      </c>
      <c r="B1" s="1" t="s">
        <v>1</v>
      </c>
      <c r="C1" s="1" t="s">
        <v>2</v>
      </c>
      <c r="D1" s="2" t="s">
        <v>3</v>
      </c>
      <c r="E1" s="1" t="s">
        <v>4</v>
      </c>
      <c r="F1" s="1" t="s">
        <v>5</v>
      </c>
      <c r="G1" s="1" t="s">
        <v>6</v>
      </c>
      <c r="H1" s="1" t="s">
        <v>7</v>
      </c>
      <c r="I1" s="1" t="s">
        <v>8</v>
      </c>
      <c r="J1" s="1" t="s">
        <v>9</v>
      </c>
      <c r="K1" s="1" t="s">
        <v>10</v>
      </c>
      <c r="L1" s="3" t="s">
        <v>11</v>
      </c>
      <c r="M1" s="3" t="s">
        <v>12</v>
      </c>
      <c r="N1" s="4" t="s">
        <v>13</v>
      </c>
      <c r="O1" s="4">
        <v>1.0</v>
      </c>
      <c r="P1" s="4">
        <v>2.0</v>
      </c>
      <c r="Q1" s="4">
        <v>3.0</v>
      </c>
      <c r="R1" s="4">
        <v>4.0</v>
      </c>
      <c r="S1" s="4">
        <v>5.0</v>
      </c>
      <c r="T1" s="4">
        <v>6.0</v>
      </c>
      <c r="U1" s="4"/>
      <c r="V1" s="4"/>
      <c r="W1" s="4"/>
      <c r="X1" s="4"/>
      <c r="Y1" s="4">
        <v>7.0</v>
      </c>
      <c r="Z1" s="4">
        <v>8.0</v>
      </c>
      <c r="AA1" s="4">
        <v>9.0</v>
      </c>
      <c r="AB1" s="4"/>
      <c r="AC1" s="4">
        <v>10.0</v>
      </c>
      <c r="AD1" s="5" t="s">
        <v>14</v>
      </c>
    </row>
    <row r="2">
      <c r="A2" s="6"/>
      <c r="B2" s="7" t="s">
        <v>15</v>
      </c>
      <c r="C2" s="7" t="s">
        <v>16</v>
      </c>
      <c r="D2" s="8" t="s">
        <v>17</v>
      </c>
      <c r="E2" s="7" t="s">
        <v>10</v>
      </c>
      <c r="F2" s="6"/>
      <c r="G2" s="6"/>
      <c r="H2" s="9"/>
      <c r="I2" s="9"/>
      <c r="J2" s="6"/>
      <c r="K2" s="9"/>
      <c r="L2" s="10"/>
      <c r="M2" s="11"/>
      <c r="N2" s="12"/>
      <c r="O2" s="13" t="str">
        <f>dataReport!C2</f>
        <v>field</v>
      </c>
      <c r="P2" s="13" t="str">
        <f>dataReport!D2</f>
        <v>numDistinctValues</v>
      </c>
      <c r="Q2" s="13" t="str">
        <f>dataReport!E2</f>
        <v>numRecords</v>
      </c>
      <c r="R2" s="13" t="str">
        <f>dataReport!F2</f>
        <v>minLength</v>
      </c>
      <c r="S2" s="13" t="str">
        <f>dataReport!G2</f>
        <v>maxLength</v>
      </c>
      <c r="T2" s="13" t="str">
        <f>dataReport!H2</f>
        <v>meanLength</v>
      </c>
      <c r="U2" s="14" t="s">
        <v>18</v>
      </c>
      <c r="V2" s="14" t="s">
        <v>19</v>
      </c>
      <c r="W2" s="14" t="s">
        <v>20</v>
      </c>
      <c r="X2" s="14" t="s">
        <v>21</v>
      </c>
      <c r="Y2" s="13" t="str">
        <f>dataReport!I2</f>
        <v>sampleValues</v>
      </c>
      <c r="Z2" s="13" t="str">
        <f>dataReport!J2</f>
        <v/>
      </c>
      <c r="AA2" s="13" t="str">
        <f>dataReport!K2</f>
        <v/>
      </c>
      <c r="AB2" s="14" t="s">
        <v>22</v>
      </c>
      <c r="AC2" s="13" t="str">
        <f>dataReport!L2</f>
        <v/>
      </c>
      <c r="AD2" s="15"/>
    </row>
    <row r="3">
      <c r="A3" s="6"/>
      <c r="B3" s="7" t="s">
        <v>23</v>
      </c>
      <c r="C3" s="7" t="s">
        <v>24</v>
      </c>
      <c r="D3" s="8" t="s">
        <v>17</v>
      </c>
      <c r="E3" s="7" t="s">
        <v>10</v>
      </c>
      <c r="F3" s="6"/>
      <c r="G3" s="16"/>
      <c r="H3" s="9"/>
      <c r="I3" s="9"/>
      <c r="J3" s="6"/>
      <c r="K3" s="9"/>
      <c r="L3" s="10"/>
      <c r="M3" s="11"/>
      <c r="N3" s="12"/>
      <c r="O3" s="12"/>
      <c r="P3" s="12"/>
      <c r="Q3" s="12"/>
      <c r="R3" s="12"/>
      <c r="S3" s="12"/>
      <c r="T3" s="12"/>
      <c r="U3" s="12"/>
      <c r="V3" s="12"/>
      <c r="W3" s="12"/>
      <c r="X3" s="12"/>
      <c r="Y3" s="12"/>
      <c r="Z3" s="12"/>
      <c r="AA3" s="12"/>
      <c r="AB3" s="12"/>
      <c r="AC3" s="12"/>
      <c r="AD3" s="15"/>
    </row>
    <row r="4">
      <c r="A4" s="17" t="s">
        <v>25</v>
      </c>
      <c r="B4" s="17" t="s">
        <v>26</v>
      </c>
      <c r="C4" s="17" t="s">
        <v>27</v>
      </c>
      <c r="D4" s="18" t="s">
        <v>28</v>
      </c>
      <c r="E4" s="17" t="s">
        <v>29</v>
      </c>
      <c r="F4" s="19"/>
      <c r="G4" s="20"/>
      <c r="H4" s="20"/>
      <c r="I4" s="20"/>
      <c r="J4" s="19"/>
      <c r="K4" s="20"/>
      <c r="L4" s="21"/>
      <c r="M4" s="22" t="b">
        <v>0</v>
      </c>
      <c r="N4" s="12"/>
      <c r="O4" s="12"/>
      <c r="P4" s="12"/>
      <c r="Q4" s="12"/>
      <c r="R4" s="12"/>
      <c r="S4" s="12"/>
      <c r="T4" s="12"/>
      <c r="U4" s="12"/>
      <c r="V4" s="12"/>
      <c r="W4" s="12"/>
      <c r="X4" s="12"/>
      <c r="Y4" s="12"/>
      <c r="Z4" s="12"/>
      <c r="AA4" s="12"/>
      <c r="AB4" s="12"/>
      <c r="AC4" s="12"/>
      <c r="AD4" s="15"/>
    </row>
    <row r="5">
      <c r="A5" s="17" t="s">
        <v>25</v>
      </c>
      <c r="B5" s="17" t="s">
        <v>30</v>
      </c>
      <c r="C5" s="17" t="s">
        <v>31</v>
      </c>
      <c r="D5" s="18" t="s">
        <v>32</v>
      </c>
      <c r="E5" s="17" t="s">
        <v>33</v>
      </c>
      <c r="F5" s="19"/>
      <c r="G5" s="23"/>
      <c r="H5" s="20"/>
      <c r="I5" s="20"/>
      <c r="J5" s="19"/>
      <c r="K5" s="20"/>
      <c r="L5" s="21"/>
      <c r="M5" s="22" t="b">
        <v>0</v>
      </c>
      <c r="N5" s="12"/>
      <c r="O5" s="12"/>
      <c r="P5" s="12"/>
      <c r="Q5" s="12"/>
      <c r="R5" s="12"/>
      <c r="S5" s="12"/>
      <c r="T5" s="12"/>
      <c r="U5" s="12"/>
      <c r="V5" s="12"/>
      <c r="W5" s="12"/>
      <c r="X5" s="12"/>
      <c r="Y5" s="12"/>
      <c r="Z5" s="12"/>
      <c r="AA5" s="12"/>
      <c r="AB5" s="12"/>
      <c r="AC5" s="12"/>
      <c r="AD5" s="15"/>
    </row>
    <row r="6">
      <c r="A6" s="17" t="s">
        <v>25</v>
      </c>
      <c r="B6" s="17" t="s">
        <v>34</v>
      </c>
      <c r="C6" s="17" t="s">
        <v>35</v>
      </c>
      <c r="D6" s="18" t="s">
        <v>36</v>
      </c>
      <c r="E6" s="17" t="s">
        <v>37</v>
      </c>
      <c r="F6" s="19"/>
      <c r="G6" s="23"/>
      <c r="H6" s="20"/>
      <c r="I6" s="20"/>
      <c r="J6" s="19"/>
      <c r="K6" s="20"/>
      <c r="L6" s="21"/>
      <c r="M6" s="22" t="b">
        <v>0</v>
      </c>
      <c r="N6" s="12"/>
      <c r="O6" s="12"/>
      <c r="P6" s="12"/>
      <c r="Q6" s="12"/>
      <c r="R6" s="12"/>
      <c r="S6" s="12"/>
      <c r="T6" s="12"/>
      <c r="U6" s="12"/>
      <c r="V6" s="12"/>
      <c r="W6" s="12"/>
      <c r="X6" s="12"/>
      <c r="Y6" s="12"/>
      <c r="Z6" s="12"/>
      <c r="AA6" s="12"/>
      <c r="AB6" s="12"/>
      <c r="AC6" s="12"/>
      <c r="AD6" s="15"/>
    </row>
    <row r="7">
      <c r="A7" s="17" t="s">
        <v>25</v>
      </c>
      <c r="B7" s="17" t="s">
        <v>19</v>
      </c>
      <c r="C7" s="17" t="s">
        <v>38</v>
      </c>
      <c r="D7" s="24" t="s">
        <v>39</v>
      </c>
      <c r="E7" s="17" t="s">
        <v>40</v>
      </c>
      <c r="F7" s="19"/>
      <c r="G7" s="20"/>
      <c r="H7" s="20"/>
      <c r="I7" s="20"/>
      <c r="J7" s="19"/>
      <c r="K7" s="20"/>
      <c r="L7" s="21"/>
      <c r="M7" s="22" t="b">
        <v>0</v>
      </c>
      <c r="N7" s="12"/>
      <c r="O7" s="12"/>
      <c r="P7" s="12"/>
      <c r="Q7" s="12"/>
      <c r="R7" s="12"/>
      <c r="S7" s="12"/>
      <c r="T7" s="12"/>
      <c r="U7" s="12"/>
      <c r="V7" s="12"/>
      <c r="W7" s="12"/>
      <c r="X7" s="12"/>
      <c r="Y7" s="12"/>
      <c r="Z7" s="12"/>
      <c r="AA7" s="12"/>
      <c r="AB7" s="12"/>
      <c r="AC7" s="12"/>
      <c r="AD7" s="15"/>
    </row>
    <row r="8">
      <c r="A8" s="17" t="s">
        <v>25</v>
      </c>
      <c r="B8" s="17" t="s">
        <v>41</v>
      </c>
      <c r="C8" s="17" t="s">
        <v>31</v>
      </c>
      <c r="D8" s="18" t="s">
        <v>42</v>
      </c>
      <c r="E8" s="17" t="s">
        <v>43</v>
      </c>
      <c r="F8" s="19"/>
      <c r="G8" s="20"/>
      <c r="H8" s="20"/>
      <c r="I8" s="20"/>
      <c r="J8" s="19"/>
      <c r="K8" s="20"/>
      <c r="L8" s="21"/>
      <c r="M8" s="22" t="b">
        <v>0</v>
      </c>
      <c r="N8" s="12"/>
      <c r="O8" s="12"/>
      <c r="P8" s="12"/>
      <c r="Q8" s="12"/>
      <c r="R8" s="12"/>
      <c r="S8" s="12"/>
      <c r="T8" s="12"/>
      <c r="U8" s="12"/>
      <c r="V8" s="12"/>
      <c r="W8" s="12"/>
      <c r="X8" s="12"/>
      <c r="Y8" s="12"/>
      <c r="Z8" s="12"/>
      <c r="AA8" s="12"/>
      <c r="AB8" s="12"/>
      <c r="AC8" s="12"/>
      <c r="AD8" s="15"/>
    </row>
    <row r="9">
      <c r="A9" s="17" t="s">
        <v>25</v>
      </c>
      <c r="B9" s="17" t="s">
        <v>44</v>
      </c>
      <c r="C9" s="17">
        <v>0.0</v>
      </c>
      <c r="D9" s="18" t="s">
        <v>45</v>
      </c>
      <c r="E9" s="17" t="s">
        <v>46</v>
      </c>
      <c r="F9" s="19"/>
      <c r="G9" s="20"/>
      <c r="H9" s="20"/>
      <c r="I9" s="20"/>
      <c r="J9" s="19"/>
      <c r="K9" s="20"/>
      <c r="L9" s="21"/>
      <c r="M9" s="22" t="b">
        <v>0</v>
      </c>
      <c r="N9" s="12"/>
      <c r="O9" s="12"/>
      <c r="P9" s="12"/>
      <c r="Q9" s="12"/>
      <c r="R9" s="12"/>
      <c r="S9" s="12"/>
      <c r="T9" s="12"/>
      <c r="U9" s="12"/>
      <c r="V9" s="12"/>
      <c r="W9" s="12"/>
      <c r="X9" s="12"/>
      <c r="Y9" s="12"/>
      <c r="Z9" s="12"/>
      <c r="AA9" s="12"/>
      <c r="AB9" s="12"/>
      <c r="AC9" s="12"/>
      <c r="AD9" s="15"/>
    </row>
    <row r="10">
      <c r="A10" s="17" t="s">
        <v>25</v>
      </c>
      <c r="B10" s="17" t="s">
        <v>47</v>
      </c>
      <c r="C10" s="17" t="s">
        <v>48</v>
      </c>
      <c r="D10" s="18" t="s">
        <v>49</v>
      </c>
      <c r="E10" s="19"/>
      <c r="F10" s="19"/>
      <c r="G10" s="23"/>
      <c r="H10" s="20"/>
      <c r="I10" s="20"/>
      <c r="J10" s="19"/>
      <c r="K10" s="20"/>
      <c r="L10" s="21"/>
      <c r="M10" s="25" t="b">
        <v>1</v>
      </c>
      <c r="N10" s="12"/>
      <c r="O10" s="12"/>
      <c r="P10" s="12"/>
      <c r="Q10" s="12"/>
      <c r="R10" s="12"/>
      <c r="S10" s="12"/>
      <c r="T10" s="12"/>
      <c r="U10" s="12"/>
      <c r="V10" s="12"/>
      <c r="W10" s="12"/>
      <c r="X10" s="12"/>
      <c r="Y10" s="12"/>
      <c r="Z10" s="12"/>
      <c r="AA10" s="12"/>
      <c r="AB10" s="12"/>
      <c r="AC10" s="12"/>
      <c r="AD10" s="15"/>
    </row>
    <row r="11">
      <c r="A11" s="17" t="s">
        <v>25</v>
      </c>
      <c r="B11" s="17" t="s">
        <v>50</v>
      </c>
      <c r="C11" s="17" t="s">
        <v>51</v>
      </c>
      <c r="D11" s="18" t="s">
        <v>52</v>
      </c>
      <c r="E11" s="19"/>
      <c r="F11" s="19"/>
      <c r="G11" s="23"/>
      <c r="H11" s="20"/>
      <c r="I11" s="20"/>
      <c r="J11" s="19"/>
      <c r="K11" s="20"/>
      <c r="L11" s="21"/>
      <c r="M11" s="25" t="b">
        <v>1</v>
      </c>
      <c r="N11" s="12"/>
      <c r="O11" s="12"/>
      <c r="P11" s="12"/>
      <c r="Q11" s="12"/>
      <c r="R11" s="12"/>
      <c r="S11" s="12"/>
      <c r="T11" s="12"/>
      <c r="U11" s="12"/>
      <c r="V11" s="12"/>
      <c r="W11" s="12"/>
      <c r="X11" s="12"/>
      <c r="Y11" s="12"/>
      <c r="Z11" s="12"/>
      <c r="AA11" s="12"/>
      <c r="AB11" s="12"/>
      <c r="AC11" s="12"/>
      <c r="AD11" s="15"/>
    </row>
    <row r="12">
      <c r="A12" s="17" t="s">
        <v>25</v>
      </c>
      <c r="B12" s="17" t="s">
        <v>53</v>
      </c>
      <c r="C12" s="17" t="s">
        <v>54</v>
      </c>
      <c r="D12" s="18" t="s">
        <v>55</v>
      </c>
      <c r="E12" s="19"/>
      <c r="F12" s="19"/>
      <c r="G12" s="20"/>
      <c r="H12" s="20"/>
      <c r="I12" s="20"/>
      <c r="J12" s="19"/>
      <c r="K12" s="20"/>
      <c r="L12" s="21"/>
      <c r="M12" s="25" t="b">
        <v>1</v>
      </c>
      <c r="N12" s="12"/>
      <c r="O12" s="12"/>
      <c r="P12" s="12"/>
      <c r="Q12" s="12"/>
      <c r="R12" s="12"/>
      <c r="S12" s="12"/>
      <c r="T12" s="12"/>
      <c r="U12" s="12"/>
      <c r="V12" s="12"/>
      <c r="W12" s="12"/>
      <c r="X12" s="12"/>
      <c r="Y12" s="12"/>
      <c r="Z12" s="12"/>
      <c r="AA12" s="12"/>
      <c r="AB12" s="12"/>
      <c r="AC12" s="12"/>
      <c r="AD12" s="15"/>
    </row>
    <row r="13">
      <c r="A13" s="17" t="s">
        <v>25</v>
      </c>
      <c r="B13" s="17" t="s">
        <v>56</v>
      </c>
      <c r="C13" s="17" t="s">
        <v>54</v>
      </c>
      <c r="D13" s="18" t="s">
        <v>57</v>
      </c>
      <c r="E13" s="19"/>
      <c r="F13" s="19"/>
      <c r="G13" s="20"/>
      <c r="H13" s="20"/>
      <c r="I13" s="20"/>
      <c r="J13" s="19"/>
      <c r="K13" s="20"/>
      <c r="L13" s="21"/>
      <c r="M13" s="25" t="b">
        <v>1</v>
      </c>
      <c r="N13" s="12"/>
      <c r="O13" s="12"/>
      <c r="P13" s="12"/>
      <c r="Q13" s="12"/>
      <c r="R13" s="12"/>
      <c r="S13" s="12"/>
      <c r="T13" s="12"/>
      <c r="U13" s="12"/>
      <c r="V13" s="12"/>
      <c r="W13" s="12"/>
      <c r="X13" s="12"/>
      <c r="Y13" s="12"/>
      <c r="Z13" s="12"/>
      <c r="AA13" s="12"/>
      <c r="AB13" s="12"/>
      <c r="AC13" s="12"/>
      <c r="AD13" s="15"/>
    </row>
    <row r="14">
      <c r="A14" s="26" t="s">
        <v>58</v>
      </c>
      <c r="B14" s="27" t="s">
        <v>59</v>
      </c>
      <c r="C14" s="28" t="s">
        <v>60</v>
      </c>
      <c r="D14" s="29"/>
      <c r="E14" s="26" t="s">
        <v>61</v>
      </c>
      <c r="F14" s="14"/>
      <c r="G14" s="14"/>
      <c r="H14" s="14"/>
      <c r="I14" s="14"/>
      <c r="J14" s="12"/>
      <c r="K14" s="12"/>
      <c r="L14" s="30"/>
      <c r="M14" s="31" t="str">
        <f t="shared" ref="M14:M40" si="1">validateJson(E14, G14)</f>
        <v>TRUE</v>
      </c>
      <c r="N14" s="32" t="s">
        <v>62</v>
      </c>
      <c r="O14" s="33" t="str">
        <f>VLOOKUP($B14,sampleDataObjects,O$1,false)</f>
        <v>ItemType</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 t="shared" ref="U14:U40" si="2">C14</f>
        <v>ca_objects.type_id</v>
      </c>
      <c r="V14" s="33" t="str">
        <f t="shared" ref="V14:V40" si="3">iferror(left(U14, find(".", U14) -1),"")</f>
        <v>ca_objects</v>
      </c>
      <c r="W14" s="33" t="str">
        <f t="shared" ref="W14:W40" si="4">if(len(V14) &gt; 0,iferror(right(U14, len(U14) - len(V14) -1),""),"")</f>
        <v>type_id</v>
      </c>
      <c r="X14" s="34" t="str">
        <f t="shared" ref="X14:X40" si="5">B14</f>
        <v>ItemType</v>
      </c>
      <c r="Y14" s="34" t="str">
        <f>VLOOKUP($B14,sampleDataObjects,Y$1,false)</f>
        <v>Archives|ArtWork|Book|Costume|Document|Map|Memorials|Museum Artefact|Natural History|Object|Photograph|Photographs|Textiles</v>
      </c>
      <c r="Z14" s="34" t="str">
        <f>VLOOKUP($B14,sampleDataObjects,Z$1,false)</f>
        <v/>
      </c>
      <c r="AA14" s="34" t="str">
        <f>VLOOKUP($B14,sampleDataObjects,AA$1,false)</f>
        <v/>
      </c>
      <c r="AB14" s="33"/>
      <c r="AC14" s="34" t="str">
        <f>VLOOKUP($B14,sampleDataObjects,AC$1,false)</f>
        <v/>
      </c>
      <c r="AD14" s="35" t="str">
        <f t="shared" ref="AD14:AD40" si="6">"&lt;metadataElement code='" &amp; $W14 &amp; "' datatype='" &amp; if(isblank($Y14),"Text", Y14)  &amp; if(Y14 = "list", "' list='"&amp;$Z14,"")&amp;"'&gt;
  &lt;labels&gt;&lt;label locale='en_AU'&gt;&lt;name&gt;"&amp;$X14&amp;"&lt;/name&gt;&lt;/label&gt;&lt;/labels&gt;
  &lt;typeRestrictions&gt;
    &lt;restriction code='museum_"&amp;$W14&amp;"'&gt;
       &lt;table&gt;"&amp;V14&amp;"&lt;/table&gt;
       &lt;type&gt;museum&lt;/type&gt;
       &lt;includeSubtypes&gt;true&lt;/includeSubtypes&gt;
    &lt;/restriction&gt;
  &lt;/typeRestrictions&gt;
&lt;/metadataElement&gt;
"</f>
        <v>&lt;metadataElement code='type_id' datatype='Archives|ArtWork|Book|Costume|Document|Map|Memorials|Museum Artefact|Natural History|Object|Photograph|Photographs|Textiles'&gt;
  &lt;labels&gt;&lt;label locale='en_AU'&gt;&lt;name&gt;ItemType&lt;/name&gt;&lt;/label&gt;&lt;/labels&gt;
  &lt;typeRestrictions&gt;
    &lt;restriction code='museum_type_id'&gt;
       &lt;table&gt;ca_objects&lt;/table&gt;
       &lt;type&gt;museum&lt;/type&gt;
       &lt;includeSubtypes&gt;true&lt;/includeSubtypes&gt;
    &lt;/restriction&gt;
  &lt;/typeRestrictions&gt;
&lt;/metadataElement&gt;
</v>
      </c>
    </row>
    <row r="15">
      <c r="A15" s="26" t="s">
        <v>58</v>
      </c>
      <c r="B15" s="27" t="s">
        <v>63</v>
      </c>
      <c r="C15" s="14" t="s">
        <v>64</v>
      </c>
      <c r="D15" s="36"/>
      <c r="E15" s="26" t="s">
        <v>65</v>
      </c>
      <c r="F15" s="12"/>
      <c r="G15" s="12"/>
      <c r="H15" s="12"/>
      <c r="I15" s="12"/>
      <c r="J15" s="12"/>
      <c r="K15" s="12"/>
      <c r="L15" s="30"/>
      <c r="M15" s="31" t="str">
        <f t="shared" si="1"/>
        <v>TRUE</v>
      </c>
      <c r="N15" s="32" t="s">
        <v>62</v>
      </c>
      <c r="O15" s="33" t="str">
        <f>VLOOKUP($B15,sampleDataObjects,O$1,false)</f>
        <v>Accession_Full_ID</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 t="shared" si="2"/>
        <v>ca_objects.idno</v>
      </c>
      <c r="V15" s="33" t="str">
        <f t="shared" si="3"/>
        <v>ca_objects</v>
      </c>
      <c r="W15" s="33" t="str">
        <f t="shared" si="4"/>
        <v>idno</v>
      </c>
      <c r="X15" s="34" t="str">
        <f t="shared" si="5"/>
        <v>Accession_Full_ID</v>
      </c>
      <c r="Y15" s="34" t="str">
        <f>VLOOKUP($B15,sampleDataObjects,Y$1,false)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Z15" s="34" t="str">
        <f>VLOOKUP($B15,sampleDataObjects,Z$1,false)</f>
        <v/>
      </c>
      <c r="AA15" s="34" t="str">
        <f>VLOOKUP($B15,sampleDataObjects,AA$1,false)</f>
        <v/>
      </c>
      <c r="AB15" s="33"/>
      <c r="AC15" s="34" t="str">
        <f>VLOOKUP($B15,sampleDataObjects,AC$1,false)</f>
        <v/>
      </c>
      <c r="AD15" s="35" t="str">
        <f t="shared" si="6"/>
        <v>&lt;metadataElement code='idno' datatype='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gt;
  &lt;labels&gt;&lt;label locale='en_AU'&gt;&lt;name&gt;Accession_Full_ID&lt;/name&gt;&lt;/label&gt;&lt;/labels&gt;
  &lt;typeRestrictions&gt;
    &lt;restriction code='museum_idno'&gt;
       &lt;table&gt;ca_objects&lt;/table&gt;
       &lt;type&gt;museum&lt;/type&gt;
       &lt;includeSubtypes&gt;true&lt;/includeSubtypes&gt;
    &lt;/restriction&gt;
  &lt;/typeRestrictions&gt;
&lt;/metadataElement&gt;
</v>
      </c>
    </row>
    <row r="16">
      <c r="A16" s="26" t="s">
        <v>58</v>
      </c>
      <c r="B16" s="27" t="s">
        <v>66</v>
      </c>
      <c r="C16" s="14" t="s">
        <v>67</v>
      </c>
      <c r="D16" s="29"/>
      <c r="E16" s="26" t="s">
        <v>65</v>
      </c>
      <c r="F16" s="12"/>
      <c r="G16" s="12"/>
      <c r="H16" s="12"/>
      <c r="I16" s="12"/>
      <c r="J16" s="12"/>
      <c r="K16" s="12"/>
      <c r="L16" s="30"/>
      <c r="M16" s="31" t="str">
        <f t="shared" si="1"/>
        <v>TRUE</v>
      </c>
      <c r="N16" s="32" t="s">
        <v>62</v>
      </c>
      <c r="O16" s="33" t="str">
        <f>VLOOKUP($B16,sampleDataObjects,O$1,false)</f>
        <v>ItemName</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 t="shared" si="2"/>
        <v>ca_objects.preferred_labels</v>
      </c>
      <c r="V16" s="33" t="str">
        <f t="shared" si="3"/>
        <v>ca_objects</v>
      </c>
      <c r="W16" s="33" t="str">
        <f t="shared" si="4"/>
        <v>preferred_labels</v>
      </c>
      <c r="X16" s="34" t="str">
        <f t="shared" si="5"/>
        <v>ItemName</v>
      </c>
      <c r="Y16" s="34" t="str">
        <f>VLOOKUP($B16,sampleDataObjects,Y$1,false)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Z16" s="34" t="str">
        <f>VLOOKUP($B16,sampleDataObjects,Z$1,false)</f>
        <v/>
      </c>
      <c r="AA16" s="34" t="str">
        <f>VLOOKUP($B16,sampleDataObjects,AA$1,false)</f>
        <v/>
      </c>
      <c r="AB16" s="33"/>
      <c r="AC16" s="34" t="str">
        <f>VLOOKUP($B16,sampleDataObjects,AC$1,false)</f>
        <v/>
      </c>
      <c r="AD16" s="35" t="str">
        <f t="shared" si="6"/>
        <v>&lt;metadataElement code='preferred_labels' datatype='TAMMIN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EASTE'&gt;
  &lt;labels&gt;&lt;label locale='en_AU'&gt;&lt;name&gt;ItemName&lt;/name&gt;&lt;/label&gt;&lt;/labels&gt;
  &lt;typeRestrictions&gt;
    &lt;restriction code='museum_preferred_labels'&gt;
       &lt;table&gt;ca_objects&lt;/table&gt;
       &lt;type&gt;museum&lt;/type&gt;
       &lt;includeSubtypes&gt;true&lt;/includeSubtypes&gt;
    &lt;/restriction&gt;
  &lt;/typeRestrictions&gt;
&lt;/metadataElement&gt;
</v>
      </c>
    </row>
    <row r="17">
      <c r="A17" s="26" t="s">
        <v>58</v>
      </c>
      <c r="B17" s="27" t="s">
        <v>68</v>
      </c>
      <c r="C17" s="14" t="s">
        <v>69</v>
      </c>
      <c r="D17" s="12"/>
      <c r="E17" s="26" t="s">
        <v>65</v>
      </c>
      <c r="F17" s="37"/>
      <c r="G17" s="38"/>
      <c r="H17" s="38"/>
      <c r="I17" s="38"/>
      <c r="J17" s="26"/>
      <c r="K17" s="38"/>
      <c r="L17" s="30"/>
      <c r="M17" s="31" t="str">
        <f t="shared" si="1"/>
        <v>TRUE</v>
      </c>
      <c r="N17" s="32" t="s">
        <v>62</v>
      </c>
      <c r="O17" s="33" t="str">
        <f>VLOOKUP($B17,sampleDataObjects,O$1,false)</f>
        <v>PrimaryKey_Object_Table</v>
      </c>
      <c r="P17" s="34" t="str">
        <f>VLOOKUP($B17,sampleDataObjects,P$1,false)</f>
        <v>24762</v>
      </c>
      <c r="Q17" s="34" t="str">
        <f>VLOOKUP($B17,sampleDataObjects,Q$1,false)</f>
        <v>24762</v>
      </c>
      <c r="R17" s="34" t="str">
        <f>VLOOKUP($B17,sampleDataObjects,R$1,false)</f>
        <v>1</v>
      </c>
      <c r="S17" s="34" t="str">
        <f>VLOOKUP($B17,sampleDataObjects,S$1,false)</f>
        <v>5</v>
      </c>
      <c r="T17" s="34" t="str">
        <f>VLOOKUP($B17,sampleDataObjects,T$1,false)</f>
        <v>4.6594</v>
      </c>
      <c r="U17" s="34" t="str">
        <f t="shared" si="2"/>
        <v>ca_objects.LegacyID</v>
      </c>
      <c r="V17" s="33" t="str">
        <f t="shared" si="3"/>
        <v>ca_objects</v>
      </c>
      <c r="W17" s="33" t="str">
        <f t="shared" si="4"/>
        <v>LegacyID</v>
      </c>
      <c r="X17" s="34" t="str">
        <f t="shared" si="5"/>
        <v>PrimaryKey_Object_Table</v>
      </c>
      <c r="Y17" s="34" t="str">
        <f>VLOOKUP($B17,sampleDataObjects,Y$1,false)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Z17" s="34" t="str">
        <f>VLOOKUP($B17,sampleDataObjects,Z$1,false)</f>
        <v/>
      </c>
      <c r="AA17" s="34" t="str">
        <f>VLOOKUP($B17,sampleDataObjects,AA$1,false)</f>
        <v/>
      </c>
      <c r="AB17" s="33"/>
      <c r="AC17" s="34" t="str">
        <f>VLOOKUP($B17,sampleDataObjects,AC$1,false)</f>
        <v/>
      </c>
      <c r="AD17" s="35" t="str">
        <f t="shared" si="6"/>
        <v>&lt;metadataElement code='LegacyID' datatype='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gt;
  &lt;labels&gt;&lt;label locale='en_AU'&gt;&lt;name&gt;PrimaryKey_Object_Table&lt;/name&gt;&lt;/label&gt;&lt;/labels&gt;
  &lt;typeRestrictions&gt;
    &lt;restriction code='museum_LegacyID'&gt;
       &lt;table&gt;ca_objects&lt;/table&gt;
       &lt;type&gt;museum&lt;/type&gt;
       &lt;includeSubtypes&gt;true&lt;/includeSubtypes&gt;
    &lt;/restriction&gt;
  &lt;/typeRestrictions&gt;
&lt;/metadataElement&gt;
</v>
      </c>
    </row>
    <row r="18">
      <c r="A18" s="26" t="s">
        <v>58</v>
      </c>
      <c r="B18" s="27" t="s">
        <v>59</v>
      </c>
      <c r="C18" s="28" t="s">
        <v>70</v>
      </c>
      <c r="D18" s="29"/>
      <c r="E18" s="26" t="s">
        <v>65</v>
      </c>
      <c r="F18" s="14" t="s">
        <v>71</v>
      </c>
      <c r="G18" s="14" t="s">
        <v>72</v>
      </c>
      <c r="H18" s="14"/>
      <c r="I18" s="14"/>
      <c r="J18" s="12"/>
      <c r="K18" s="12"/>
      <c r="L18" s="30"/>
      <c r="M18" s="31" t="str">
        <f t="shared" si="1"/>
        <v>TRUE</v>
      </c>
      <c r="N18" s="32" t="s">
        <v>62</v>
      </c>
      <c r="O18" s="33" t="str">
        <f>VLOOKUP($B18,sampleDataObjects,O$1,false)</f>
        <v>ItemType</v>
      </c>
      <c r="P18" s="34" t="str">
        <f>VLOOKUP($B18,sampleDataObjects,P$1,false)</f>
        <v>13</v>
      </c>
      <c r="Q18" s="34" t="str">
        <f>VLOOKUP($B18,sampleDataObjects,Q$1,false)</f>
        <v>13</v>
      </c>
      <c r="R18" s="34" t="str">
        <f>VLOOKUP($B18,sampleDataObjects,R$1,false)</f>
        <v>3</v>
      </c>
      <c r="S18" s="34" t="str">
        <f>VLOOKUP($B18,sampleDataObjects,S$1,false)</f>
        <v>15</v>
      </c>
      <c r="T18" s="34" t="str">
        <f>VLOOKUP($B18,sampleDataObjects,T$1,false)</f>
        <v>8.5385</v>
      </c>
      <c r="U18" s="34" t="str">
        <f t="shared" si="2"/>
        <v>ca_objects.ItemType</v>
      </c>
      <c r="V18" s="33" t="str">
        <f t="shared" si="3"/>
        <v>ca_objects</v>
      </c>
      <c r="W18" s="33" t="str">
        <f t="shared" si="4"/>
        <v>ItemType</v>
      </c>
      <c r="X18" s="34" t="str">
        <f t="shared" si="5"/>
        <v>ItemType</v>
      </c>
      <c r="Y18" s="34" t="str">
        <f>VLOOKUP($B18,sampleDataObjects,Y$1,false)</f>
        <v>Archives|ArtWork|Book|Costume|Document|Map|Memorials|Museum Artefact|Natural History|Object|Photograph|Photographs|Textiles</v>
      </c>
      <c r="Z18" s="34" t="str">
        <f>VLOOKUP($B18,sampleDataObjects,Z$1,false)</f>
        <v/>
      </c>
      <c r="AA18" s="34" t="str">
        <f>VLOOKUP($B18,sampleDataObjects,AA$1,false)</f>
        <v/>
      </c>
      <c r="AB18" s="33"/>
      <c r="AC18" s="34" t="str">
        <f>VLOOKUP($B18,sampleDataObjects,AC$1,false)</f>
        <v/>
      </c>
      <c r="AD18" s="35" t="str">
        <f t="shared" si="6"/>
        <v>&lt;metadataElement code='ItemType' datatype='Archives|ArtWork|Book|Costume|Document|Map|Memorials|Museum Artefact|Natural History|Object|Photograph|Photographs|Textiles'&gt;
  &lt;labels&gt;&lt;label locale='en_AU'&gt;&lt;name&gt;ItemType&lt;/name&gt;&lt;/label&gt;&lt;/labels&gt;
  &lt;typeRestrictions&gt;
    &lt;restriction code='museum_ItemType'&gt;
       &lt;table&gt;ca_objects&lt;/table&gt;
       &lt;type&gt;museum&lt;/type&gt;
       &lt;includeSubtypes&gt;true&lt;/includeSubtypes&gt;
    &lt;/restriction&gt;
  &lt;/typeRestrictions&gt;
&lt;/metadataElement&gt;
</v>
      </c>
    </row>
    <row r="19">
      <c r="A19" s="26" t="s">
        <v>58</v>
      </c>
      <c r="B19" s="27" t="s">
        <v>73</v>
      </c>
      <c r="C19" s="14" t="s">
        <v>74</v>
      </c>
      <c r="D19" s="36"/>
      <c r="E19" s="26" t="s">
        <v>65</v>
      </c>
      <c r="F19" s="12"/>
      <c r="G19" s="12"/>
      <c r="H19" s="12"/>
      <c r="I19" s="12"/>
      <c r="J19" s="12"/>
      <c r="K19" s="12"/>
      <c r="L19" s="30"/>
      <c r="M19" s="31" t="str">
        <f t="shared" si="1"/>
        <v>TRUE</v>
      </c>
      <c r="N19" s="32" t="s">
        <v>75</v>
      </c>
      <c r="O19" s="33" t="str">
        <f>VLOOKUP($B19,sampleDataObjects,O$1,false)</f>
        <v>AccessionPrefix</v>
      </c>
      <c r="P19" s="34" t="str">
        <f>VLOOKUP($B19,sampleDataObjects,P$1,false)</f>
        <v>8</v>
      </c>
      <c r="Q19" s="34" t="str">
        <f>VLOOKUP($B19,sampleDataObjects,Q$1,false)</f>
        <v>24736</v>
      </c>
      <c r="R19" s="34" t="str">
        <f>VLOOKUP($B19,sampleDataObjects,R$1,false)</f>
        <v>1</v>
      </c>
      <c r="S19" s="34" t="str">
        <f>VLOOKUP($B19,sampleDataObjects,S$1,false)</f>
        <v>2</v>
      </c>
      <c r="T19" s="34" t="str">
        <f>VLOOKUP($B19,sampleDataObjects,T$1,false)</f>
        <v>1.0873</v>
      </c>
      <c r="U19" s="34" t="str">
        <f t="shared" si="2"/>
        <v>ca_objects.AccessionPrefix</v>
      </c>
      <c r="V19" s="33" t="str">
        <f t="shared" si="3"/>
        <v>ca_objects</v>
      </c>
      <c r="W19" s="33" t="str">
        <f t="shared" si="4"/>
        <v>AccessionPrefix</v>
      </c>
      <c r="X19" s="34" t="str">
        <f t="shared" si="5"/>
        <v>AccessionPrefix</v>
      </c>
      <c r="Y19" s="34" t="str">
        <f>VLOOKUP($B19,sampleDataObjects,Y$1,false)</f>
        <v>P|MA|ME|C|T|A|AR|MP</v>
      </c>
      <c r="Z19" s="34" t="str">
        <f>VLOOKUP($B19,sampleDataObjects,Z$1,false)</f>
        <v/>
      </c>
      <c r="AA19" s="34" t="str">
        <f>VLOOKUP($B19,sampleDataObjects,AA$1,false)</f>
        <v/>
      </c>
      <c r="AB19" s="33"/>
      <c r="AC19" s="34" t="str">
        <f>VLOOKUP($B19,sampleDataObjects,AC$1,false)</f>
        <v/>
      </c>
      <c r="AD19" s="35" t="str">
        <f t="shared" si="6"/>
        <v>&lt;metadataElement code='AccessionPrefix' datatype='P|MA|ME|C|T|A|AR|MP'&gt;
  &lt;labels&gt;&lt;label locale='en_AU'&gt;&lt;name&gt;AccessionPrefix&lt;/name&gt;&lt;/label&gt;&lt;/labels&gt;
  &lt;typeRestrictions&gt;
    &lt;restriction code='museum_AccessionPrefix'&gt;
       &lt;table&gt;ca_objects&lt;/table&gt;
       &lt;type&gt;museum&lt;/type&gt;
       &lt;includeSubtypes&gt;true&lt;/includeSubtypes&gt;
    &lt;/restriction&gt;
  &lt;/typeRestrictions&gt;
&lt;/metadataElement&gt;
</v>
      </c>
    </row>
    <row r="20">
      <c r="A20" s="26" t="s">
        <v>58</v>
      </c>
      <c r="B20" s="27" t="s">
        <v>76</v>
      </c>
      <c r="C20" s="14" t="s">
        <v>77</v>
      </c>
      <c r="D20" s="36"/>
      <c r="E20" s="26" t="s">
        <v>65</v>
      </c>
      <c r="F20" s="14"/>
      <c r="G20" s="14"/>
      <c r="H20" s="12"/>
      <c r="I20" s="12"/>
      <c r="J20" s="12"/>
      <c r="K20" s="12"/>
      <c r="L20" s="30"/>
      <c r="M20" s="31" t="str">
        <f t="shared" si="1"/>
        <v>TRUE</v>
      </c>
      <c r="N20" s="32" t="s">
        <v>75</v>
      </c>
      <c r="O20" s="33" t="str">
        <f>VLOOKUP($B20,sampleDataObjects,O$1,false)</f>
        <v>AccessionYear</v>
      </c>
      <c r="P20" s="34" t="str">
        <f>VLOOKUP($B20,sampleDataObjects,P$1,false)</f>
        <v>95</v>
      </c>
      <c r="Q20" s="34" t="str">
        <f>VLOOKUP($B20,sampleDataObjects,Q$1,false)</f>
        <v>24762</v>
      </c>
      <c r="R20" s="34" t="str">
        <f>VLOOKUP($B20,sampleDataObjects,R$1,false)</f>
        <v>1</v>
      </c>
      <c r="S20" s="34" t="str">
        <f>VLOOKUP($B20,sampleDataObjects,S$1,false)</f>
        <v>4</v>
      </c>
      <c r="T20" s="34" t="str">
        <f>VLOOKUP($B20,sampleDataObjects,T$1,false)</f>
        <v>3.9765</v>
      </c>
      <c r="U20" s="34" t="str">
        <f t="shared" si="2"/>
        <v>ca_objects.AccessionYear</v>
      </c>
      <c r="V20" s="33" t="str">
        <f t="shared" si="3"/>
        <v>ca_objects</v>
      </c>
      <c r="W20" s="33" t="str">
        <f t="shared" si="4"/>
        <v>AccessionYear</v>
      </c>
      <c r="X20" s="34" t="str">
        <f t="shared" si="5"/>
        <v>AccessionYear</v>
      </c>
      <c r="Y20" s="34" t="str">
        <f>VLOOKUP($B20,sampleDataObjects,Y$1,false)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Z20" s="34" t="str">
        <f>VLOOKUP($B20,sampleDataObjects,Z$1,false)</f>
        <v/>
      </c>
      <c r="AA20" s="34" t="str">
        <f>VLOOKUP($B20,sampleDataObjects,AA$1,false)</f>
        <v/>
      </c>
      <c r="AB20" s="33"/>
      <c r="AC20" s="34" t="str">
        <f>VLOOKUP($B20,sampleDataObjects,AC$1,false)</f>
        <v/>
      </c>
      <c r="AD20" s="35" t="str">
        <f t="shared" si="6"/>
        <v>&lt;metadataElement code='AccessionYear' datatype='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gt;
  &lt;labels&gt;&lt;label locale='en_AU'&gt;&lt;name&gt;AccessionYear&lt;/name&gt;&lt;/label&gt;&lt;/labels&gt;
  &lt;typeRestrictions&gt;
    &lt;restriction code='museum_AccessionYear'&gt;
       &lt;table&gt;ca_objects&lt;/table&gt;
       &lt;type&gt;museum&lt;/type&gt;
       &lt;includeSubtypes&gt;true&lt;/includeSubtypes&gt;
    &lt;/restriction&gt;
  &lt;/typeRestrictions&gt;
&lt;/metadataElement&gt;
</v>
      </c>
    </row>
    <row r="21">
      <c r="A21" s="26" t="s">
        <v>58</v>
      </c>
      <c r="B21" s="27" t="s">
        <v>78</v>
      </c>
      <c r="C21" s="14" t="s">
        <v>79</v>
      </c>
      <c r="D21" s="36"/>
      <c r="E21" s="26" t="s">
        <v>65</v>
      </c>
      <c r="F21" s="12"/>
      <c r="G21" s="12"/>
      <c r="H21" s="12"/>
      <c r="I21" s="12"/>
      <c r="J21" s="12"/>
      <c r="K21" s="14"/>
      <c r="L21" s="30"/>
      <c r="M21" s="31" t="str">
        <f t="shared" si="1"/>
        <v>TRUE</v>
      </c>
      <c r="N21" s="32" t="s">
        <v>75</v>
      </c>
      <c r="O21" s="33" t="str">
        <f>VLOOKUP($B21,sampleDataObjects,O$1,false)</f>
        <v>AccessionNumber</v>
      </c>
      <c r="P21" s="34" t="str">
        <f>VLOOKUP($B21,sampleDataObjects,P$1,false)</f>
        <v>6481</v>
      </c>
      <c r="Q21" s="34" t="str">
        <f>VLOOKUP($B21,sampleDataObjects,Q$1,false)</f>
        <v>24762</v>
      </c>
      <c r="R21" s="34" t="str">
        <f>VLOOKUP($B21,sampleDataObjects,R$1,false)</f>
        <v>1</v>
      </c>
      <c r="S21" s="34" t="str">
        <f>VLOOKUP($B21,sampleDataObjects,S$1,false)</f>
        <v>5</v>
      </c>
      <c r="T21" s="34" t="str">
        <f>VLOOKUP($B21,sampleDataObjects,T$1,false)</f>
        <v>3.282</v>
      </c>
      <c r="U21" s="34" t="str">
        <f t="shared" si="2"/>
        <v>ca_objects.AccessionNumber</v>
      </c>
      <c r="V21" s="33" t="str">
        <f t="shared" si="3"/>
        <v>ca_objects</v>
      </c>
      <c r="W21" s="33" t="str">
        <f t="shared" si="4"/>
        <v>AccessionNumber</v>
      </c>
      <c r="X21" s="34" t="str">
        <f t="shared" si="5"/>
        <v>AccessionNumber</v>
      </c>
      <c r="Y21" s="34" t="str">
        <f>VLOOKUP($B21,sampleDataObjects,Y$1,false)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Z21" s="34" t="str">
        <f>VLOOKUP($B21,sampleDataObjects,Z$1,false)</f>
        <v/>
      </c>
      <c r="AA21" s="34" t="str">
        <f>VLOOKUP($B21,sampleDataObjects,AA$1,false)</f>
        <v/>
      </c>
      <c r="AB21" s="33"/>
      <c r="AC21" s="34" t="str">
        <f>VLOOKUP($B21,sampleDataObjects,AC$1,false)</f>
        <v/>
      </c>
      <c r="AD21" s="35" t="str">
        <f t="shared" si="6"/>
        <v>&lt;metadataElement code='AccessionNumber' datatype='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gt;
  &lt;labels&gt;&lt;label locale='en_AU'&gt;&lt;name&gt;AccessionNumber&lt;/name&gt;&lt;/label&gt;&lt;/labels&gt;
  &lt;typeRestrictions&gt;
    &lt;restriction code='museum_AccessionNumber'&gt;
       &lt;table&gt;ca_objects&lt;/table&gt;
       &lt;type&gt;museum&lt;/type&gt;
       &lt;includeSubtypes&gt;true&lt;/includeSubtypes&gt;
    &lt;/restriction&gt;
  &lt;/typeRestrictions&gt;
&lt;/metadataElement&gt;
</v>
      </c>
    </row>
    <row r="22">
      <c r="A22" s="26" t="s">
        <v>58</v>
      </c>
      <c r="B22" s="27" t="s">
        <v>80</v>
      </c>
      <c r="C22" s="14" t="s">
        <v>81</v>
      </c>
      <c r="D22" s="36"/>
      <c r="E22" s="26" t="s">
        <v>65</v>
      </c>
      <c r="F22" s="12"/>
      <c r="G22" s="12"/>
      <c r="H22" s="12"/>
      <c r="I22" s="12"/>
      <c r="J22" s="12"/>
      <c r="K22" s="12"/>
      <c r="L22" s="30"/>
      <c r="M22" s="31" t="str">
        <f t="shared" si="1"/>
        <v>TRUE</v>
      </c>
      <c r="N22" s="32" t="s">
        <v>75</v>
      </c>
      <c r="O22" s="33" t="str">
        <f>VLOOKUP($B22,sampleDataObjects,O$1,false)</f>
        <v>AccessionSeries</v>
      </c>
      <c r="P22" s="34" t="str">
        <f>VLOOKUP($B22,sampleDataObjects,P$1,false)</f>
        <v>137</v>
      </c>
      <c r="Q22" s="34" t="str">
        <f>VLOOKUP($B22,sampleDataObjects,Q$1,false)</f>
        <v>24762</v>
      </c>
      <c r="R22" s="34" t="str">
        <f>VLOOKUP($B22,sampleDataObjects,R$1,false)</f>
        <v>1</v>
      </c>
      <c r="S22" s="34" t="str">
        <f>VLOOKUP($B22,sampleDataObjects,S$1,false)</f>
        <v>3</v>
      </c>
      <c r="T22" s="34" t="str">
        <f>VLOOKUP($B22,sampleDataObjects,T$1,false)</f>
        <v>1.0273</v>
      </c>
      <c r="U22" s="34" t="str">
        <f t="shared" si="2"/>
        <v>ca_objects.AccessionSeries</v>
      </c>
      <c r="V22" s="33" t="str">
        <f t="shared" si="3"/>
        <v>ca_objects</v>
      </c>
      <c r="W22" s="33" t="str">
        <f t="shared" si="4"/>
        <v>AccessionSeries</v>
      </c>
      <c r="X22" s="34" t="str">
        <f t="shared" si="5"/>
        <v>AccessionSeries</v>
      </c>
      <c r="Y22" s="34" t="str">
        <f>VLOOKUP($B22,sampleDataObjects,Y$1,false)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Z22" s="34" t="str">
        <f>VLOOKUP($B22,sampleDataObjects,Z$1,false)</f>
        <v/>
      </c>
      <c r="AA22" s="34" t="str">
        <f>VLOOKUP($B22,sampleDataObjects,AA$1,false)</f>
        <v/>
      </c>
      <c r="AB22" s="33"/>
      <c r="AC22" s="34" t="str">
        <f>VLOOKUP($B22,sampleDataObjects,AC$1,false)</f>
        <v/>
      </c>
      <c r="AD22" s="35" t="str">
        <f t="shared" si="6"/>
        <v>&lt;metadataElement code='AccessionSeries' datatype='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gt;
  &lt;labels&gt;&lt;label locale='en_AU'&gt;&lt;name&gt;AccessionSeries&lt;/name&gt;&lt;/label&gt;&lt;/labels&gt;
  &lt;typeRestrictions&gt;
    &lt;restriction code='museum_AccessionSeries'&gt;
       &lt;table&gt;ca_objects&lt;/table&gt;
       &lt;type&gt;museum&lt;/type&gt;
       &lt;includeSubtypes&gt;true&lt;/includeSubtypes&gt;
    &lt;/restriction&gt;
  &lt;/typeRestrictions&gt;
&lt;/metadataElement&gt;
</v>
      </c>
    </row>
    <row r="23">
      <c r="A23" s="26" t="s">
        <v>58</v>
      </c>
      <c r="B23" s="27" t="s">
        <v>82</v>
      </c>
      <c r="C23" s="14" t="s">
        <v>83</v>
      </c>
      <c r="D23" s="36"/>
      <c r="E23" s="26" t="s">
        <v>65</v>
      </c>
      <c r="F23" s="12"/>
      <c r="G23" s="12"/>
      <c r="H23" s="12"/>
      <c r="I23" s="12"/>
      <c r="J23" s="12"/>
      <c r="K23" s="12"/>
      <c r="L23" s="30"/>
      <c r="M23" s="31" t="str">
        <f t="shared" si="1"/>
        <v>TRUE</v>
      </c>
      <c r="N23" s="32" t="s">
        <v>75</v>
      </c>
      <c r="O23" s="33" t="str">
        <f>VLOOKUP($B23,sampleDataObjects,O$1,false)</f>
        <v>AccessionParts</v>
      </c>
      <c r="P23" s="34" t="str">
        <f>VLOOKUP($B23,sampleDataObjects,P$1,false)</f>
        <v>265</v>
      </c>
      <c r="Q23" s="34" t="str">
        <f>VLOOKUP($B23,sampleDataObjects,Q$1,false)</f>
        <v>6661</v>
      </c>
      <c r="R23" s="34" t="str">
        <f>VLOOKUP($B23,sampleDataObjects,R$1,false)</f>
        <v>1</v>
      </c>
      <c r="S23" s="34" t="str">
        <f>VLOOKUP($B23,sampleDataObjects,S$1,false)</f>
        <v>8</v>
      </c>
      <c r="T23" s="34" t="str">
        <f>VLOOKUP($B23,sampleDataObjects,T$1,false)</f>
        <v>4.1566</v>
      </c>
      <c r="U23" s="34" t="str">
        <f t="shared" si="2"/>
        <v>ca_objects.AccessionParts</v>
      </c>
      <c r="V23" s="33" t="str">
        <f t="shared" si="3"/>
        <v>ca_objects</v>
      </c>
      <c r="W23" s="33" t="str">
        <f t="shared" si="4"/>
        <v>AccessionParts</v>
      </c>
      <c r="X23" s="34" t="str">
        <f t="shared" si="5"/>
        <v>AccessionParts</v>
      </c>
      <c r="Y23" s="34" t="str">
        <f>VLOOKUP($B23,sampleDataObjects,Y$1,false)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Z23" s="34" t="str">
        <f>VLOOKUP($B23,sampleDataObjects,Z$1,false)</f>
        <v/>
      </c>
      <c r="AA23" s="34" t="str">
        <f>VLOOKUP($B23,sampleDataObjects,AA$1,false)</f>
        <v/>
      </c>
      <c r="AB23" s="33"/>
      <c r="AC23" s="34" t="str">
        <f>VLOOKUP($B23,sampleDataObjects,AC$1,false)</f>
        <v/>
      </c>
      <c r="AD23" s="35" t="str">
        <f t="shared" si="6"/>
        <v>&lt;metadataElement code='AccessionParts' datatype='c|b|a|copied|a-f|a-b|a-c|Copies|h|d|R|Q|P|E|a,b|a-d|a-e|FP|n|c-d|b-c|zz|z|y|xx|x|w|v|u|t|s|o|m|l|k|j|i|g|f|g,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unc|'&gt;
  &lt;labels&gt;&lt;label locale='en_AU'&gt;&lt;name&gt;AccessionParts&lt;/name&gt;&lt;/label&gt;&lt;/labels&gt;
  &lt;typeRestrictions&gt;
    &lt;restriction code='museum_AccessionParts'&gt;
       &lt;table&gt;ca_objects&lt;/table&gt;
       &lt;type&gt;museum&lt;/type&gt;
       &lt;includeSubtypes&gt;true&lt;/includeSubtypes&gt;
    &lt;/restriction&gt;
  &lt;/typeRestrictions&gt;
&lt;/metadataElement&gt;
</v>
      </c>
    </row>
    <row r="24">
      <c r="A24" s="26" t="s">
        <v>58</v>
      </c>
      <c r="B24" s="27" t="s">
        <v>84</v>
      </c>
      <c r="C24" s="14" t="s">
        <v>85</v>
      </c>
      <c r="D24" s="36"/>
      <c r="E24" s="26" t="s">
        <v>65</v>
      </c>
      <c r="F24" s="12"/>
      <c r="G24" s="12"/>
      <c r="H24" s="12"/>
      <c r="I24" s="12"/>
      <c r="J24" s="12"/>
      <c r="K24" s="12"/>
      <c r="L24" s="30"/>
      <c r="M24" s="31" t="str">
        <f t="shared" si="1"/>
        <v>TRUE</v>
      </c>
      <c r="N24" s="32" t="s">
        <v>75</v>
      </c>
      <c r="O24" s="33" t="str">
        <f>VLOOKUP($B24,sampleDataObjects,O$1,false)</f>
        <v>AccessionBy</v>
      </c>
      <c r="P24" s="34" t="str">
        <f>VLOOKUP($B24,sampleDataObjects,P$1,false)</f>
        <v>62</v>
      </c>
      <c r="Q24" s="34" t="str">
        <f>VLOOKUP($B24,sampleDataObjects,Q$1,false)</f>
        <v>23747</v>
      </c>
      <c r="R24" s="34" t="str">
        <f>VLOOKUP($B24,sampleDataObjects,R$1,false)</f>
        <v>2</v>
      </c>
      <c r="S24" s="34" t="str">
        <f>VLOOKUP($B24,sampleDataObjects,S$1,false)</f>
        <v>7</v>
      </c>
      <c r="T24" s="34" t="str">
        <f>VLOOKUP($B24,sampleDataObjects,T$1,false)</f>
        <v>4.2882</v>
      </c>
      <c r="U24" s="34" t="str">
        <f t="shared" si="2"/>
        <v>ca_objects.AccessionBy</v>
      </c>
      <c r="V24" s="33" t="str">
        <f t="shared" si="3"/>
        <v>ca_objects</v>
      </c>
      <c r="W24" s="33" t="str">
        <f t="shared" si="4"/>
        <v>AccessionBy</v>
      </c>
      <c r="X24" s="34" t="str">
        <f t="shared" si="5"/>
        <v>AccessionBy</v>
      </c>
      <c r="Y24" s="34" t="str">
        <f>VLOOKUP($B24,sampleDataObjects,Y$1,false)</f>
        <v>CURRC|LesB|SMIL|KOLP|MICAS|BEAE|JenM|JILLM|HANNA|PENDS|ValH|BURNJ|VandB|SueP|LanK|BucM|PK|MCCJ|YokK|MARRIC|AngP|LB|MILLC|MCLOR|SuaG|AndI|GooC|CURATOR|CARMT|BRINM|WAGS|MELB|LIBRARY|Staff|TAYM|LIMM|BesE|LenJ|DodG|CulG|GleB|RosB|ShoJ|DaiC|URBAJ|MarR|MikeW|KAR|REB|CathD|HED|UEB|ValC|Jill|bjk|jm|jt|Unknown|lp|CURTS|THORP|CURR</v>
      </c>
      <c r="Z24" s="34" t="str">
        <f>VLOOKUP($B24,sampleDataObjects,Z$1,false)</f>
        <v/>
      </c>
      <c r="AA24" s="34" t="str">
        <f>VLOOKUP($B24,sampleDataObjects,AA$1,false)</f>
        <v/>
      </c>
      <c r="AB24" s="33"/>
      <c r="AC24" s="34" t="str">
        <f>VLOOKUP($B24,sampleDataObjects,AC$1,false)</f>
        <v/>
      </c>
      <c r="AD24" s="35" t="str">
        <f t="shared" si="6"/>
        <v>&lt;metadataElement code='AccessionBy' datatype='CURRC|LesB|SMIL|KOLP|MICAS|BEAE|JenM|JILLM|HANNA|PENDS|ValH|BURNJ|VandB|SueP|LanK|BucM|PK|MCCJ|YokK|MARRIC|AngP|LB|MILLC|MCLOR|SuaG|AndI|GooC|CURATOR|CARMT|BRINM|WAGS|MELB|LIBRARY|Staff|TAYM|LIMM|BesE|LenJ|DodG|CulG|GleB|RosB|ShoJ|DaiC|URBAJ|MarR|MikeW|KAR|REB|CathD|HED|UEB|ValC|Jill|bjk|jm|jt|Unknown|lp|CURTS|THORP|CURR'&gt;
  &lt;labels&gt;&lt;label locale='en_AU'&gt;&lt;name&gt;AccessionBy&lt;/name&gt;&lt;/label&gt;&lt;/labels&gt;
  &lt;typeRestrictions&gt;
    &lt;restriction code='museum_AccessionBy'&gt;
       &lt;table&gt;ca_objects&lt;/table&gt;
       &lt;type&gt;museum&lt;/type&gt;
       &lt;includeSubtypes&gt;true&lt;/includeSubtypes&gt;
    &lt;/restriction&gt;
  &lt;/typeRestrictions&gt;
&lt;/metadataElement&gt;
</v>
      </c>
    </row>
    <row r="25">
      <c r="A25" s="26" t="s">
        <v>58</v>
      </c>
      <c r="B25" s="27" t="s">
        <v>86</v>
      </c>
      <c r="C25" s="39" t="s">
        <v>87</v>
      </c>
      <c r="D25" s="36"/>
      <c r="E25" s="26" t="s">
        <v>88</v>
      </c>
      <c r="F25" s="12"/>
      <c r="G25" s="12"/>
      <c r="H25" s="12"/>
      <c r="I25" s="12"/>
      <c r="J25" s="12"/>
      <c r="K25" s="12"/>
      <c r="L25" s="30"/>
      <c r="M25" s="31" t="str">
        <f t="shared" si="1"/>
        <v>TRUE</v>
      </c>
      <c r="N25" s="32" t="s">
        <v>75</v>
      </c>
      <c r="O25" s="33" t="str">
        <f>VLOOKUP($B25,sampleDataObjects,O$1,false)</f>
        <v>AccessionDate</v>
      </c>
      <c r="P25" s="34" t="str">
        <f>VLOOKUP($B25,sampleDataObjects,P$1,false)</f>
        <v>1</v>
      </c>
      <c r="Q25" s="34" t="str">
        <f>VLOOKUP($B25,sampleDataObjects,Q$1,false)</f>
        <v>24762</v>
      </c>
      <c r="R25" s="34" t="str">
        <f>VLOOKUP($B25,sampleDataObjects,R$1,false)</f>
        <v>10</v>
      </c>
      <c r="S25" s="34" t="str">
        <f>VLOOKUP($B25,sampleDataObjects,S$1,false)</f>
        <v>10</v>
      </c>
      <c r="T25" s="34" t="str">
        <f>VLOOKUP($B25,sampleDataObjects,T$1,false)</f>
        <v>10</v>
      </c>
      <c r="U25" s="34" t="str">
        <f t="shared" si="2"/>
        <v>ca_objects.AccessionDate</v>
      </c>
      <c r="V25" s="33" t="str">
        <f t="shared" si="3"/>
        <v>ca_objects</v>
      </c>
      <c r="W25" s="33" t="str">
        <f t="shared" si="4"/>
        <v>AccessionDate</v>
      </c>
      <c r="X25" s="34" t="str">
        <f t="shared" si="5"/>
        <v>AccessionDate</v>
      </c>
      <c r="Y25" s="34" t="str">
        <f>VLOOKUP($B25,sampleDataObjects,Y$1,false)</f>
        <v>0000-00-00</v>
      </c>
      <c r="Z25" s="34" t="str">
        <f>VLOOKUP($B25,sampleDataObjects,Z$1,false)</f>
        <v/>
      </c>
      <c r="AA25" s="12"/>
      <c r="AB25" s="32">
        <v>1.0</v>
      </c>
      <c r="AC25" s="34" t="str">
        <f>VLOOKUP($B25,sampleDataObjects,AC$1,false)</f>
        <v/>
      </c>
      <c r="AD25" s="35" t="str">
        <f t="shared" si="6"/>
        <v>&lt;metadataElement code='AccessionDate' datatype='0000-00-00'&gt;
  &lt;labels&gt;&lt;label locale='en_AU'&gt;&lt;name&gt;AccessionDate&lt;/name&gt;&lt;/label&gt;&lt;/labels&gt;
  &lt;typeRestrictions&gt;
    &lt;restriction code='museum_AccessionDate'&gt;
       &lt;table&gt;ca_objects&lt;/table&gt;
       &lt;type&gt;museum&lt;/type&gt;
       &lt;includeSubtypes&gt;true&lt;/includeSubtypes&gt;
    &lt;/restriction&gt;
  &lt;/typeRestrictions&gt;
&lt;/metadataElement&gt;
</v>
      </c>
    </row>
    <row r="26">
      <c r="A26" s="26" t="s">
        <v>58</v>
      </c>
      <c r="B26" s="27" t="s">
        <v>89</v>
      </c>
      <c r="C26" s="28" t="s">
        <v>90</v>
      </c>
      <c r="D26" s="36"/>
      <c r="E26" s="14"/>
      <c r="F26" s="14" t="s">
        <v>91</v>
      </c>
      <c r="G26" s="14" t="s">
        <v>92</v>
      </c>
      <c r="H26" s="14"/>
      <c r="I26" s="14"/>
      <c r="J26" s="12"/>
      <c r="K26" s="12"/>
      <c r="L26" s="30"/>
      <c r="M26" s="31" t="str">
        <f t="shared" si="1"/>
        <v>TRUE</v>
      </c>
      <c r="N26" s="33"/>
      <c r="O26" s="33" t="str">
        <f>VLOOKUP($B26,sampleDataObjects,O$1,false)</f>
        <v>#N/A</v>
      </c>
      <c r="P26" s="33" t="str">
        <f>VLOOKUP($B26,sampleDataObjects,P$1,false)</f>
        <v>#N/A</v>
      </c>
      <c r="Q26" s="33" t="str">
        <f>VLOOKUP($B26,sampleDataObjects,Q$1,false)</f>
        <v>#N/A</v>
      </c>
      <c r="R26" s="33" t="str">
        <f>VLOOKUP($B26,sampleDataObjects,R$1,false)</f>
        <v>#N/A</v>
      </c>
      <c r="S26" s="33" t="str">
        <f>VLOOKUP($B26,sampleDataObjects,S$1,false)</f>
        <v>#N/A</v>
      </c>
      <c r="T26" s="33" t="str">
        <f>VLOOKUP($B26,sampleDataObjects,T$1,false)</f>
        <v>#N/A</v>
      </c>
      <c r="U26" s="34" t="str">
        <f t="shared" si="2"/>
        <v>ca_entities</v>
      </c>
      <c r="V26" s="33" t="str">
        <f t="shared" si="3"/>
        <v/>
      </c>
      <c r="W26" s="33" t="str">
        <f t="shared" si="4"/>
        <v/>
      </c>
      <c r="X26" s="34" t="str">
        <f t="shared" si="5"/>
        <v>SourceName</v>
      </c>
      <c r="Y26" s="33" t="str">
        <f>VLOOKUP($B26,sampleDataObjects,Y$1,false)</f>
        <v>#N/A</v>
      </c>
      <c r="Z26" s="33" t="str">
        <f>VLOOKUP($B26,sampleDataObjects,Z$1,false)</f>
        <v>#N/A</v>
      </c>
      <c r="AA26" s="33" t="str">
        <f>VLOOKUP($B26,sampleDataObjects,AA$1,false)</f>
        <v>#N/A</v>
      </c>
      <c r="AB26" s="33"/>
      <c r="AC26" s="33" t="str">
        <f>VLOOKUP($B26,sampleDataObjects,AC$1,false)</f>
        <v>#N/A</v>
      </c>
      <c r="AD26" s="35" t="str">
        <f t="shared" si="6"/>
        <v>#N/A</v>
      </c>
    </row>
    <row r="27">
      <c r="A27" s="26" t="s">
        <v>93</v>
      </c>
      <c r="B27" s="27" t="s">
        <v>94</v>
      </c>
      <c r="C27" s="14" t="s">
        <v>95</v>
      </c>
      <c r="D27" s="36"/>
      <c r="E27" s="14"/>
      <c r="F27" s="14"/>
      <c r="G27" s="14"/>
      <c r="H27" s="12"/>
      <c r="I27" s="12"/>
      <c r="J27" s="12"/>
      <c r="K27" s="14" t="s">
        <v>96</v>
      </c>
      <c r="L27" s="30"/>
      <c r="M27" s="31" t="str">
        <f t="shared" si="1"/>
        <v>TRUE</v>
      </c>
      <c r="N27" s="33"/>
      <c r="O27" s="33" t="str">
        <f>VLOOKUP($B27,sampleDataObjects,O$1,false)</f>
        <v>#N/A</v>
      </c>
      <c r="P27" s="33" t="str">
        <f>VLOOKUP($B27,sampleDataObjects,P$1,false)</f>
        <v>#N/A</v>
      </c>
      <c r="Q27" s="33" t="str">
        <f>VLOOKUP($B27,sampleDataObjects,Q$1,false)</f>
        <v>#N/A</v>
      </c>
      <c r="R27" s="33" t="str">
        <f>VLOOKUP($B27,sampleDataObjects,R$1,false)</f>
        <v>#N/A</v>
      </c>
      <c r="S27" s="33" t="str">
        <f>VLOOKUP($B27,sampleDataObjects,S$1,false)</f>
        <v>#N/A</v>
      </c>
      <c r="T27" s="33" t="str">
        <f>VLOOKUP($B27,sampleDataObjects,T$1,false)</f>
        <v>#N/A</v>
      </c>
      <c r="U27" s="34" t="str">
        <f t="shared" si="2"/>
        <v>ca_entities.prefix</v>
      </c>
      <c r="V27" s="33" t="str">
        <f t="shared" si="3"/>
        <v>ca_entities</v>
      </c>
      <c r="W27" s="33" t="str">
        <f t="shared" si="4"/>
        <v>prefix</v>
      </c>
      <c r="X27" s="34" t="str">
        <f t="shared" si="5"/>
        <v>Salutation</v>
      </c>
      <c r="Y27" s="33" t="str">
        <f>VLOOKUP($B27,sampleDataObjects,Y$1,false)</f>
        <v>#N/A</v>
      </c>
      <c r="Z27" s="33" t="str">
        <f>VLOOKUP($B27,sampleDataObjects,Z$1,false)</f>
        <v>#N/A</v>
      </c>
      <c r="AA27" s="33" t="str">
        <f>VLOOKUP($B27,sampleDataObjects,AA$1,false)</f>
        <v>#N/A</v>
      </c>
      <c r="AB27" s="33"/>
      <c r="AC27" s="33" t="str">
        <f>VLOOKUP($B27,sampleDataObjects,AC$1,false)</f>
        <v>#N/A</v>
      </c>
      <c r="AD27" s="35" t="str">
        <f t="shared" si="6"/>
        <v>#N/A</v>
      </c>
    </row>
    <row r="28">
      <c r="A28" s="26" t="s">
        <v>93</v>
      </c>
      <c r="B28" s="27" t="s">
        <v>97</v>
      </c>
      <c r="C28" s="14" t="s">
        <v>98</v>
      </c>
      <c r="D28" s="36"/>
      <c r="E28" s="14"/>
      <c r="F28" s="14"/>
      <c r="G28" s="14"/>
      <c r="H28" s="12"/>
      <c r="I28" s="12"/>
      <c r="J28" s="12"/>
      <c r="K28" s="12"/>
      <c r="L28" s="30"/>
      <c r="M28" s="31" t="str">
        <f t="shared" si="1"/>
        <v>TRUE</v>
      </c>
      <c r="N28" s="33"/>
      <c r="O28" s="33" t="str">
        <f>VLOOKUP($B28,sampleDataObjects,O$1,false)</f>
        <v>#N/A</v>
      </c>
      <c r="P28" s="33" t="str">
        <f>VLOOKUP($B28,sampleDataObjects,P$1,false)</f>
        <v>#N/A</v>
      </c>
      <c r="Q28" s="33" t="str">
        <f>VLOOKUP($B28,sampleDataObjects,Q$1,false)</f>
        <v>#N/A</v>
      </c>
      <c r="R28" s="33" t="str">
        <f>VLOOKUP($B28,sampleDataObjects,R$1,false)</f>
        <v>#N/A</v>
      </c>
      <c r="S28" s="33" t="str">
        <f>VLOOKUP($B28,sampleDataObjects,S$1,false)</f>
        <v>#N/A</v>
      </c>
      <c r="T28" s="33" t="str">
        <f>VLOOKUP($B28,sampleDataObjects,T$1,false)</f>
        <v>#N/A</v>
      </c>
      <c r="U28" s="34" t="str">
        <f t="shared" si="2"/>
        <v>ca_entities.forename</v>
      </c>
      <c r="V28" s="33" t="str">
        <f t="shared" si="3"/>
        <v>ca_entities</v>
      </c>
      <c r="W28" s="33" t="str">
        <f t="shared" si="4"/>
        <v>forename</v>
      </c>
      <c r="X28" s="34" t="str">
        <f t="shared" si="5"/>
        <v>FirstNames</v>
      </c>
      <c r="Y28" s="33" t="str">
        <f>VLOOKUP($B28,sampleDataObjects,Y$1,false)</f>
        <v>#N/A</v>
      </c>
      <c r="Z28" s="33" t="str">
        <f>VLOOKUP($B28,sampleDataObjects,Z$1,false)</f>
        <v>#N/A</v>
      </c>
      <c r="AA28" s="33" t="str">
        <f>VLOOKUP($B28,sampleDataObjects,AA$1,false)</f>
        <v>#N/A</v>
      </c>
      <c r="AB28" s="33"/>
      <c r="AC28" s="33" t="str">
        <f>VLOOKUP($B28,sampleDataObjects,AC$1,false)</f>
        <v>#N/A</v>
      </c>
      <c r="AD28" s="35" t="str">
        <f t="shared" si="6"/>
        <v>#N/A</v>
      </c>
    </row>
    <row r="29">
      <c r="A29" s="26" t="s">
        <v>93</v>
      </c>
      <c r="B29" s="27" t="s">
        <v>99</v>
      </c>
      <c r="C29" s="28" t="s">
        <v>100</v>
      </c>
      <c r="D29" s="36"/>
      <c r="E29" s="14"/>
      <c r="F29" s="14"/>
      <c r="G29" s="14"/>
      <c r="H29" s="12"/>
      <c r="I29" s="12"/>
      <c r="J29" s="12"/>
      <c r="K29" s="12"/>
      <c r="L29" s="30"/>
      <c r="M29" s="31" t="str">
        <f t="shared" si="1"/>
        <v>TRUE</v>
      </c>
      <c r="N29" s="33"/>
      <c r="O29" s="33" t="str">
        <f>VLOOKUP($B29,sampleDataObjects,O$1,false)</f>
        <v>#N/A</v>
      </c>
      <c r="P29" s="33" t="str">
        <f>VLOOKUP($B29,sampleDataObjects,P$1,false)</f>
        <v>#N/A</v>
      </c>
      <c r="Q29" s="33" t="str">
        <f>VLOOKUP($B29,sampleDataObjects,Q$1,false)</f>
        <v>#N/A</v>
      </c>
      <c r="R29" s="33" t="str">
        <f>VLOOKUP($B29,sampleDataObjects,R$1,false)</f>
        <v>#N/A</v>
      </c>
      <c r="S29" s="33" t="str">
        <f>VLOOKUP($B29,sampleDataObjects,S$1,false)</f>
        <v>#N/A</v>
      </c>
      <c r="T29" s="33" t="str">
        <f>VLOOKUP($B29,sampleDataObjects,T$1,false)</f>
        <v>#N/A</v>
      </c>
      <c r="U29" s="34" t="str">
        <f t="shared" si="2"/>
        <v>ca_entities.middlename</v>
      </c>
      <c r="V29" s="33" t="str">
        <f t="shared" si="3"/>
        <v>ca_entities</v>
      </c>
      <c r="W29" s="33" t="str">
        <f t="shared" si="4"/>
        <v>middlename</v>
      </c>
      <c r="X29" s="34" t="str">
        <f t="shared" si="5"/>
        <v>Initials</v>
      </c>
      <c r="Y29" s="33" t="str">
        <f>VLOOKUP($B29,sampleDataObjects,Y$1,false)</f>
        <v>#N/A</v>
      </c>
      <c r="Z29" s="33" t="str">
        <f>VLOOKUP($B29,sampleDataObjects,Z$1,false)</f>
        <v>#N/A</v>
      </c>
      <c r="AA29" s="33" t="str">
        <f>VLOOKUP($B29,sampleDataObjects,AA$1,false)</f>
        <v>#N/A</v>
      </c>
      <c r="AB29" s="33"/>
      <c r="AC29" s="33" t="str">
        <f>VLOOKUP($B29,sampleDataObjects,AC$1,false)</f>
        <v>#N/A</v>
      </c>
      <c r="AD29" s="35" t="str">
        <f t="shared" si="6"/>
        <v>#N/A</v>
      </c>
    </row>
    <row r="30">
      <c r="A30" s="26" t="s">
        <v>93</v>
      </c>
      <c r="B30" s="27" t="s">
        <v>101</v>
      </c>
      <c r="C30" s="14" t="s">
        <v>102</v>
      </c>
      <c r="D30" s="36"/>
      <c r="E30" s="14"/>
      <c r="F30" s="14"/>
      <c r="G30" s="14"/>
      <c r="H30" s="14"/>
      <c r="I30" s="14"/>
      <c r="J30" s="12"/>
      <c r="K30" s="12"/>
      <c r="L30" s="30"/>
      <c r="M30" s="31" t="str">
        <f t="shared" si="1"/>
        <v>TRUE</v>
      </c>
      <c r="N30" s="33"/>
      <c r="O30" s="33" t="str">
        <f>VLOOKUP($B30,sampleDataObjects,O$1,false)</f>
        <v>#N/A</v>
      </c>
      <c r="P30" s="33" t="str">
        <f>VLOOKUP($B30,sampleDataObjects,P$1,false)</f>
        <v>#N/A</v>
      </c>
      <c r="Q30" s="33" t="str">
        <f>VLOOKUP($B30,sampleDataObjects,Q$1,false)</f>
        <v>#N/A</v>
      </c>
      <c r="R30" s="33" t="str">
        <f>VLOOKUP($B30,sampleDataObjects,R$1,false)</f>
        <v>#N/A</v>
      </c>
      <c r="S30" s="33" t="str">
        <f>VLOOKUP($B30,sampleDataObjects,S$1,false)</f>
        <v>#N/A</v>
      </c>
      <c r="T30" s="33" t="str">
        <f>VLOOKUP($B30,sampleDataObjects,T$1,false)</f>
        <v>#N/A</v>
      </c>
      <c r="U30" s="34" t="str">
        <f t="shared" si="2"/>
        <v>ca_entities.surname</v>
      </c>
      <c r="V30" s="33" t="str">
        <f t="shared" si="3"/>
        <v>ca_entities</v>
      </c>
      <c r="W30" s="33" t="str">
        <f t="shared" si="4"/>
        <v>surname</v>
      </c>
      <c r="X30" s="34" t="str">
        <f t="shared" si="5"/>
        <v>LastName</v>
      </c>
      <c r="Y30" s="33" t="str">
        <f>VLOOKUP($B30,sampleDataObjects,Y$1,false)</f>
        <v>#N/A</v>
      </c>
      <c r="Z30" s="33" t="str">
        <f>VLOOKUP($B30,sampleDataObjects,Z$1,false)</f>
        <v>#N/A</v>
      </c>
      <c r="AA30" s="33" t="str">
        <f>VLOOKUP($B30,sampleDataObjects,AA$1,false)</f>
        <v>#N/A</v>
      </c>
      <c r="AB30" s="33"/>
      <c r="AC30" s="33" t="str">
        <f>VLOOKUP($B30,sampleDataObjects,AC$1,false)</f>
        <v>#N/A</v>
      </c>
      <c r="AD30" s="35" t="str">
        <f t="shared" si="6"/>
        <v>#N/A</v>
      </c>
    </row>
    <row r="31">
      <c r="A31" s="26" t="s">
        <v>93</v>
      </c>
      <c r="B31" s="27" t="s">
        <v>103</v>
      </c>
      <c r="C31" s="28" t="s">
        <v>104</v>
      </c>
      <c r="D31" s="36"/>
      <c r="E31" s="14"/>
      <c r="F31" s="14"/>
      <c r="G31" s="14"/>
      <c r="H31" s="12"/>
      <c r="I31" s="12"/>
      <c r="J31" s="12"/>
      <c r="K31" s="12"/>
      <c r="L31" s="30"/>
      <c r="M31" s="31" t="str">
        <f t="shared" si="1"/>
        <v>TRUE</v>
      </c>
      <c r="N31" s="33"/>
      <c r="O31" s="33" t="str">
        <f>VLOOKUP($B31,sampleDataObjects,O$1,false)</f>
        <v>#N/A</v>
      </c>
      <c r="P31" s="33" t="str">
        <f>VLOOKUP($B31,sampleDataObjects,P$1,false)</f>
        <v>#N/A</v>
      </c>
      <c r="Q31" s="33" t="str">
        <f>VLOOKUP($B31,sampleDataObjects,Q$1,false)</f>
        <v>#N/A</v>
      </c>
      <c r="R31" s="33" t="str">
        <f>VLOOKUP($B31,sampleDataObjects,R$1,false)</f>
        <v>#N/A</v>
      </c>
      <c r="S31" s="33" t="str">
        <f>VLOOKUP($B31,sampleDataObjects,S$1,false)</f>
        <v>#N/A</v>
      </c>
      <c r="T31" s="33" t="str">
        <f>VLOOKUP($B31,sampleDataObjects,T$1,false)</f>
        <v>#N/A</v>
      </c>
      <c r="U31" s="34" t="str">
        <f t="shared" si="2"/>
        <v>ca_entities.AddressContainer.Address1</v>
      </c>
      <c r="V31" s="33" t="str">
        <f t="shared" si="3"/>
        <v>ca_entities</v>
      </c>
      <c r="W31" s="33" t="str">
        <f t="shared" si="4"/>
        <v>AddressContainer.Address1</v>
      </c>
      <c r="X31" s="34" t="str">
        <f t="shared" si="5"/>
        <v>Address</v>
      </c>
      <c r="Y31" s="33" t="str">
        <f>VLOOKUP($B31,sampleDataObjects,Y$1,false)</f>
        <v>#N/A</v>
      </c>
      <c r="Z31" s="33" t="str">
        <f>VLOOKUP($B31,sampleDataObjects,Z$1,false)</f>
        <v>#N/A</v>
      </c>
      <c r="AA31" s="33" t="str">
        <f>VLOOKUP($B31,sampleDataObjects,AA$1,false)</f>
        <v>#N/A</v>
      </c>
      <c r="AB31" s="33"/>
      <c r="AC31" s="33" t="str">
        <f>VLOOKUP($B31,sampleDataObjects,AC$1,false)</f>
        <v>#N/A</v>
      </c>
      <c r="AD31" s="35" t="str">
        <f t="shared" si="6"/>
        <v>#N/A</v>
      </c>
    </row>
    <row r="32">
      <c r="A32" s="26" t="s">
        <v>93</v>
      </c>
      <c r="B32" s="27" t="s">
        <v>105</v>
      </c>
      <c r="C32" s="14" t="s">
        <v>106</v>
      </c>
      <c r="D32" s="36"/>
      <c r="E32" s="12"/>
      <c r="F32" s="12"/>
      <c r="G32" s="12"/>
      <c r="H32" s="12"/>
      <c r="I32" s="12"/>
      <c r="J32" s="12"/>
      <c r="K32" s="12"/>
      <c r="L32" s="30"/>
      <c r="M32" s="31" t="str">
        <f t="shared" si="1"/>
        <v>TRUE</v>
      </c>
      <c r="N32" s="33"/>
      <c r="O32" s="33" t="str">
        <f>VLOOKUP($B32,sampleDataObjects,O$1,false)</f>
        <v>#N/A</v>
      </c>
      <c r="P32" s="33" t="str">
        <f>VLOOKUP($B32,sampleDataObjects,P$1,false)</f>
        <v>#N/A</v>
      </c>
      <c r="Q32" s="33" t="str">
        <f>VLOOKUP($B32,sampleDataObjects,Q$1,false)</f>
        <v>#N/A</v>
      </c>
      <c r="R32" s="33" t="str">
        <f>VLOOKUP($B32,sampleDataObjects,R$1,false)</f>
        <v>#N/A</v>
      </c>
      <c r="S32" s="33" t="str">
        <f>VLOOKUP($B32,sampleDataObjects,S$1,false)</f>
        <v>#N/A</v>
      </c>
      <c r="T32" s="33" t="str">
        <f>VLOOKUP($B32,sampleDataObjects,T$1,false)</f>
        <v>#N/A</v>
      </c>
      <c r="U32" s="34" t="str">
        <f t="shared" si="2"/>
        <v>ca_entities.AddressContainer.TownCity</v>
      </c>
      <c r="V32" s="33" t="str">
        <f t="shared" si="3"/>
        <v>ca_entities</v>
      </c>
      <c r="W32" s="33" t="str">
        <f t="shared" si="4"/>
        <v>AddressContainer.TownCity</v>
      </c>
      <c r="X32" s="34" t="str">
        <f t="shared" si="5"/>
        <v>TownCity</v>
      </c>
      <c r="Y32" s="33" t="str">
        <f>VLOOKUP($B32,sampleDataObjects,Y$1,false)</f>
        <v>#N/A</v>
      </c>
      <c r="Z32" s="33" t="str">
        <f>VLOOKUP($B32,sampleDataObjects,Z$1,false)</f>
        <v>#N/A</v>
      </c>
      <c r="AA32" s="33" t="str">
        <f>VLOOKUP($B32,sampleDataObjects,AA$1,false)</f>
        <v>#N/A</v>
      </c>
      <c r="AB32" s="33"/>
      <c r="AC32" s="33" t="str">
        <f>VLOOKUP($B32,sampleDataObjects,AC$1,false)</f>
        <v>#N/A</v>
      </c>
      <c r="AD32" s="35" t="str">
        <f t="shared" si="6"/>
        <v>#N/A</v>
      </c>
    </row>
    <row r="33">
      <c r="A33" s="26" t="s">
        <v>93</v>
      </c>
      <c r="B33" s="27" t="s">
        <v>107</v>
      </c>
      <c r="C33" s="14" t="s">
        <v>108</v>
      </c>
      <c r="D33" s="36"/>
      <c r="E33" s="14"/>
      <c r="F33" s="12"/>
      <c r="G33" s="12"/>
      <c r="H33" s="12"/>
      <c r="I33" s="12"/>
      <c r="J33" s="12"/>
      <c r="K33" s="12"/>
      <c r="L33" s="30"/>
      <c r="M33" s="31" t="str">
        <f t="shared" si="1"/>
        <v>TRUE</v>
      </c>
      <c r="N33" s="33"/>
      <c r="O33" s="33" t="str">
        <f>VLOOKUP($B33,sampleDataObjects,O$1,false)</f>
        <v>#N/A</v>
      </c>
      <c r="P33" s="33" t="str">
        <f>VLOOKUP($B33,sampleDataObjects,P$1,false)</f>
        <v>#N/A</v>
      </c>
      <c r="Q33" s="33" t="str">
        <f>VLOOKUP($B33,sampleDataObjects,Q$1,false)</f>
        <v>#N/A</v>
      </c>
      <c r="R33" s="33" t="str">
        <f>VLOOKUP($B33,sampleDataObjects,R$1,false)</f>
        <v>#N/A</v>
      </c>
      <c r="S33" s="33" t="str">
        <f>VLOOKUP($B33,sampleDataObjects,S$1,false)</f>
        <v>#N/A</v>
      </c>
      <c r="T33" s="33" t="str">
        <f>VLOOKUP($B33,sampleDataObjects,T$1,false)</f>
        <v>#N/A</v>
      </c>
      <c r="U33" s="34" t="str">
        <f t="shared" si="2"/>
        <v>ca_entities.AddressContainer.State</v>
      </c>
      <c r="V33" s="33" t="str">
        <f t="shared" si="3"/>
        <v>ca_entities</v>
      </c>
      <c r="W33" s="33" t="str">
        <f t="shared" si="4"/>
        <v>AddressContainer.State</v>
      </c>
      <c r="X33" s="34" t="str">
        <f t="shared" si="5"/>
        <v>State</v>
      </c>
      <c r="Y33" s="33" t="str">
        <f>VLOOKUP($B33,sampleDataObjects,Y$1,false)</f>
        <v>#N/A</v>
      </c>
      <c r="Z33" s="33" t="str">
        <f>VLOOKUP($B33,sampleDataObjects,Z$1,false)</f>
        <v>#N/A</v>
      </c>
      <c r="AA33" s="33" t="str">
        <f>VLOOKUP($B33,sampleDataObjects,AA$1,false)</f>
        <v>#N/A</v>
      </c>
      <c r="AB33" s="33"/>
      <c r="AC33" s="33" t="str">
        <f>VLOOKUP($B33,sampleDataObjects,AC$1,false)</f>
        <v>#N/A</v>
      </c>
      <c r="AD33" s="35" t="str">
        <f t="shared" si="6"/>
        <v>#N/A</v>
      </c>
    </row>
    <row r="34">
      <c r="A34" s="26" t="s">
        <v>93</v>
      </c>
      <c r="B34" s="27" t="s">
        <v>109</v>
      </c>
      <c r="C34" s="14" t="s">
        <v>110</v>
      </c>
      <c r="D34" s="36"/>
      <c r="E34" s="12"/>
      <c r="F34" s="12"/>
      <c r="G34" s="12"/>
      <c r="H34" s="12"/>
      <c r="I34" s="12"/>
      <c r="J34" s="12"/>
      <c r="K34" s="12"/>
      <c r="L34" s="30"/>
      <c r="M34" s="31" t="str">
        <f t="shared" si="1"/>
        <v>TRUE</v>
      </c>
      <c r="N34" s="33"/>
      <c r="O34" s="33" t="str">
        <f>VLOOKUP($B34,sampleDataObjects,O$1,false)</f>
        <v>#N/A</v>
      </c>
      <c r="P34" s="33" t="str">
        <f>VLOOKUP($B34,sampleDataObjects,P$1,false)</f>
        <v>#N/A</v>
      </c>
      <c r="Q34" s="33" t="str">
        <f>VLOOKUP($B34,sampleDataObjects,Q$1,false)</f>
        <v>#N/A</v>
      </c>
      <c r="R34" s="33" t="str">
        <f>VLOOKUP($B34,sampleDataObjects,R$1,false)</f>
        <v>#N/A</v>
      </c>
      <c r="S34" s="33" t="str">
        <f>VLOOKUP($B34,sampleDataObjects,S$1,false)</f>
        <v>#N/A</v>
      </c>
      <c r="T34" s="33" t="str">
        <f>VLOOKUP($B34,sampleDataObjects,T$1,false)</f>
        <v>#N/A</v>
      </c>
      <c r="U34" s="34" t="str">
        <f t="shared" si="2"/>
        <v>ca_entities.AddressContainer.PostCode</v>
      </c>
      <c r="V34" s="33" t="str">
        <f t="shared" si="3"/>
        <v>ca_entities</v>
      </c>
      <c r="W34" s="33" t="str">
        <f t="shared" si="4"/>
        <v>AddressContainer.PostCode</v>
      </c>
      <c r="X34" s="34" t="str">
        <f t="shared" si="5"/>
        <v>PostCode</v>
      </c>
      <c r="Y34" s="33" t="str">
        <f>VLOOKUP($B34,sampleDataObjects,Y$1,false)</f>
        <v>#N/A</v>
      </c>
      <c r="Z34" s="33" t="str">
        <f>VLOOKUP($B34,sampleDataObjects,Z$1,false)</f>
        <v>#N/A</v>
      </c>
      <c r="AA34" s="33" t="str">
        <f>VLOOKUP($B34,sampleDataObjects,AA$1,false)</f>
        <v>#N/A</v>
      </c>
      <c r="AB34" s="33"/>
      <c r="AC34" s="33" t="str">
        <f>VLOOKUP($B34,sampleDataObjects,AC$1,false)</f>
        <v>#N/A</v>
      </c>
      <c r="AD34" s="35" t="str">
        <f t="shared" si="6"/>
        <v>#N/A</v>
      </c>
    </row>
    <row r="35">
      <c r="A35" s="26" t="s">
        <v>93</v>
      </c>
      <c r="B35" s="27" t="s">
        <v>111</v>
      </c>
      <c r="C35" s="14" t="s">
        <v>112</v>
      </c>
      <c r="D35" s="36"/>
      <c r="E35" s="12"/>
      <c r="F35" s="12"/>
      <c r="G35" s="12"/>
      <c r="H35" s="12"/>
      <c r="I35" s="12"/>
      <c r="J35" s="12"/>
      <c r="K35" s="12"/>
      <c r="L35" s="30"/>
      <c r="M35" s="31" t="str">
        <f t="shared" si="1"/>
        <v>TRUE</v>
      </c>
      <c r="N35" s="33"/>
      <c r="O35" s="33" t="str">
        <f>VLOOKUP($B35,sampleDataObjects,O$1,false)</f>
        <v>#N/A</v>
      </c>
      <c r="P35" s="33" t="str">
        <f>VLOOKUP($B35,sampleDataObjects,P$1,false)</f>
        <v>#N/A</v>
      </c>
      <c r="Q35" s="33" t="str">
        <f>VLOOKUP($B35,sampleDataObjects,Q$1,false)</f>
        <v>#N/A</v>
      </c>
      <c r="R35" s="33" t="str">
        <f>VLOOKUP($B35,sampleDataObjects,R$1,false)</f>
        <v>#N/A</v>
      </c>
      <c r="S35" s="33" t="str">
        <f>VLOOKUP($B35,sampleDataObjects,S$1,false)</f>
        <v>#N/A</v>
      </c>
      <c r="T35" s="33" t="str">
        <f>VLOOKUP($B35,sampleDataObjects,T$1,false)</f>
        <v>#N/A</v>
      </c>
      <c r="U35" s="34" t="str">
        <f t="shared" si="2"/>
        <v>ca_entities.Phone</v>
      </c>
      <c r="V35" s="33" t="str">
        <f t="shared" si="3"/>
        <v>ca_entities</v>
      </c>
      <c r="W35" s="33" t="str">
        <f t="shared" si="4"/>
        <v>Phone</v>
      </c>
      <c r="X35" s="34" t="str">
        <f t="shared" si="5"/>
        <v>Phone</v>
      </c>
      <c r="Y35" s="33" t="str">
        <f>VLOOKUP($B35,sampleDataObjects,Y$1,false)</f>
        <v>#N/A</v>
      </c>
      <c r="Z35" s="33" t="str">
        <f>VLOOKUP($B35,sampleDataObjects,Z$1,false)</f>
        <v>#N/A</v>
      </c>
      <c r="AA35" s="33" t="str">
        <f>VLOOKUP($B35,sampleDataObjects,AA$1,false)</f>
        <v>#N/A</v>
      </c>
      <c r="AB35" s="33"/>
      <c r="AC35" s="33" t="str">
        <f>VLOOKUP($B35,sampleDataObjects,AC$1,false)</f>
        <v>#N/A</v>
      </c>
      <c r="AD35" s="35" t="str">
        <f t="shared" si="6"/>
        <v>#N/A</v>
      </c>
    </row>
    <row r="36">
      <c r="A36" s="26" t="s">
        <v>93</v>
      </c>
      <c r="B36" s="27" t="s">
        <v>113</v>
      </c>
      <c r="C36" s="14" t="s">
        <v>114</v>
      </c>
      <c r="D36" s="36"/>
      <c r="E36" s="14"/>
      <c r="F36" s="12"/>
      <c r="G36" s="12"/>
      <c r="H36" s="12"/>
      <c r="I36" s="12"/>
      <c r="J36" s="12"/>
      <c r="K36" s="12"/>
      <c r="L36" s="30"/>
      <c r="M36" s="31" t="str">
        <f t="shared" si="1"/>
        <v>TRUE</v>
      </c>
      <c r="N36" s="33"/>
      <c r="O36" s="33" t="str">
        <f>VLOOKUP($B36,sampleDataObjects,O$1,false)</f>
        <v>#N/A</v>
      </c>
      <c r="P36" s="33" t="str">
        <f>VLOOKUP($B36,sampleDataObjects,P$1,false)</f>
        <v>#N/A</v>
      </c>
      <c r="Q36" s="33" t="str">
        <f>VLOOKUP($B36,sampleDataObjects,Q$1,false)</f>
        <v>#N/A</v>
      </c>
      <c r="R36" s="33" t="str">
        <f>VLOOKUP($B36,sampleDataObjects,R$1,false)</f>
        <v>#N/A</v>
      </c>
      <c r="S36" s="33" t="str">
        <f>VLOOKUP($B36,sampleDataObjects,S$1,false)</f>
        <v>#N/A</v>
      </c>
      <c r="T36" s="33" t="str">
        <f>VLOOKUP($B36,sampleDataObjects,T$1,false)</f>
        <v>#N/A</v>
      </c>
      <c r="U36" s="34" t="str">
        <f t="shared" si="2"/>
        <v>ca_entities.MobilePhone</v>
      </c>
      <c r="V36" s="33" t="str">
        <f t="shared" si="3"/>
        <v>ca_entities</v>
      </c>
      <c r="W36" s="33" t="str">
        <f t="shared" si="4"/>
        <v>MobilePhone</v>
      </c>
      <c r="X36" s="34" t="str">
        <f t="shared" si="5"/>
        <v>MobilePhone</v>
      </c>
      <c r="Y36" s="33" t="str">
        <f>VLOOKUP($B36,sampleDataObjects,Y$1,false)</f>
        <v>#N/A</v>
      </c>
      <c r="Z36" s="33" t="str">
        <f>VLOOKUP($B36,sampleDataObjects,Z$1,false)</f>
        <v>#N/A</v>
      </c>
      <c r="AA36" s="33" t="str">
        <f>VLOOKUP($B36,sampleDataObjects,AA$1,false)</f>
        <v>#N/A</v>
      </c>
      <c r="AB36" s="33"/>
      <c r="AC36" s="33" t="str">
        <f>VLOOKUP($B36,sampleDataObjects,AC$1,false)</f>
        <v>#N/A</v>
      </c>
      <c r="AD36" s="35" t="str">
        <f t="shared" si="6"/>
        <v>#N/A</v>
      </c>
    </row>
    <row r="37">
      <c r="A37" s="26" t="s">
        <v>93</v>
      </c>
      <c r="B37" s="27" t="s">
        <v>115</v>
      </c>
      <c r="C37" s="14" t="s">
        <v>116</v>
      </c>
      <c r="D37" s="36"/>
      <c r="E37" s="14"/>
      <c r="F37" s="14"/>
      <c r="G37" s="14"/>
      <c r="H37" s="12"/>
      <c r="I37" s="12"/>
      <c r="J37" s="12"/>
      <c r="K37" s="12"/>
      <c r="L37" s="30"/>
      <c r="M37" s="31" t="str">
        <f t="shared" si="1"/>
        <v>TRUE</v>
      </c>
      <c r="N37" s="33"/>
      <c r="O37" s="33" t="str">
        <f>VLOOKUP($B37,sampleDataObjects,O$1,false)</f>
        <v>#N/A</v>
      </c>
      <c r="P37" s="33" t="str">
        <f>VLOOKUP($B37,sampleDataObjects,P$1,false)</f>
        <v>#N/A</v>
      </c>
      <c r="Q37" s="33" t="str">
        <f>VLOOKUP($B37,sampleDataObjects,Q$1,false)</f>
        <v>#N/A</v>
      </c>
      <c r="R37" s="33" t="str">
        <f>VLOOKUP($B37,sampleDataObjects,R$1,false)</f>
        <v>#N/A</v>
      </c>
      <c r="S37" s="33" t="str">
        <f>VLOOKUP($B37,sampleDataObjects,S$1,false)</f>
        <v>#N/A</v>
      </c>
      <c r="T37" s="33" t="str">
        <f>VLOOKUP($B37,sampleDataObjects,T$1,false)</f>
        <v>#N/A</v>
      </c>
      <c r="U37" s="34" t="str">
        <f t="shared" si="2"/>
        <v>ca_entities.Fax</v>
      </c>
      <c r="V37" s="33" t="str">
        <f t="shared" si="3"/>
        <v>ca_entities</v>
      </c>
      <c r="W37" s="33" t="str">
        <f t="shared" si="4"/>
        <v>Fax</v>
      </c>
      <c r="X37" s="34" t="str">
        <f t="shared" si="5"/>
        <v>Fax</v>
      </c>
      <c r="Y37" s="33" t="str">
        <f>VLOOKUP($B37,sampleDataObjects,Y$1,false)</f>
        <v>#N/A</v>
      </c>
      <c r="Z37" s="33" t="str">
        <f>VLOOKUP($B37,sampleDataObjects,Z$1,false)</f>
        <v>#N/A</v>
      </c>
      <c r="AA37" s="33" t="str">
        <f>VLOOKUP($B37,sampleDataObjects,AA$1,false)</f>
        <v>#N/A</v>
      </c>
      <c r="AB37" s="33"/>
      <c r="AC37" s="33" t="str">
        <f>VLOOKUP($B37,sampleDataObjects,AC$1,false)</f>
        <v>#N/A</v>
      </c>
      <c r="AD37" s="35" t="str">
        <f t="shared" si="6"/>
        <v>#N/A</v>
      </c>
    </row>
    <row r="38">
      <c r="A38" s="26" t="s">
        <v>93</v>
      </c>
      <c r="B38" s="27" t="s">
        <v>117</v>
      </c>
      <c r="C38" s="14" t="s">
        <v>118</v>
      </c>
      <c r="D38" s="40"/>
      <c r="E38" s="14"/>
      <c r="F38" s="12"/>
      <c r="G38" s="12"/>
      <c r="H38" s="12"/>
      <c r="I38" s="12"/>
      <c r="J38" s="12"/>
      <c r="K38" s="12"/>
      <c r="L38" s="30"/>
      <c r="M38" s="31" t="str">
        <f t="shared" si="1"/>
        <v>TRUE</v>
      </c>
      <c r="N38" s="33"/>
      <c r="O38" s="33" t="str">
        <f>VLOOKUP($B38,sampleDataObjects,O$1,false)</f>
        <v>#N/A</v>
      </c>
      <c r="P38" s="33" t="str">
        <f>VLOOKUP($B38,sampleDataObjects,P$1,false)</f>
        <v>#N/A</v>
      </c>
      <c r="Q38" s="33" t="str">
        <f>VLOOKUP($B38,sampleDataObjects,Q$1,false)</f>
        <v>#N/A</v>
      </c>
      <c r="R38" s="33" t="str">
        <f>VLOOKUP($B38,sampleDataObjects,R$1,false)</f>
        <v>#N/A</v>
      </c>
      <c r="S38" s="33" t="str">
        <f>VLOOKUP($B38,sampleDataObjects,S$1,false)</f>
        <v>#N/A</v>
      </c>
      <c r="T38" s="33" t="str">
        <f>VLOOKUP($B38,sampleDataObjects,T$1,false)</f>
        <v>#N/A</v>
      </c>
      <c r="U38" s="34" t="str">
        <f t="shared" si="2"/>
        <v>ca_entities.Email</v>
      </c>
      <c r="V38" s="33" t="str">
        <f t="shared" si="3"/>
        <v>ca_entities</v>
      </c>
      <c r="W38" s="33" t="str">
        <f t="shared" si="4"/>
        <v>Email</v>
      </c>
      <c r="X38" s="34" t="str">
        <f t="shared" si="5"/>
        <v>EMail</v>
      </c>
      <c r="Y38" s="33" t="str">
        <f>VLOOKUP($B38,sampleDataObjects,Y$1,false)</f>
        <v>#N/A</v>
      </c>
      <c r="Z38" s="33" t="str">
        <f>VLOOKUP($B38,sampleDataObjects,Z$1,false)</f>
        <v>#N/A</v>
      </c>
      <c r="AA38" s="33" t="str">
        <f>VLOOKUP($B38,sampleDataObjects,AA$1,false)</f>
        <v>#N/A</v>
      </c>
      <c r="AB38" s="33"/>
      <c r="AC38" s="33" t="str">
        <f>VLOOKUP($B38,sampleDataObjects,AC$1,false)</f>
        <v>#N/A</v>
      </c>
      <c r="AD38" s="35" t="str">
        <f t="shared" si="6"/>
        <v>#N/A</v>
      </c>
    </row>
    <row r="39">
      <c r="A39" s="26" t="s">
        <v>93</v>
      </c>
      <c r="B39" s="27" t="s">
        <v>119</v>
      </c>
      <c r="C39" s="14" t="s">
        <v>120</v>
      </c>
      <c r="D39" s="36"/>
      <c r="E39" s="12"/>
      <c r="F39" s="12"/>
      <c r="G39" s="12"/>
      <c r="H39" s="12"/>
      <c r="I39" s="12"/>
      <c r="J39" s="12"/>
      <c r="K39" s="12"/>
      <c r="L39" s="30"/>
      <c r="M39" s="31" t="str">
        <f t="shared" si="1"/>
        <v>TRUE</v>
      </c>
      <c r="N39" s="33"/>
      <c r="O39" s="33" t="str">
        <f>VLOOKUP($B39,sampleDataObjects,O$1,false)</f>
        <v>#N/A</v>
      </c>
      <c r="P39" s="33" t="str">
        <f>VLOOKUP($B39,sampleDataObjects,P$1,false)</f>
        <v>#N/A</v>
      </c>
      <c r="Q39" s="33" t="str">
        <f>VLOOKUP($B39,sampleDataObjects,Q$1,false)</f>
        <v>#N/A</v>
      </c>
      <c r="R39" s="33" t="str">
        <f>VLOOKUP($B39,sampleDataObjects,R$1,false)</f>
        <v>#N/A</v>
      </c>
      <c r="S39" s="33" t="str">
        <f>VLOOKUP($B39,sampleDataObjects,S$1,false)</f>
        <v>#N/A</v>
      </c>
      <c r="T39" s="33" t="str">
        <f>VLOOKUP($B39,sampleDataObjects,T$1,false)</f>
        <v>#N/A</v>
      </c>
      <c r="U39" s="34" t="str">
        <f t="shared" si="2"/>
        <v>ca_entities.DonorNotes</v>
      </c>
      <c r="V39" s="33" t="str">
        <f t="shared" si="3"/>
        <v>ca_entities</v>
      </c>
      <c r="W39" s="33" t="str">
        <f t="shared" si="4"/>
        <v>DonorNotes</v>
      </c>
      <c r="X39" s="34" t="str">
        <f t="shared" si="5"/>
        <v>DonorNotes</v>
      </c>
      <c r="Y39" s="33" t="str">
        <f>VLOOKUP($B39,sampleDataObjects,Y$1,false)</f>
        <v>#N/A</v>
      </c>
      <c r="Z39" s="33" t="str">
        <f>VLOOKUP($B39,sampleDataObjects,Z$1,false)</f>
        <v>#N/A</v>
      </c>
      <c r="AA39" s="33" t="str">
        <f>VLOOKUP($B39,sampleDataObjects,AA$1,false)</f>
        <v>#N/A</v>
      </c>
      <c r="AB39" s="33"/>
      <c r="AC39" s="33" t="str">
        <f>VLOOKUP($B39,sampleDataObjects,AC$1,false)</f>
        <v>#N/A</v>
      </c>
      <c r="AD39" s="35" t="str">
        <f t="shared" si="6"/>
        <v>#N/A</v>
      </c>
    </row>
    <row r="40">
      <c r="A40" s="26" t="s">
        <v>93</v>
      </c>
      <c r="B40" s="27" t="s">
        <v>121</v>
      </c>
      <c r="C40" s="14" t="s">
        <v>122</v>
      </c>
      <c r="D40" s="36"/>
      <c r="E40" s="12"/>
      <c r="F40" s="12"/>
      <c r="G40" s="12"/>
      <c r="H40" s="12"/>
      <c r="I40" s="12"/>
      <c r="J40" s="12"/>
      <c r="K40" s="12"/>
      <c r="L40" s="30"/>
      <c r="M40" s="31" t="str">
        <f t="shared" si="1"/>
        <v>TRUE</v>
      </c>
      <c r="N40" s="33"/>
      <c r="O40" s="33" t="str">
        <f>VLOOKUP($B40,sampleDataObjects,O$1,false)</f>
        <v>#N/A</v>
      </c>
      <c r="P40" s="33" t="str">
        <f>VLOOKUP($B40,sampleDataObjects,P$1,false)</f>
        <v>#N/A</v>
      </c>
      <c r="Q40" s="33" t="str">
        <f>VLOOKUP($B40,sampleDataObjects,Q$1,false)</f>
        <v>#N/A</v>
      </c>
      <c r="R40" s="33" t="str">
        <f>VLOOKUP($B40,sampleDataObjects,R$1,false)</f>
        <v>#N/A</v>
      </c>
      <c r="S40" s="33" t="str">
        <f>VLOOKUP($B40,sampleDataObjects,S$1,false)</f>
        <v>#N/A</v>
      </c>
      <c r="T40" s="33" t="str">
        <f>VLOOKUP($B40,sampleDataObjects,T$1,false)</f>
        <v>#N/A</v>
      </c>
      <c r="U40" s="34" t="str">
        <f t="shared" si="2"/>
        <v>ca_entities.Deceased</v>
      </c>
      <c r="V40" s="33" t="str">
        <f t="shared" si="3"/>
        <v>ca_entities</v>
      </c>
      <c r="W40" s="33" t="str">
        <f t="shared" si="4"/>
        <v>Deceased</v>
      </c>
      <c r="X40" s="34" t="str">
        <f t="shared" si="5"/>
        <v>Deceased</v>
      </c>
      <c r="Y40" s="33" t="str">
        <f>VLOOKUP($B40,sampleDataObjects,Y$1,false)</f>
        <v>#N/A</v>
      </c>
      <c r="Z40" s="33" t="str">
        <f>VLOOKUP($B40,sampleDataObjects,Z$1,false)</f>
        <v>#N/A</v>
      </c>
      <c r="AA40" s="33" t="str">
        <f>VLOOKUP($B40,sampleDataObjects,AA$1,false)</f>
        <v>#N/A</v>
      </c>
      <c r="AB40" s="33"/>
      <c r="AC40" s="33" t="str">
        <f>VLOOKUP($B40,sampleDataObjects,AC$1,false)</f>
        <v>#N/A</v>
      </c>
      <c r="AD40" s="35" t="str">
        <f t="shared" si="6"/>
        <v>#N/A</v>
      </c>
    </row>
    <row r="41">
      <c r="A41" s="26" t="s">
        <v>93</v>
      </c>
      <c r="B41" s="28" t="s">
        <v>123</v>
      </c>
      <c r="C41" s="14" t="s">
        <v>124</v>
      </c>
      <c r="D41" s="36"/>
      <c r="E41" s="14"/>
      <c r="F41" s="14"/>
      <c r="G41" s="14"/>
      <c r="H41" s="12"/>
      <c r="I41" s="12"/>
      <c r="J41" s="12"/>
      <c r="K41" s="12"/>
      <c r="L41" s="30"/>
      <c r="M41" s="31"/>
      <c r="N41" s="33"/>
      <c r="O41" s="33"/>
      <c r="P41" s="33"/>
      <c r="Q41" s="33"/>
      <c r="R41" s="33"/>
      <c r="S41" s="33"/>
      <c r="T41" s="33"/>
      <c r="U41" s="33"/>
      <c r="V41" s="33"/>
      <c r="W41" s="33"/>
      <c r="X41" s="33"/>
      <c r="Y41" s="33"/>
      <c r="Z41" s="33"/>
      <c r="AA41" s="33"/>
      <c r="AB41" s="33"/>
      <c r="AC41" s="33"/>
      <c r="AD41" s="35"/>
    </row>
    <row r="42">
      <c r="A42" s="26" t="s">
        <v>93</v>
      </c>
      <c r="B42" s="28" t="s">
        <v>125</v>
      </c>
      <c r="C42" s="14" t="s">
        <v>126</v>
      </c>
      <c r="D42" s="36"/>
      <c r="E42" s="14"/>
      <c r="F42" s="14"/>
      <c r="G42" s="14"/>
      <c r="H42" s="12"/>
      <c r="I42" s="12"/>
      <c r="J42" s="12"/>
      <c r="K42" s="12"/>
      <c r="L42" s="30"/>
      <c r="M42" s="31"/>
      <c r="N42" s="33"/>
      <c r="O42" s="33"/>
      <c r="P42" s="33"/>
      <c r="Q42" s="33"/>
      <c r="R42" s="33"/>
      <c r="S42" s="33"/>
      <c r="T42" s="33"/>
      <c r="U42" s="33"/>
      <c r="V42" s="33"/>
      <c r="W42" s="33"/>
      <c r="X42" s="33"/>
      <c r="Y42" s="33"/>
      <c r="Z42" s="33"/>
      <c r="AA42" s="33"/>
      <c r="AB42" s="33"/>
      <c r="AC42" s="33"/>
      <c r="AD42" s="35"/>
    </row>
    <row r="43">
      <c r="A43" s="26" t="s">
        <v>93</v>
      </c>
      <c r="B43" s="28" t="s">
        <v>127</v>
      </c>
      <c r="C43" s="14" t="s">
        <v>128</v>
      </c>
      <c r="D43" s="36"/>
      <c r="E43" s="14"/>
      <c r="F43" s="14"/>
      <c r="G43" s="14"/>
      <c r="H43" s="12"/>
      <c r="I43" s="12"/>
      <c r="J43" s="12"/>
      <c r="K43" s="12"/>
      <c r="L43" s="30"/>
      <c r="M43" s="31"/>
      <c r="N43" s="33"/>
      <c r="O43" s="33"/>
      <c r="P43" s="33"/>
      <c r="Q43" s="33"/>
      <c r="R43" s="33"/>
      <c r="S43" s="33"/>
      <c r="T43" s="33"/>
      <c r="U43" s="33"/>
      <c r="V43" s="33"/>
      <c r="W43" s="33"/>
      <c r="X43" s="33"/>
      <c r="Y43" s="33"/>
      <c r="Z43" s="33"/>
      <c r="AA43" s="33"/>
      <c r="AB43" s="33"/>
      <c r="AC43" s="33"/>
      <c r="AD43" s="35"/>
    </row>
    <row r="44">
      <c r="A44" s="26" t="s">
        <v>93</v>
      </c>
      <c r="B44" s="28" t="s">
        <v>129</v>
      </c>
      <c r="C44" s="14" t="s">
        <v>130</v>
      </c>
      <c r="D44" s="36"/>
      <c r="E44" s="12"/>
      <c r="F44" s="12"/>
      <c r="G44" s="12"/>
      <c r="H44" s="12"/>
      <c r="I44" s="12"/>
      <c r="J44" s="12"/>
      <c r="K44" s="12"/>
      <c r="L44" s="30"/>
      <c r="M44" s="31" t="str">
        <f t="shared" ref="M44:M46" si="7">validateJson(E44, G44)</f>
        <v>TRUE</v>
      </c>
      <c r="N44" s="33"/>
      <c r="O44" s="33" t="str">
        <f>VLOOKUP($B44,sampleDataObjects,O$1,false)</f>
        <v>#N/A</v>
      </c>
      <c r="P44" s="33" t="str">
        <f>VLOOKUP($B44,sampleDataObjects,P$1,false)</f>
        <v>#N/A</v>
      </c>
      <c r="Q44" s="33" t="str">
        <f>VLOOKUP($B44,sampleDataObjects,Q$1,false)</f>
        <v>#N/A</v>
      </c>
      <c r="R44" s="33" t="str">
        <f>VLOOKUP($B44,sampleDataObjects,R$1,false)</f>
        <v>#N/A</v>
      </c>
      <c r="S44" s="33" t="str">
        <f>VLOOKUP($B44,sampleDataObjects,S$1,false)</f>
        <v>#N/A</v>
      </c>
      <c r="T44" s="33" t="str">
        <f>VLOOKUP($B44,sampleDataObjects,T$1,false)</f>
        <v>#N/A</v>
      </c>
      <c r="U44" s="34" t="str">
        <f t="shared" ref="U44:U48" si="8">C44</f>
        <v>ca_entities.LastEditBy</v>
      </c>
      <c r="V44" s="33" t="str">
        <f t="shared" ref="V44:V48" si="9">iferror(left(U44, find(".", U44) -1),"")</f>
        <v>ca_entities</v>
      </c>
      <c r="W44" s="33" t="str">
        <f t="shared" ref="W44:W48" si="10">if(len(V44) &gt; 0,iferror(right(U44, len(U44) - len(V44) -1),""),"")</f>
        <v>LastEditBy</v>
      </c>
      <c r="X44" s="34" t="str">
        <f t="shared" ref="X44:X48" si="11">B44</f>
        <v>SourceLastEditBy</v>
      </c>
      <c r="Y44" s="33" t="str">
        <f>VLOOKUP($B44,sampleDataObjects,Y$1,false)</f>
        <v>#N/A</v>
      </c>
      <c r="Z44" s="33" t="str">
        <f>VLOOKUP($B44,sampleDataObjects,Z$1,false)</f>
        <v>#N/A</v>
      </c>
      <c r="AA44" s="33" t="str">
        <f>VLOOKUP($B44,sampleDataObjects,AA$1,false)</f>
        <v>#N/A</v>
      </c>
      <c r="AB44" s="33"/>
      <c r="AC44" s="33" t="str">
        <f>VLOOKUP($B44,sampleDataObjects,AC$1,false)</f>
        <v>#N/A</v>
      </c>
      <c r="AD44" s="35" t="str">
        <f t="shared" ref="AD44:AD48" si="12">"&lt;metadataElement code='" &amp; $W44 &amp; "' datatype='" &amp; if(isblank($Y44),"Text", Y44)  &amp; if(Y44 = "list", "' list='"&amp;$Z44,"")&amp;"'&gt;
  &lt;labels&gt;&lt;label locale='en_AU'&gt;&lt;name&gt;"&amp;$X44&amp;"&lt;/name&gt;&lt;/label&gt;&lt;/labels&gt;
  &lt;typeRestrictions&gt;
    &lt;restriction code='museum_"&amp;$W44&amp;"'&gt;
       &lt;table&gt;"&amp;V44&amp;"&lt;/table&gt;
       &lt;type&gt;museum&lt;/type&gt;
       &lt;includeSubtypes&gt;true&lt;/includeSubtypes&gt;
    &lt;/restriction&gt;
  &lt;/typeRestrictions&gt;
&lt;/metadataElement&gt;
"</f>
        <v>#N/A</v>
      </c>
    </row>
    <row r="45">
      <c r="A45" s="26" t="s">
        <v>93</v>
      </c>
      <c r="B45" s="28" t="s">
        <v>131</v>
      </c>
      <c r="C45" s="14" t="s">
        <v>132</v>
      </c>
      <c r="D45" s="36"/>
      <c r="E45" s="12"/>
      <c r="F45" s="12"/>
      <c r="G45" s="12"/>
      <c r="H45" s="12"/>
      <c r="I45" s="12"/>
      <c r="J45" s="12"/>
      <c r="K45" s="12"/>
      <c r="L45" s="30"/>
      <c r="M45" s="31" t="str">
        <f t="shared" si="7"/>
        <v>TRUE</v>
      </c>
      <c r="N45" s="33"/>
      <c r="O45" s="33" t="str">
        <f>VLOOKUP($B45,sampleDataObjects,O$1,false)</f>
        <v>#N/A</v>
      </c>
      <c r="P45" s="33" t="str">
        <f>VLOOKUP($B45,sampleDataObjects,P$1,false)</f>
        <v>#N/A</v>
      </c>
      <c r="Q45" s="33" t="str">
        <f>VLOOKUP($B45,sampleDataObjects,Q$1,false)</f>
        <v>#N/A</v>
      </c>
      <c r="R45" s="33" t="str">
        <f>VLOOKUP($B45,sampleDataObjects,R$1,false)</f>
        <v>#N/A</v>
      </c>
      <c r="S45" s="33" t="str">
        <f>VLOOKUP($B45,sampleDataObjects,S$1,false)</f>
        <v>#N/A</v>
      </c>
      <c r="T45" s="33" t="str">
        <f>VLOOKUP($B45,sampleDataObjects,T$1,false)</f>
        <v>#N/A</v>
      </c>
      <c r="U45" s="34" t="str">
        <f t="shared" si="8"/>
        <v>ca_entities.LastEditDate</v>
      </c>
      <c r="V45" s="33" t="str">
        <f t="shared" si="9"/>
        <v>ca_entities</v>
      </c>
      <c r="W45" s="33" t="str">
        <f t="shared" si="10"/>
        <v>LastEditDate</v>
      </c>
      <c r="X45" s="34" t="str">
        <f t="shared" si="11"/>
        <v>SourceLastEditDate</v>
      </c>
      <c r="Y45" s="33" t="str">
        <f>VLOOKUP($B45,sampleDataObjects,Y$1,false)</f>
        <v>#N/A</v>
      </c>
      <c r="Z45" s="33" t="str">
        <f>VLOOKUP($B45,sampleDataObjects,Z$1,false)</f>
        <v>#N/A</v>
      </c>
      <c r="AA45" s="33" t="str">
        <f>VLOOKUP($B45,sampleDataObjects,AA$1,false)</f>
        <v>#N/A</v>
      </c>
      <c r="AB45" s="33"/>
      <c r="AC45" s="33" t="str">
        <f>VLOOKUP($B45,sampleDataObjects,AC$1,false)</f>
        <v>#N/A</v>
      </c>
      <c r="AD45" s="35" t="str">
        <f t="shared" si="12"/>
        <v>#N/A</v>
      </c>
    </row>
    <row r="46">
      <c r="A46" s="26" t="s">
        <v>93</v>
      </c>
      <c r="B46" s="27" t="s">
        <v>133</v>
      </c>
      <c r="C46" s="14" t="s">
        <v>134</v>
      </c>
      <c r="D46" s="36"/>
      <c r="E46" s="14"/>
      <c r="F46" s="12"/>
      <c r="G46" s="12"/>
      <c r="H46" s="12"/>
      <c r="I46" s="12"/>
      <c r="J46" s="12"/>
      <c r="K46" s="12"/>
      <c r="L46" s="30"/>
      <c r="M46" s="31" t="str">
        <f t="shared" si="7"/>
        <v>TRUE</v>
      </c>
      <c r="N46" s="33"/>
      <c r="O46" s="33" t="str">
        <f>VLOOKUP($B46,sampleDataObjects,O$1,false)</f>
        <v>#N/A</v>
      </c>
      <c r="P46" s="33" t="str">
        <f>VLOOKUP($B46,sampleDataObjects,P$1,false)</f>
        <v>#N/A</v>
      </c>
      <c r="Q46" s="33" t="str">
        <f>VLOOKUP($B46,sampleDataObjects,Q$1,false)</f>
        <v>#N/A</v>
      </c>
      <c r="R46" s="33" t="str">
        <f>VLOOKUP($B46,sampleDataObjects,R$1,false)</f>
        <v>#N/A</v>
      </c>
      <c r="S46" s="33" t="str">
        <f>VLOOKUP($B46,sampleDataObjects,S$1,false)</f>
        <v>#N/A</v>
      </c>
      <c r="T46" s="33" t="str">
        <f>VLOOKUP($B46,sampleDataObjects,T$1,false)</f>
        <v>#N/A</v>
      </c>
      <c r="U46" s="34" t="str">
        <f t="shared" si="8"/>
        <v>ca_entities.LegacyID</v>
      </c>
      <c r="V46" s="33" t="str">
        <f t="shared" si="9"/>
        <v>ca_entities</v>
      </c>
      <c r="W46" s="33" t="str">
        <f t="shared" si="10"/>
        <v>LegacyID</v>
      </c>
      <c r="X46" s="34" t="str">
        <f t="shared" si="11"/>
        <v>SourceID</v>
      </c>
      <c r="Y46" s="33" t="str">
        <f>VLOOKUP($B46,sampleDataObjects,Y$1,false)</f>
        <v>#N/A</v>
      </c>
      <c r="Z46" s="33" t="str">
        <f>VLOOKUP($B46,sampleDataObjects,Z$1,false)</f>
        <v>#N/A</v>
      </c>
      <c r="AA46" s="33" t="str">
        <f>VLOOKUP($B46,sampleDataObjects,AA$1,false)</f>
        <v>#N/A</v>
      </c>
      <c r="AB46" s="33"/>
      <c r="AC46" s="33" t="str">
        <f>VLOOKUP($B46,sampleDataObjects,AC$1,false)</f>
        <v>#N/A</v>
      </c>
      <c r="AD46" s="35" t="str">
        <f t="shared" si="12"/>
        <v>#N/A</v>
      </c>
    </row>
    <row r="47">
      <c r="A47" s="26" t="s">
        <v>58</v>
      </c>
      <c r="B47" s="41" t="s">
        <v>135</v>
      </c>
      <c r="C47" s="28" t="s">
        <v>136</v>
      </c>
      <c r="D47" s="29"/>
      <c r="E47" s="26" t="s">
        <v>65</v>
      </c>
      <c r="F47" s="12"/>
      <c r="G47" s="12"/>
      <c r="H47" s="12"/>
      <c r="I47" s="12"/>
      <c r="J47" s="12"/>
      <c r="K47" s="14" t="s">
        <v>137</v>
      </c>
      <c r="L47" s="30"/>
      <c r="M47" s="31"/>
      <c r="N47" s="33"/>
      <c r="O47" s="33" t="str">
        <f>VLOOKUP($B47,sampleDataObjects,O$1,false)</f>
        <v>ReceiptNum</v>
      </c>
      <c r="P47" s="33"/>
      <c r="Q47" s="33"/>
      <c r="R47" s="33"/>
      <c r="S47" s="33"/>
      <c r="T47" s="33"/>
      <c r="U47" s="34" t="str">
        <f t="shared" si="8"/>
        <v>ca_objects.ReceiptNum</v>
      </c>
      <c r="V47" s="33" t="str">
        <f t="shared" si="9"/>
        <v>ca_objects</v>
      </c>
      <c r="W47" s="33" t="str">
        <f t="shared" si="10"/>
        <v>ReceiptNum</v>
      </c>
      <c r="X47" s="34" t="str">
        <f t="shared" si="11"/>
        <v>ReceiptNum</v>
      </c>
      <c r="Y47" s="33"/>
      <c r="Z47" s="33"/>
      <c r="AA47" s="33"/>
      <c r="AB47" s="33"/>
      <c r="AC47" s="33"/>
      <c r="AD47" s="35"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8">
      <c r="A48" s="26" t="s">
        <v>58</v>
      </c>
      <c r="B48" s="28" t="s">
        <v>138</v>
      </c>
      <c r="C48" s="28" t="s">
        <v>139</v>
      </c>
      <c r="D48" s="36"/>
      <c r="E48" s="26" t="s">
        <v>65</v>
      </c>
      <c r="F48" s="14" t="s">
        <v>71</v>
      </c>
      <c r="G48" s="14" t="s">
        <v>140</v>
      </c>
      <c r="H48" s="12"/>
      <c r="I48" s="12"/>
      <c r="J48" s="12"/>
      <c r="K48" s="12"/>
      <c r="L48" s="30"/>
      <c r="M48" s="31" t="str">
        <f>validateJson(E48, G48)</f>
        <v>TRUE</v>
      </c>
      <c r="N48" s="32" t="s">
        <v>75</v>
      </c>
      <c r="O48" s="33" t="str">
        <f>VLOOKUP($B48,sampleDataObjects,O$1,false)</f>
        <v>MethodDescription</v>
      </c>
      <c r="P48" s="34" t="str">
        <f>VLOOKUP($B48,sampleDataObjects,P$1,false)</f>
        <v>11</v>
      </c>
      <c r="Q48" s="34" t="str">
        <f>VLOOKUP($B48,sampleDataObjects,Q$1,false)</f>
        <v>11</v>
      </c>
      <c r="R48" s="34" t="str">
        <f>VLOOKUP($B48,sampleDataObjects,R$1,false)</f>
        <v>5</v>
      </c>
      <c r="S48" s="34" t="str">
        <f>VLOOKUP($B48,sampleDataObjects,S$1,false)</f>
        <v>8</v>
      </c>
      <c r="T48" s="34" t="str">
        <f>VLOOKUP($B48,sampleDataObjects,T$1,false)</f>
        <v>7.0909</v>
      </c>
      <c r="U48" s="34" t="str">
        <f t="shared" si="8"/>
        <v>ca_objects.acquisition_type_id</v>
      </c>
      <c r="V48" s="33" t="str">
        <f t="shared" si="9"/>
        <v>ca_objects</v>
      </c>
      <c r="W48" s="33" t="str">
        <f t="shared" si="10"/>
        <v>acquisition_type_id</v>
      </c>
      <c r="X48" s="34" t="str">
        <f t="shared" si="11"/>
        <v>MethodDescription</v>
      </c>
      <c r="Y48" s="34" t="str">
        <f>VLOOKUP($B48,sampleDataObjects,Y$1,false)</f>
        <v>Unknown|Bequest|Donation|Exped|Internal|CopyLoan|Other|Purchase|Salvage|Transfer|In-Situ</v>
      </c>
      <c r="Z48" s="34" t="str">
        <f>VLOOKUP($B48,sampleDataObjects,Z$1,false)</f>
        <v/>
      </c>
      <c r="AA48" s="34" t="str">
        <f>VLOOKUP($B48,sampleDataObjects,AA$1,false)</f>
        <v/>
      </c>
      <c r="AB48" s="33"/>
      <c r="AC48" s="34" t="str">
        <f>VLOOKUP($B48,sampleDataObjects,AC$1,false)</f>
        <v/>
      </c>
      <c r="AD48" s="35" t="str">
        <f t="shared" si="12"/>
        <v>&lt;metadataElement code='acquisition_type_id' datatype='Unknown|Bequest|Donation|Exped|Internal|CopyLoan|Other|Purchase|Salvage|Transfer|In-Situ'&gt;
  &lt;labels&gt;&lt;label locale='en_AU'&gt;&lt;name&gt;MethodDescription&lt;/name&gt;&lt;/label&gt;&lt;/labels&gt;
  &lt;typeRestrictions&gt;
    &lt;restriction code='museum_acquisition_type_id'&gt;
       &lt;table&gt;ca_objects&lt;/table&gt;
       &lt;type&gt;museum&lt;/type&gt;
       &lt;includeSubtypes&gt;true&lt;/includeSubtypes&gt;
    &lt;/restriction&gt;
  &lt;/typeRestrictions&gt;
&lt;/metadataElement&gt;
</v>
      </c>
    </row>
    <row r="49">
      <c r="A49" s="26" t="s">
        <v>93</v>
      </c>
      <c r="B49" s="28" t="s">
        <v>141</v>
      </c>
      <c r="C49" s="28"/>
      <c r="D49" s="36"/>
      <c r="E49" s="26"/>
      <c r="F49" s="14"/>
      <c r="G49" s="14"/>
      <c r="H49" s="12"/>
      <c r="I49" s="12"/>
      <c r="J49" s="12"/>
      <c r="K49" s="14" t="s">
        <v>142</v>
      </c>
      <c r="L49" s="30"/>
      <c r="M49" s="31"/>
      <c r="N49" s="32"/>
      <c r="O49" s="33"/>
      <c r="P49" s="33"/>
      <c r="Q49" s="33"/>
      <c r="R49" s="33"/>
      <c r="S49" s="33"/>
      <c r="T49" s="33"/>
      <c r="U49" s="33"/>
      <c r="V49" s="33"/>
      <c r="W49" s="33"/>
      <c r="X49" s="33"/>
      <c r="Y49" s="33"/>
      <c r="Z49" s="33"/>
      <c r="AA49" s="33"/>
      <c r="AB49" s="33"/>
      <c r="AC49" s="33"/>
      <c r="AD49" s="35"/>
    </row>
    <row r="50">
      <c r="A50" s="26" t="s">
        <v>58</v>
      </c>
      <c r="B50" s="13" t="s">
        <v>143</v>
      </c>
      <c r="C50" s="28" t="s">
        <v>144</v>
      </c>
      <c r="D50" s="36"/>
      <c r="E50" s="26" t="s">
        <v>65</v>
      </c>
      <c r="F50" s="12"/>
      <c r="G50" s="12"/>
      <c r="H50" s="12"/>
      <c r="I50" s="12"/>
      <c r="J50" s="12"/>
      <c r="K50" s="12"/>
      <c r="L50" s="30"/>
      <c r="M50" s="31"/>
      <c r="N50" s="33"/>
      <c r="O50" s="33" t="str">
        <f>VLOOKUP($B50,sampleDataObjects,O$1,false)</f>
        <v>DateReceived</v>
      </c>
      <c r="P50" s="33"/>
      <c r="Q50" s="33"/>
      <c r="R50" s="33"/>
      <c r="S50" s="33"/>
      <c r="T50" s="33"/>
      <c r="U50" s="34" t="str">
        <f t="shared" ref="U50:U62" si="13">C50</f>
        <v>ca_objects.DateReceived</v>
      </c>
      <c r="V50" s="33" t="str">
        <f t="shared" ref="V50:V62" si="14">iferror(left(U50, find(".", U50) -1),"")</f>
        <v>ca_objects</v>
      </c>
      <c r="W50" s="33" t="str">
        <f t="shared" ref="W50:W62" si="15">if(len(V50) &gt; 0,iferror(right(U50, len(U50) - len(V50) -1),""),"")</f>
        <v>DateReceived</v>
      </c>
      <c r="X50" s="34" t="str">
        <f t="shared" ref="X50:X62" si="16">B50</f>
        <v>DateReceived</v>
      </c>
      <c r="Y50" s="33"/>
      <c r="Z50" s="33"/>
      <c r="AA50" s="33"/>
      <c r="AB50" s="32">
        <v>1.0</v>
      </c>
      <c r="AC50" s="33"/>
      <c r="AD50" s="35" t="str">
        <f t="shared" ref="AD50:AD62" si="17">"&lt;metadataElement code='" &amp; $W50 &amp; "' datatype='" &amp; if(isblank($Y50),"Text", Y50)  &amp; if(Y50 = "list", "' list='"&amp;$Z50,"")&amp;"'&gt;
  &lt;labels&gt;&lt;label locale='en_AU'&gt;&lt;name&gt;"&amp;$X50&amp;"&lt;/name&gt;&lt;/label&gt;&lt;/labels&gt;
  &lt;typeRestrictions&gt;
    &lt;restriction code='museum_"&amp;$W50&amp;"'&gt;
       &lt;table&gt;"&amp;V50&amp;"&lt;/table&gt;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1">
      <c r="A51" s="26" t="s">
        <v>58</v>
      </c>
      <c r="B51" s="13" t="s">
        <v>145</v>
      </c>
      <c r="C51" s="28" t="s">
        <v>146</v>
      </c>
      <c r="D51" s="36"/>
      <c r="E51" s="26" t="s">
        <v>65</v>
      </c>
      <c r="F51" s="12"/>
      <c r="G51" s="12"/>
      <c r="H51" s="14" t="s">
        <v>147</v>
      </c>
      <c r="I51" s="14" t="s">
        <v>148</v>
      </c>
      <c r="J51" s="12"/>
      <c r="K51" s="12"/>
      <c r="L51" s="30"/>
      <c r="M51" s="31"/>
      <c r="N51" s="33"/>
      <c r="O51" s="33" t="str">
        <f>VLOOKUP($B51,sampleDataObjects,O$1,false)</f>
        <v>ConditionOnReceipt</v>
      </c>
      <c r="P51" s="33"/>
      <c r="Q51" s="33"/>
      <c r="R51" s="33"/>
      <c r="S51" s="33"/>
      <c r="T51" s="33"/>
      <c r="U51" s="34" t="str">
        <f t="shared" si="13"/>
        <v>ca_objects.ConditionOnReceipt</v>
      </c>
      <c r="V51" s="33" t="str">
        <f t="shared" si="14"/>
        <v>ca_objects</v>
      </c>
      <c r="W51" s="33" t="str">
        <f t="shared" si="15"/>
        <v>ConditionOnReceipt</v>
      </c>
      <c r="X51" s="34" t="str">
        <f t="shared" si="16"/>
        <v>ConditionOnReceipt</v>
      </c>
      <c r="Y51" s="33"/>
      <c r="Z51" s="33"/>
      <c r="AA51" s="33"/>
      <c r="AB51" s="32">
        <v>1.0</v>
      </c>
      <c r="AC51" s="33"/>
      <c r="AD51" s="35"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2">
      <c r="A52" s="26" t="s">
        <v>58</v>
      </c>
      <c r="B52" s="27" t="s">
        <v>149</v>
      </c>
      <c r="C52" s="28" t="s">
        <v>150</v>
      </c>
      <c r="D52" s="29" t="s">
        <v>151</v>
      </c>
      <c r="E52" s="26" t="s">
        <v>65</v>
      </c>
      <c r="F52" s="14"/>
      <c r="G52" s="14"/>
      <c r="H52" s="14" t="s">
        <v>152</v>
      </c>
      <c r="I52" s="14" t="s">
        <v>153</v>
      </c>
      <c r="J52" s="12"/>
      <c r="K52" s="12"/>
      <c r="L52" s="30"/>
      <c r="M52" s="31" t="str">
        <f t="shared" ref="M52:M53" si="18">validateJson(E52, G52)</f>
        <v>TRUE</v>
      </c>
      <c r="N52" s="33"/>
      <c r="O52" s="33" t="str">
        <f>VLOOKUP($B52,sampleDataObjects,O$1,false)</f>
        <v>LegalTitleYesNo</v>
      </c>
      <c r="P52" s="34" t="str">
        <f>VLOOKUP($B52,sampleDataObjects,P$1,false)</f>
        <v>2</v>
      </c>
      <c r="Q52" s="34" t="str">
        <f>VLOOKUP($B52,sampleDataObjects,Q$1,false)</f>
        <v>24762</v>
      </c>
      <c r="R52" s="34" t="str">
        <f>VLOOKUP($B52,sampleDataObjects,R$1,false)</f>
        <v>1</v>
      </c>
      <c r="S52" s="34" t="str">
        <f>VLOOKUP($B52,sampleDataObjects,S$1,false)</f>
        <v>1</v>
      </c>
      <c r="T52" s="34" t="str">
        <f>VLOOKUP($B52,sampleDataObjects,T$1,false)</f>
        <v>1</v>
      </c>
      <c r="U52" s="34" t="str">
        <f t="shared" si="13"/>
        <v>ca_objects.LegalTitle.LegalTitleYesNo</v>
      </c>
      <c r="V52" s="33" t="str">
        <f t="shared" si="14"/>
        <v>ca_objects</v>
      </c>
      <c r="W52" s="33" t="str">
        <f t="shared" si="15"/>
        <v>LegalTitle.LegalTitleYesNo</v>
      </c>
      <c r="X52" s="34" t="str">
        <f t="shared" si="16"/>
        <v>LegalTitleYesNo</v>
      </c>
      <c r="Y52" s="34" t="str">
        <f>VLOOKUP($B52,sampleDataObjects,Y$1,false)</f>
        <v>1|0</v>
      </c>
      <c r="Z52" s="34" t="str">
        <f>VLOOKUP($B52,sampleDataObjects,Z$1,false)</f>
        <v/>
      </c>
      <c r="AA52" s="34" t="str">
        <f>VLOOKUP($B52,sampleDataObjects,AA$1,false)</f>
        <v/>
      </c>
      <c r="AB52" s="32">
        <v>1.0</v>
      </c>
      <c r="AC52" s="34" t="str">
        <f>VLOOKUP($B52,sampleDataObjects,AC$1,false)</f>
        <v/>
      </c>
      <c r="AD52" s="35" t="str">
        <f t="shared" si="17"/>
        <v>&lt;metadataElement code='LegalTitle.LegalTitleYesNo' datatype='1|0'&gt;
  &lt;labels&gt;&lt;label locale='en_AU'&gt;&lt;name&gt;LegalTitleYesNo&lt;/name&gt;&lt;/label&gt;&lt;/labels&gt;
  &lt;typeRestrictions&gt;
    &lt;restriction code='museum_LegalTitle.LegalTitleYesNo'&gt;
       &lt;table&gt;ca_objects&lt;/table&gt;
       &lt;type&gt;museum&lt;/type&gt;
       &lt;includeSubtypes&gt;true&lt;/includeSubtypes&gt;
    &lt;/restriction&gt;
  &lt;/typeRestrictions&gt;
&lt;/metadataElement&gt;
</v>
      </c>
    </row>
    <row r="53">
      <c r="A53" s="26" t="s">
        <v>58</v>
      </c>
      <c r="B53" s="27" t="s">
        <v>154</v>
      </c>
      <c r="C53" s="28" t="s">
        <v>155</v>
      </c>
      <c r="D53" s="29" t="s">
        <v>151</v>
      </c>
      <c r="E53" s="26" t="s">
        <v>65</v>
      </c>
      <c r="F53" s="14"/>
      <c r="G53" s="14"/>
      <c r="H53" s="14"/>
      <c r="I53" s="14"/>
      <c r="J53" s="12"/>
      <c r="K53" s="12"/>
      <c r="L53" s="30"/>
      <c r="M53" s="31" t="str">
        <f t="shared" si="18"/>
        <v>TRUE</v>
      </c>
      <c r="N53" s="33"/>
      <c r="O53" s="33" t="str">
        <f>VLOOKUP($B53,sampleDataObjects,O$1,false)</f>
        <v>#N/A</v>
      </c>
      <c r="P53" s="33" t="str">
        <f>VLOOKUP($B53,sampleDataObjects,P$1,false)</f>
        <v>#N/A</v>
      </c>
      <c r="Q53" s="33" t="str">
        <f>VLOOKUP($B53,sampleDataObjects,Q$1,false)</f>
        <v>#N/A</v>
      </c>
      <c r="R53" s="33" t="str">
        <f>VLOOKUP($B53,sampleDataObjects,R$1,false)</f>
        <v>#N/A</v>
      </c>
      <c r="S53" s="33" t="str">
        <f>VLOOKUP($B53,sampleDataObjects,S$1,false)</f>
        <v>#N/A</v>
      </c>
      <c r="T53" s="33" t="str">
        <f>VLOOKUP($B53,sampleDataObjects,T$1,false)</f>
        <v>#N/A</v>
      </c>
      <c r="U53" s="34" t="str">
        <f t="shared" si="13"/>
        <v>ca_objects.LegalTitle.TitleDetails</v>
      </c>
      <c r="V53" s="33" t="str">
        <f t="shared" si="14"/>
        <v>ca_objects</v>
      </c>
      <c r="W53" s="33" t="str">
        <f t="shared" si="15"/>
        <v>LegalTitle.TitleDetails</v>
      </c>
      <c r="X53" s="34" t="str">
        <f t="shared" si="16"/>
        <v>TitleDetails</v>
      </c>
      <c r="Y53" s="33" t="str">
        <f>VLOOKUP($B53,sampleDataObjects,Y$1,false)</f>
        <v>#N/A</v>
      </c>
      <c r="Z53" s="33" t="str">
        <f>VLOOKUP($B53,sampleDataObjects,Z$1,false)</f>
        <v>#N/A</v>
      </c>
      <c r="AA53" s="33" t="str">
        <f>VLOOKUP($B53,sampleDataObjects,AA$1,false)</f>
        <v>#N/A</v>
      </c>
      <c r="AB53" s="33"/>
      <c r="AC53" s="33" t="str">
        <f>VLOOKUP($B53,sampleDataObjects,AC$1,false)</f>
        <v>#N/A</v>
      </c>
      <c r="AD53" s="35" t="str">
        <f t="shared" si="17"/>
        <v>#N/A</v>
      </c>
    </row>
    <row r="54">
      <c r="A54" s="26" t="s">
        <v>58</v>
      </c>
      <c r="B54" s="13" t="s">
        <v>156</v>
      </c>
      <c r="C54" s="28" t="s">
        <v>157</v>
      </c>
      <c r="D54" s="29" t="s">
        <v>158</v>
      </c>
      <c r="E54" s="26" t="s">
        <v>65</v>
      </c>
      <c r="F54" s="12"/>
      <c r="G54" s="12"/>
      <c r="H54" s="14" t="s">
        <v>152</v>
      </c>
      <c r="I54" s="14" t="s">
        <v>153</v>
      </c>
      <c r="J54" s="12"/>
      <c r="K54" s="12"/>
      <c r="L54" s="30"/>
      <c r="M54" s="31"/>
      <c r="N54" s="33"/>
      <c r="O54" s="33" t="str">
        <f>VLOOKUP($B54,sampleDataObjects,O$1,false)</f>
        <v>CopyrightYesNo</v>
      </c>
      <c r="P54" s="33"/>
      <c r="Q54" s="33"/>
      <c r="R54" s="33"/>
      <c r="S54" s="33"/>
      <c r="T54" s="33"/>
      <c r="U54" s="34" t="str">
        <f t="shared" si="13"/>
        <v>ca_objects.Copyright.CopyrightYesNo</v>
      </c>
      <c r="V54" s="33" t="str">
        <f t="shared" si="14"/>
        <v>ca_objects</v>
      </c>
      <c r="W54" s="33" t="str">
        <f t="shared" si="15"/>
        <v>Copyright.CopyrightYesNo</v>
      </c>
      <c r="X54" s="34" t="str">
        <f t="shared" si="16"/>
        <v>CopyrightYesNo</v>
      </c>
      <c r="Y54" s="33"/>
      <c r="Z54" s="33"/>
      <c r="AA54" s="33"/>
      <c r="AB54" s="32">
        <v>1.0</v>
      </c>
      <c r="AC54" s="33"/>
      <c r="AD54" s="35"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5">
      <c r="A55" s="26" t="s">
        <v>58</v>
      </c>
      <c r="B55" s="13" t="s">
        <v>159</v>
      </c>
      <c r="C55" s="28" t="s">
        <v>160</v>
      </c>
      <c r="D55" s="29" t="s">
        <v>158</v>
      </c>
      <c r="E55" s="26" t="s">
        <v>65</v>
      </c>
      <c r="F55" s="12"/>
      <c r="G55" s="12"/>
      <c r="H55" s="12"/>
      <c r="I55" s="12"/>
      <c r="J55" s="12"/>
      <c r="K55" s="12"/>
      <c r="L55" s="30"/>
      <c r="M55" s="31"/>
      <c r="N55" s="33"/>
      <c r="O55" s="33" t="str">
        <f>VLOOKUP($B55,sampleDataObjects,O$1,false)</f>
        <v>CopyrightDetails</v>
      </c>
      <c r="P55" s="33"/>
      <c r="Q55" s="33"/>
      <c r="R55" s="33"/>
      <c r="S55" s="33"/>
      <c r="T55" s="33"/>
      <c r="U55" s="34" t="str">
        <f t="shared" si="13"/>
        <v>ca_objects.Copyright.CopyrightDetails</v>
      </c>
      <c r="V55" s="33" t="str">
        <f t="shared" si="14"/>
        <v>ca_objects</v>
      </c>
      <c r="W55" s="33" t="str">
        <f t="shared" si="15"/>
        <v>Copyright.CopyrightDetails</v>
      </c>
      <c r="X55" s="34" t="str">
        <f t="shared" si="16"/>
        <v>CopyrightDetails</v>
      </c>
      <c r="Y55" s="33"/>
      <c r="Z55" s="33"/>
      <c r="AA55" s="33"/>
      <c r="AB55" s="32">
        <v>1.0</v>
      </c>
      <c r="AC55" s="33"/>
      <c r="AD55" s="35"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6">
      <c r="A56" s="26" t="s">
        <v>58</v>
      </c>
      <c r="B56" s="13" t="s">
        <v>161</v>
      </c>
      <c r="C56" s="28" t="s">
        <v>162</v>
      </c>
      <c r="D56" s="36"/>
      <c r="E56" s="26" t="s">
        <v>65</v>
      </c>
      <c r="F56" s="12"/>
      <c r="G56" s="12"/>
      <c r="H56" s="12"/>
      <c r="I56" s="12"/>
      <c r="J56" s="12"/>
      <c r="K56" s="12"/>
      <c r="L56" s="30"/>
      <c r="M56" s="31"/>
      <c r="N56" s="33"/>
      <c r="O56" s="33" t="str">
        <f>VLOOKUP($B56,sampleDataObjects,O$1,false)</f>
        <v>Correspondence</v>
      </c>
      <c r="P56" s="33"/>
      <c r="Q56" s="33"/>
      <c r="R56" s="33"/>
      <c r="S56" s="33"/>
      <c r="T56" s="33"/>
      <c r="U56" s="34" t="str">
        <f t="shared" si="13"/>
        <v>ca_objects.Correspondence</v>
      </c>
      <c r="V56" s="33" t="str">
        <f t="shared" si="14"/>
        <v>ca_objects</v>
      </c>
      <c r="W56" s="33" t="str">
        <f t="shared" si="15"/>
        <v>Correspondence</v>
      </c>
      <c r="X56" s="34" t="str">
        <f t="shared" si="16"/>
        <v>Correspondence</v>
      </c>
      <c r="Y56" s="33"/>
      <c r="Z56" s="33"/>
      <c r="AA56" s="33"/>
      <c r="AB56" s="32">
        <v>1.0</v>
      </c>
      <c r="AC56" s="33"/>
      <c r="AD56" s="35"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7">
      <c r="A57" s="26"/>
      <c r="B57" s="27" t="s">
        <v>163</v>
      </c>
      <c r="C57" s="28" t="s">
        <v>164</v>
      </c>
      <c r="D57" s="36"/>
      <c r="E57" s="26"/>
      <c r="F57" s="14"/>
      <c r="G57" s="14"/>
      <c r="H57" s="12"/>
      <c r="I57" s="12"/>
      <c r="J57" s="12"/>
      <c r="K57" s="12"/>
      <c r="L57" s="30"/>
      <c r="M57" s="31" t="str">
        <f t="shared" ref="M57:M58" si="19">validateJson(E57, G57)</f>
        <v>TRUE</v>
      </c>
      <c r="N57" s="33"/>
      <c r="O57" s="33" t="str">
        <f>VLOOKUP($B57,sampleDataObjects,O$1,false)</f>
        <v>AuditSightedYesNo</v>
      </c>
      <c r="P57" s="34" t="str">
        <f>VLOOKUP($B57,sampleDataObjects,P$1,false)</f>
        <v>1</v>
      </c>
      <c r="Q57" s="34" t="str">
        <f>VLOOKUP($B57,sampleDataObjects,Q$1,false)</f>
        <v>24762</v>
      </c>
      <c r="R57" s="34" t="str">
        <f>VLOOKUP($B57,sampleDataObjects,R$1,false)</f>
        <v>1</v>
      </c>
      <c r="S57" s="34" t="str">
        <f>VLOOKUP($B57,sampleDataObjects,S$1,false)</f>
        <v>1</v>
      </c>
      <c r="T57" s="34" t="str">
        <f>VLOOKUP($B57,sampleDataObjects,T$1,false)</f>
        <v>1</v>
      </c>
      <c r="U57" s="34" t="str">
        <f t="shared" si="13"/>
        <v>ca_objects.AuditSightedYesNo</v>
      </c>
      <c r="V57" s="33" t="str">
        <f t="shared" si="14"/>
        <v>ca_objects</v>
      </c>
      <c r="W57" s="33" t="str">
        <f t="shared" si="15"/>
        <v>AuditSightedYesNo</v>
      </c>
      <c r="X57" s="34" t="str">
        <f t="shared" si="16"/>
        <v>AuditSightedYesNo</v>
      </c>
      <c r="Y57" s="34" t="str">
        <f>VLOOKUP($B57,sampleDataObjects,Y$1,false)</f>
        <v>0</v>
      </c>
      <c r="Z57" s="34" t="str">
        <f>VLOOKUP($B57,sampleDataObjects,Z$1,false)</f>
        <v/>
      </c>
      <c r="AA57" s="34" t="str">
        <f>VLOOKUP($B57,sampleDataObjects,AA$1,false)</f>
        <v/>
      </c>
      <c r="AB57" s="32">
        <v>1.0</v>
      </c>
      <c r="AC57" s="34" t="str">
        <f>VLOOKUP($B57,sampleDataObjects,AC$1,false)</f>
        <v/>
      </c>
      <c r="AD57" s="35" t="str">
        <f t="shared" si="17"/>
        <v>&lt;metadataElement code='AuditSightedYesNo' datatype='0'&gt;
  &lt;labels&gt;&lt;label locale='en_AU'&gt;&lt;name&gt;AuditSightedYesNo&lt;/name&gt;&lt;/label&gt;&lt;/labels&gt;
  &lt;typeRestrictions&gt;
    &lt;restriction code='museum_AuditSightedYesNo'&gt;
       &lt;table&gt;ca_objects&lt;/table&gt;
       &lt;type&gt;museum&lt;/type&gt;
       &lt;includeSubtypes&gt;true&lt;/includeSubtypes&gt;
    &lt;/restriction&gt;
  &lt;/typeRestrictions&gt;
&lt;/metadataElement&gt;
</v>
      </c>
    </row>
    <row r="58">
      <c r="A58" s="26"/>
      <c r="B58" s="13" t="s">
        <v>165</v>
      </c>
      <c r="C58" s="28" t="s">
        <v>166</v>
      </c>
      <c r="D58" s="36"/>
      <c r="E58" s="26"/>
      <c r="F58" s="12"/>
      <c r="G58" s="12"/>
      <c r="H58" s="12"/>
      <c r="I58" s="12"/>
      <c r="J58" s="12"/>
      <c r="K58" s="12"/>
      <c r="L58" s="30"/>
      <c r="M58" s="31" t="str">
        <f t="shared" si="19"/>
        <v>TRUE</v>
      </c>
      <c r="N58" s="33"/>
      <c r="O58" s="33" t="str">
        <f>VLOOKUP($B58,sampleDataObjects,O$1,false)</f>
        <v>AuthorizedBy</v>
      </c>
      <c r="P58" s="34" t="str">
        <f>VLOOKUP($B58,sampleDataObjects,P$1,false)</f>
        <v>68</v>
      </c>
      <c r="Q58" s="34" t="str">
        <f>VLOOKUP($B58,sampleDataObjects,Q$1,false)</f>
        <v>24484</v>
      </c>
      <c r="R58" s="34" t="str">
        <f>VLOOKUP($B58,sampleDataObjects,R$1,false)</f>
        <v>2</v>
      </c>
      <c r="S58" s="34" t="str">
        <f>VLOOKUP($B58,sampleDataObjects,S$1,false)</f>
        <v>25</v>
      </c>
      <c r="T58" s="34" t="str">
        <f>VLOOKUP($B58,sampleDataObjects,T$1,false)</f>
        <v>4.2997</v>
      </c>
      <c r="U58" s="34" t="str">
        <f t="shared" si="13"/>
        <v>ca_objects.AuthorizedBy</v>
      </c>
      <c r="V58" s="33" t="str">
        <f t="shared" si="14"/>
        <v>ca_objects</v>
      </c>
      <c r="W58" s="33" t="str">
        <f t="shared" si="15"/>
        <v>AuthorizedBy</v>
      </c>
      <c r="X58" s="34" t="str">
        <f t="shared" si="16"/>
        <v>AuthorizedBy</v>
      </c>
      <c r="Y58" s="32" t="s">
        <v>167</v>
      </c>
      <c r="Z58" s="33"/>
      <c r="AA58" s="33"/>
      <c r="AB58" s="33"/>
      <c r="AC58" s="34" t="str">
        <f>VLOOKUP($B58,sampleDataObjects,AC$1,false)</f>
        <v/>
      </c>
      <c r="AD58" s="35"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9">
      <c r="A59" s="26"/>
      <c r="B59" s="13" t="s">
        <v>168</v>
      </c>
      <c r="C59" s="28" t="s">
        <v>169</v>
      </c>
      <c r="D59" s="36"/>
      <c r="E59" s="26"/>
      <c r="F59" s="12"/>
      <c r="G59" s="12"/>
      <c r="H59" s="12"/>
      <c r="I59" s="12"/>
      <c r="J59" s="12"/>
      <c r="K59" s="12"/>
      <c r="L59" s="30"/>
      <c r="M59" s="31"/>
      <c r="N59" s="33"/>
      <c r="O59" s="33" t="str">
        <f>VLOOKUP($B59,sampleDataObjects,O$1,false)</f>
        <v>BibliographReferences</v>
      </c>
      <c r="P59" s="33"/>
      <c r="Q59" s="33"/>
      <c r="R59" s="33"/>
      <c r="S59" s="33"/>
      <c r="T59" s="33"/>
      <c r="U59" s="34" t="str">
        <f t="shared" si="13"/>
        <v>ca_objects.BibliographReferences</v>
      </c>
      <c r="V59" s="33" t="str">
        <f t="shared" si="14"/>
        <v>ca_objects</v>
      </c>
      <c r="W59" s="33" t="str">
        <f t="shared" si="15"/>
        <v>BibliographReferences</v>
      </c>
      <c r="X59" s="34" t="str">
        <f t="shared" si="16"/>
        <v>BibliographReferences</v>
      </c>
      <c r="Y59" s="33"/>
      <c r="Z59" s="33"/>
      <c r="AA59" s="33"/>
      <c r="AB59" s="32">
        <v>1.0</v>
      </c>
      <c r="AC59" s="33"/>
      <c r="AD59" s="35" t="str">
        <f t="shared" si="17"/>
        <v>&lt;metadataElement code='BibliographReferences' datatype='Text'&gt;
  &lt;labels&gt;&lt;label locale='en_AU'&gt;&lt;name&gt;BibliographReferences&lt;/name&gt;&lt;/label&gt;&lt;/labels&gt;
  &lt;typeRestrictions&gt;
    &lt;restriction code='museum_BibliographReferences'&gt;
       &lt;table&gt;ca_objects&lt;/table&gt;
       &lt;type&gt;museum&lt;/type&gt;
       &lt;includeSubtypes&gt;true&lt;/includeSubtypes&gt;
    &lt;/restriction&gt;
  &lt;/typeRestrictions&gt;
&lt;/metadataElement&gt;
</v>
      </c>
    </row>
    <row r="60">
      <c r="A60" s="26"/>
      <c r="B60" s="13" t="s">
        <v>170</v>
      </c>
      <c r="C60" s="28" t="s">
        <v>171</v>
      </c>
      <c r="D60" s="36"/>
      <c r="E60" s="26"/>
      <c r="F60" s="12"/>
      <c r="G60" s="12"/>
      <c r="H60" s="12"/>
      <c r="I60" s="12"/>
      <c r="J60" s="12"/>
      <c r="K60" s="12"/>
      <c r="L60" s="30"/>
      <c r="M60" s="31"/>
      <c r="N60" s="33"/>
      <c r="O60" s="33" t="str">
        <f>VLOOKUP($B60,sampleDataObjects,O$1,false)</f>
        <v>CompletedYesNo</v>
      </c>
      <c r="P60" s="33"/>
      <c r="Q60" s="33"/>
      <c r="R60" s="33"/>
      <c r="S60" s="33"/>
      <c r="T60" s="33"/>
      <c r="U60" s="34" t="str">
        <f t="shared" si="13"/>
        <v>ca_objects.CompletedYesNo</v>
      </c>
      <c r="V60" s="33" t="str">
        <f t="shared" si="14"/>
        <v>ca_objects</v>
      </c>
      <c r="W60" s="33" t="str">
        <f t="shared" si="15"/>
        <v>CompletedYesNo</v>
      </c>
      <c r="X60" s="34" t="str">
        <f t="shared" si="16"/>
        <v>CompletedYesNo</v>
      </c>
      <c r="Y60" s="33"/>
      <c r="Z60" s="33"/>
      <c r="AA60" s="33"/>
      <c r="AB60" s="32">
        <v>1.0</v>
      </c>
      <c r="AC60" s="33"/>
      <c r="AD60" s="35"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1">
      <c r="A61" s="26"/>
      <c r="B61" s="13" t="s">
        <v>172</v>
      </c>
      <c r="C61" s="28" t="s">
        <v>173</v>
      </c>
      <c r="D61" s="36"/>
      <c r="E61" s="26"/>
      <c r="F61" s="12"/>
      <c r="G61" s="12"/>
      <c r="H61" s="12"/>
      <c r="I61" s="12"/>
      <c r="J61" s="12"/>
      <c r="K61" s="12"/>
      <c r="L61" s="30"/>
      <c r="M61" s="31"/>
      <c r="N61" s="33"/>
      <c r="O61" s="33" t="str">
        <f>VLOOKUP($B61,sampleDataObjects,O$1,false)</f>
        <v>ConditionReport</v>
      </c>
      <c r="P61" s="33"/>
      <c r="Q61" s="33"/>
      <c r="R61" s="33"/>
      <c r="S61" s="33"/>
      <c r="T61" s="33"/>
      <c r="U61" s="34" t="str">
        <f t="shared" si="13"/>
        <v>ca_objects.ConditionReport</v>
      </c>
      <c r="V61" s="33" t="str">
        <f t="shared" si="14"/>
        <v>ca_objects</v>
      </c>
      <c r="W61" s="33" t="str">
        <f t="shared" si="15"/>
        <v>ConditionReport</v>
      </c>
      <c r="X61" s="34" t="str">
        <f t="shared" si="16"/>
        <v>ConditionReport</v>
      </c>
      <c r="Y61" s="33"/>
      <c r="Z61" s="33"/>
      <c r="AA61" s="33"/>
      <c r="AB61" s="32">
        <v>1.0</v>
      </c>
      <c r="AC61" s="33"/>
      <c r="AD61" s="35"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2">
      <c r="A62" s="26"/>
      <c r="B62" s="13" t="s">
        <v>174</v>
      </c>
      <c r="C62" s="28" t="s">
        <v>175</v>
      </c>
      <c r="D62" s="36"/>
      <c r="E62" s="26"/>
      <c r="F62" s="12"/>
      <c r="G62" s="12"/>
      <c r="H62" s="12"/>
      <c r="I62" s="12"/>
      <c r="J62" s="12"/>
      <c r="K62" s="12"/>
      <c r="L62" s="30"/>
      <c r="M62" s="31"/>
      <c r="N62" s="33"/>
      <c r="O62" s="33" t="str">
        <f>VLOOKUP($B62,sampleDataObjects,O$1,false)</f>
        <v>ConditionSurveyedBy</v>
      </c>
      <c r="P62" s="33"/>
      <c r="Q62" s="33"/>
      <c r="R62" s="33"/>
      <c r="S62" s="33"/>
      <c r="T62" s="33"/>
      <c r="U62" s="34" t="str">
        <f t="shared" si="13"/>
        <v>ca_objects.ConditionSurveyedBy</v>
      </c>
      <c r="V62" s="33" t="str">
        <f t="shared" si="14"/>
        <v>ca_objects</v>
      </c>
      <c r="W62" s="33" t="str">
        <f t="shared" si="15"/>
        <v>ConditionSurveyedBy</v>
      </c>
      <c r="X62" s="34" t="str">
        <f t="shared" si="16"/>
        <v>ConditionSurveyedBy</v>
      </c>
      <c r="Y62" s="33"/>
      <c r="Z62" s="33"/>
      <c r="AA62" s="33"/>
      <c r="AB62" s="32">
        <v>1.0</v>
      </c>
      <c r="AC62" s="33"/>
      <c r="AD62" s="35"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63">
      <c r="A63" s="12"/>
      <c r="B63" s="12"/>
      <c r="C63" s="28"/>
      <c r="D63" s="12"/>
      <c r="E63" s="26"/>
      <c r="F63" s="12"/>
      <c r="G63" s="12"/>
      <c r="H63" s="12"/>
      <c r="I63" s="12"/>
      <c r="J63" s="12"/>
      <c r="K63" s="12"/>
      <c r="L63" s="12"/>
      <c r="M63" s="12"/>
      <c r="N63" s="12"/>
      <c r="O63" s="33" t="str">
        <f>VLOOKUP($B63,sampleDataObjects,O$1,false)</f>
        <v>#N/A</v>
      </c>
      <c r="P63" s="12"/>
      <c r="Q63" s="12"/>
      <c r="R63" s="12"/>
      <c r="S63" s="12"/>
      <c r="T63" s="12"/>
      <c r="U63" s="12"/>
      <c r="V63" s="12"/>
      <c r="W63" s="12"/>
      <c r="X63" s="12"/>
      <c r="Y63" s="12"/>
      <c r="Z63" s="12"/>
      <c r="AA63" s="12"/>
      <c r="AB63" s="12"/>
      <c r="AC63" s="12"/>
      <c r="AD63" s="12"/>
    </row>
    <row r="64">
      <c r="A64" s="26"/>
      <c r="B64" s="13" t="s">
        <v>176</v>
      </c>
      <c r="C64" s="28" t="s">
        <v>177</v>
      </c>
      <c r="D64" s="36"/>
      <c r="E64" s="26"/>
      <c r="F64" s="12"/>
      <c r="G64" s="12"/>
      <c r="H64" s="12"/>
      <c r="I64" s="12"/>
      <c r="J64" s="12"/>
      <c r="K64" s="12"/>
      <c r="L64" s="30"/>
      <c r="M64" s="31"/>
      <c r="N64" s="33"/>
      <c r="O64" s="33" t="str">
        <f>VLOOKUP($B64,sampleDataObjects,O$1,false)</f>
        <v>DeAccessionedYesNo</v>
      </c>
      <c r="P64" s="33"/>
      <c r="Q64" s="33"/>
      <c r="R64" s="33"/>
      <c r="S64" s="33"/>
      <c r="T64" s="33"/>
      <c r="U64" s="34" t="str">
        <f t="shared" ref="U64:U87" si="20">C64</f>
        <v>ca_objects.DeAccessionedYesNo</v>
      </c>
      <c r="V64" s="33" t="str">
        <f t="shared" ref="V64:V87" si="21">iferror(left(U64, find(".", U64) -1),"")</f>
        <v>ca_objects</v>
      </c>
      <c r="W64" s="33" t="str">
        <f t="shared" ref="W64:W87" si="22">if(len(V64) &gt; 0,iferror(right(U64, len(U64) - len(V64) -1),""),"")</f>
        <v>DeAccessionedYesNo</v>
      </c>
      <c r="X64" s="34" t="str">
        <f t="shared" ref="X64:X87" si="23">B64</f>
        <v>DeAccessionedYesNo</v>
      </c>
      <c r="Y64" s="33"/>
      <c r="Z64" s="33"/>
      <c r="AA64" s="33"/>
      <c r="AB64" s="32">
        <v>1.0</v>
      </c>
      <c r="AC64" s="33"/>
      <c r="AD64" s="35" t="str">
        <f t="shared" ref="AD64:AD222" si="24">"&lt;metadataElement code='" &amp; $W64 &amp; "' datatype='" &amp; if(isblank($Y64),"Text", Y64)  &amp; if(Y64 = "list", "' list='"&amp;$Z64,"")&amp;"'&gt;
  &lt;labels&gt;&lt;label locale='en_AU'&gt;&lt;name&gt;"&amp;$X64&amp;"&lt;/name&gt;&lt;/label&gt;&lt;/labels&gt;
  &lt;typeRestrictions&gt;
    &lt;restriction code='museum_"&amp;$W64&amp;"'&gt;
       &lt;table&gt;"&amp;V64&amp;"&lt;/table&gt;
       &lt;type&gt;museum&lt;/type&gt;
       &lt;includeSubtypes&gt;true&lt;/includeSubtypes&gt;
    &lt;/restriction&gt;
  &lt;/typeRestrictions&gt;
&lt;/metadataElement&gt;
"</f>
        <v>&lt;metadataElement code='DeAccessionedYesNo' datatype='Text'&gt;
  &lt;labels&gt;&lt;label locale='en_AU'&gt;&lt;name&gt;DeAccessionedYesNo&lt;/name&gt;&lt;/label&gt;&lt;/labels&gt;
  &lt;typeRestrictions&gt;
    &lt;restriction code='museum_DeAccessionedYesNo'&gt;
       &lt;table&gt;ca_objects&lt;/table&gt;
       &lt;type&gt;museum&lt;/type&gt;
       &lt;includeSubtypes&gt;true&lt;/includeSubtypes&gt;
    &lt;/restriction&gt;
  &lt;/typeRestrictions&gt;
&lt;/metadataElement&gt;
</v>
      </c>
    </row>
    <row r="65">
      <c r="A65" s="26"/>
      <c r="B65" s="13" t="s">
        <v>17</v>
      </c>
      <c r="C65" s="28" t="s">
        <v>178</v>
      </c>
      <c r="D65" s="36"/>
      <c r="E65" s="12"/>
      <c r="F65" s="12"/>
      <c r="G65" s="12"/>
      <c r="H65" s="12"/>
      <c r="I65" s="12"/>
      <c r="J65" s="12"/>
      <c r="K65" s="12"/>
      <c r="L65" s="30"/>
      <c r="M65" s="31"/>
      <c r="N65" s="33"/>
      <c r="O65" s="33" t="str">
        <f>VLOOKUP($B65,sampleDataObjects,O$1,false)</f>
        <v>Description</v>
      </c>
      <c r="P65" s="33"/>
      <c r="Q65" s="33"/>
      <c r="R65" s="33"/>
      <c r="S65" s="33"/>
      <c r="T65" s="33"/>
      <c r="U65" s="34" t="str">
        <f t="shared" si="20"/>
        <v>ca_objects.Description</v>
      </c>
      <c r="V65" s="33" t="str">
        <f t="shared" si="21"/>
        <v>ca_objects</v>
      </c>
      <c r="W65" s="33" t="str">
        <f t="shared" si="22"/>
        <v>Description</v>
      </c>
      <c r="X65" s="34" t="str">
        <f t="shared" si="23"/>
        <v>Description</v>
      </c>
      <c r="Y65" s="33"/>
      <c r="Z65" s="33"/>
      <c r="AA65" s="33"/>
      <c r="AB65" s="32">
        <v>1.0</v>
      </c>
      <c r="AC65" s="33"/>
      <c r="AD65" s="35" t="str">
        <f t="shared" si="24"/>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66">
      <c r="A66" s="26"/>
      <c r="B66" s="13" t="s">
        <v>179</v>
      </c>
      <c r="C66" s="28" t="s">
        <v>180</v>
      </c>
      <c r="D66" s="36"/>
      <c r="E66" s="12"/>
      <c r="F66" s="12"/>
      <c r="G66" s="12"/>
      <c r="H66" s="12"/>
      <c r="I66" s="12"/>
      <c r="J66" s="12"/>
      <c r="K66" s="12"/>
      <c r="L66" s="30"/>
      <c r="M66" s="31"/>
      <c r="N66" s="33"/>
      <c r="O66" s="33" t="str">
        <f>VLOOKUP($B66,sampleDataObjects,O$1,false)</f>
        <v>Dimensions</v>
      </c>
      <c r="P66" s="33"/>
      <c r="Q66" s="33"/>
      <c r="R66" s="33"/>
      <c r="S66" s="33"/>
      <c r="T66" s="33"/>
      <c r="U66" s="34" t="str">
        <f t="shared" si="20"/>
        <v>ca_objects.Dimensions</v>
      </c>
      <c r="V66" s="33" t="str">
        <f t="shared" si="21"/>
        <v>ca_objects</v>
      </c>
      <c r="W66" s="33" t="str">
        <f t="shared" si="22"/>
        <v>Dimensions</v>
      </c>
      <c r="X66" s="34" t="str">
        <f t="shared" si="23"/>
        <v>Dimensions</v>
      </c>
      <c r="Y66" s="33"/>
      <c r="Z66" s="33"/>
      <c r="AA66" s="33"/>
      <c r="AB66" s="32">
        <v>1.0</v>
      </c>
      <c r="AC66" s="33"/>
      <c r="AD66" s="35" t="str">
        <f t="shared" si="24"/>
        <v>&lt;metadataElement code='Dimensions' datatype='Text'&gt;
  &lt;labels&gt;&lt;label locale='en_AU'&gt;&lt;name&gt;Dimensions&lt;/name&gt;&lt;/label&gt;&lt;/labels&gt;
  &lt;typeRestrictions&gt;
    &lt;restriction code='museum_Dimensions'&gt;
       &lt;table&gt;ca_objects&lt;/table&gt;
       &lt;type&gt;museum&lt;/type&gt;
       &lt;includeSubtypes&gt;true&lt;/includeSubtypes&gt;
    &lt;/restriction&gt;
  &lt;/typeRestrictions&gt;
&lt;/metadataElement&gt;
</v>
      </c>
    </row>
    <row r="67">
      <c r="A67" s="26"/>
      <c r="B67" s="13" t="s">
        <v>181</v>
      </c>
      <c r="C67" s="28" t="s">
        <v>182</v>
      </c>
      <c r="D67" s="36"/>
      <c r="E67" s="12"/>
      <c r="F67" s="12"/>
      <c r="G67" s="12"/>
      <c r="H67" s="12"/>
      <c r="I67" s="12"/>
      <c r="J67" s="12"/>
      <c r="K67" s="12"/>
      <c r="L67" s="30"/>
      <c r="M67" s="31"/>
      <c r="N67" s="33"/>
      <c r="O67" s="33" t="str">
        <f>VLOOKUP($B67,sampleDataObjects,O$1,false)</f>
        <v>EarliestYear</v>
      </c>
      <c r="P67" s="33"/>
      <c r="Q67" s="33"/>
      <c r="R67" s="33"/>
      <c r="S67" s="33"/>
      <c r="T67" s="33"/>
      <c r="U67" s="34" t="str">
        <f t="shared" si="20"/>
        <v>ca_objects.EarliestYear</v>
      </c>
      <c r="V67" s="33" t="str">
        <f t="shared" si="21"/>
        <v>ca_objects</v>
      </c>
      <c r="W67" s="33" t="str">
        <f t="shared" si="22"/>
        <v>EarliestYear</v>
      </c>
      <c r="X67" s="34" t="str">
        <f t="shared" si="23"/>
        <v>EarliestYear</v>
      </c>
      <c r="Y67" s="33"/>
      <c r="Z67" s="33"/>
      <c r="AA67" s="33"/>
      <c r="AB67" s="33"/>
      <c r="AC67" s="33"/>
      <c r="AD67" s="35" t="str">
        <f t="shared" si="24"/>
        <v>&lt;metadataElement code='EarliestYear' datatype='Text'&gt;
  &lt;labels&gt;&lt;label locale='en_AU'&gt;&lt;name&gt;EarliestYear&lt;/name&gt;&lt;/label&gt;&lt;/labels&gt;
  &lt;typeRestrictions&gt;
    &lt;restriction code='museum_EarliestYear'&gt;
       &lt;table&gt;ca_objects&lt;/table&gt;
       &lt;type&gt;museum&lt;/type&gt;
       &lt;includeSubtypes&gt;true&lt;/includeSubtypes&gt;
    &lt;/restriction&gt;
  &lt;/typeRestrictions&gt;
&lt;/metadataElement&gt;
</v>
      </c>
    </row>
    <row r="68">
      <c r="A68" s="26"/>
      <c r="B68" s="13" t="s">
        <v>183</v>
      </c>
      <c r="C68" s="28" t="s">
        <v>184</v>
      </c>
      <c r="D68" s="36"/>
      <c r="E68" s="12"/>
      <c r="F68" s="12"/>
      <c r="G68" s="12"/>
      <c r="H68" s="12"/>
      <c r="I68" s="12"/>
      <c r="J68" s="12"/>
      <c r="K68" s="12"/>
      <c r="L68" s="30"/>
      <c r="M68" s="31"/>
      <c r="N68" s="33"/>
      <c r="O68" s="33" t="str">
        <f>VLOOKUP($B68,sampleDataObjects,O$1,false)</f>
        <v>ExportYesNo</v>
      </c>
      <c r="P68" s="33"/>
      <c r="Q68" s="33"/>
      <c r="R68" s="33"/>
      <c r="S68" s="33"/>
      <c r="T68" s="33"/>
      <c r="U68" s="34" t="str">
        <f t="shared" si="20"/>
        <v>ca_objects.ExportYesNo</v>
      </c>
      <c r="V68" s="33" t="str">
        <f t="shared" si="21"/>
        <v>ca_objects</v>
      </c>
      <c r="W68" s="33" t="str">
        <f t="shared" si="22"/>
        <v>ExportYesNo</v>
      </c>
      <c r="X68" s="34" t="str">
        <f t="shared" si="23"/>
        <v>ExportYesNo</v>
      </c>
      <c r="Y68" s="33"/>
      <c r="Z68" s="33"/>
      <c r="AA68" s="33"/>
      <c r="AB68" s="33"/>
      <c r="AC68" s="33"/>
      <c r="AD68" s="35" t="str">
        <f t="shared" si="24"/>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69">
      <c r="A69" s="26"/>
      <c r="B69" s="13" t="s">
        <v>185</v>
      </c>
      <c r="C69" s="28" t="s">
        <v>186</v>
      </c>
      <c r="D69" s="36"/>
      <c r="E69" s="12"/>
      <c r="F69" s="12"/>
      <c r="G69" s="12"/>
      <c r="H69" s="12"/>
      <c r="I69" s="12"/>
      <c r="J69" s="12"/>
      <c r="K69" s="12"/>
      <c r="L69" s="30"/>
      <c r="M69" s="31"/>
      <c r="N69" s="33"/>
      <c r="O69" s="33" t="str">
        <f>VLOOKUP($B69,sampleDataObjects,O$1,false)</f>
        <v>FileNum</v>
      </c>
      <c r="P69" s="33"/>
      <c r="Q69" s="33"/>
      <c r="R69" s="33"/>
      <c r="S69" s="33"/>
      <c r="T69" s="33"/>
      <c r="U69" s="34" t="str">
        <f t="shared" si="20"/>
        <v>ca_objects.FileNum</v>
      </c>
      <c r="V69" s="33" t="str">
        <f t="shared" si="21"/>
        <v>ca_objects</v>
      </c>
      <c r="W69" s="33" t="str">
        <f t="shared" si="22"/>
        <v>FileNum</v>
      </c>
      <c r="X69" s="34" t="str">
        <f t="shared" si="23"/>
        <v>FileNum</v>
      </c>
      <c r="Y69" s="33"/>
      <c r="Z69" s="33"/>
      <c r="AA69" s="33"/>
      <c r="AB69" s="33"/>
      <c r="AC69" s="33"/>
      <c r="AD69" s="35" t="str">
        <f t="shared" si="24"/>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70">
      <c r="A70" s="26"/>
      <c r="B70" s="13" t="s">
        <v>187</v>
      </c>
      <c r="C70" s="28" t="s">
        <v>188</v>
      </c>
      <c r="D70" s="36"/>
      <c r="E70" s="12"/>
      <c r="F70" s="12"/>
      <c r="G70" s="12"/>
      <c r="H70" s="12"/>
      <c r="I70" s="12"/>
      <c r="J70" s="12"/>
      <c r="K70" s="12"/>
      <c r="L70" s="30"/>
      <c r="M70" s="31"/>
      <c r="N70" s="33"/>
      <c r="O70" s="33" t="str">
        <f>VLOOKUP($B70,sampleDataObjects,O$1,false)</f>
        <v>HistoricalDetails</v>
      </c>
      <c r="P70" s="33"/>
      <c r="Q70" s="33"/>
      <c r="R70" s="33"/>
      <c r="S70" s="33"/>
      <c r="T70" s="33"/>
      <c r="U70" s="34" t="str">
        <f t="shared" si="20"/>
        <v>ca_objects.HistoricalDetails</v>
      </c>
      <c r="V70" s="33" t="str">
        <f t="shared" si="21"/>
        <v>ca_objects</v>
      </c>
      <c r="W70" s="33" t="str">
        <f t="shared" si="22"/>
        <v>HistoricalDetails</v>
      </c>
      <c r="X70" s="34" t="str">
        <f t="shared" si="23"/>
        <v>HistoricalDetails</v>
      </c>
      <c r="Y70" s="33"/>
      <c r="Z70" s="33"/>
      <c r="AA70" s="33"/>
      <c r="AB70" s="33"/>
      <c r="AC70" s="33"/>
      <c r="AD70" s="35" t="str">
        <f t="shared" si="24"/>
        <v>&lt;metadataElement code='HistoricalDetails' datatype='Text'&gt;
  &lt;labels&gt;&lt;label locale='en_AU'&gt;&lt;name&gt;HistoricalDetails&lt;/name&gt;&lt;/label&gt;&lt;/labels&gt;
  &lt;typeRestrictions&gt;
    &lt;restriction code='museum_HistoricalDetails'&gt;
       &lt;table&gt;ca_objects&lt;/table&gt;
       &lt;type&gt;museum&lt;/type&gt;
       &lt;includeSubtypes&gt;true&lt;/includeSubtypes&gt;
    &lt;/restriction&gt;
  &lt;/typeRestrictions&gt;
&lt;/metadataElement&gt;
</v>
      </c>
    </row>
    <row r="71">
      <c r="A71" s="26"/>
      <c r="B71" s="41" t="s">
        <v>189</v>
      </c>
      <c r="C71" s="28" t="s">
        <v>190</v>
      </c>
      <c r="D71" s="36"/>
      <c r="E71" s="14"/>
      <c r="F71" s="14"/>
      <c r="G71" s="14"/>
      <c r="H71" s="12"/>
      <c r="I71" s="12"/>
      <c r="J71" s="12"/>
      <c r="K71" s="12"/>
      <c r="L71" s="30"/>
      <c r="M71" s="31" t="str">
        <f t="shared" ref="M71:M87" si="25">validateJson(E71, G71)</f>
        <v>TRUE</v>
      </c>
      <c r="N71" s="33"/>
      <c r="O71" s="33" t="str">
        <f>VLOOKUP($B71,sampleDataObjects,O$1,false)</f>
        <v>HistoryText1</v>
      </c>
      <c r="P71" s="34" t="str">
        <f>VLOOKUP($B71,sampleDataObjects,P$1,false)</f>
        <v>2</v>
      </c>
      <c r="Q71" s="34" t="str">
        <f>VLOOKUP($B71,sampleDataObjects,Q$1,false)</f>
        <v>2</v>
      </c>
      <c r="R71" s="34" t="str">
        <f>VLOOKUP($B71,sampleDataObjects,R$1,false)</f>
        <v>27</v>
      </c>
      <c r="S71" s="34" t="str">
        <f>VLOOKUP($B71,sampleDataObjects,S$1,false)</f>
        <v>31</v>
      </c>
      <c r="T71" s="34" t="str">
        <f>VLOOKUP($B71,sampleDataObjects,T$1,false)</f>
        <v>29</v>
      </c>
      <c r="U71" s="34" t="str">
        <f t="shared" si="20"/>
        <v>ca_objects.HistoryText1</v>
      </c>
      <c r="V71" s="33" t="str">
        <f t="shared" si="21"/>
        <v>ca_objects</v>
      </c>
      <c r="W71" s="33" t="str">
        <f t="shared" si="22"/>
        <v>HistoryText1</v>
      </c>
      <c r="X71" s="34" t="str">
        <f t="shared" si="23"/>
        <v>HistoryText1</v>
      </c>
      <c r="Y71" s="34" t="str">
        <f>VLOOKUP($B71,sampleDataObjects,Y$1,false)</f>
        <v>Date estimated by cars in photo|19 Goldsmith Road Claremont</v>
      </c>
      <c r="Z71" s="34" t="str">
        <f>VLOOKUP($B71,sampleDataObjects,Z$1,false)</f>
        <v/>
      </c>
      <c r="AA71" s="34" t="str">
        <f>VLOOKUP($B71,sampleDataObjects,AA$1,false)</f>
        <v/>
      </c>
      <c r="AB71" s="32">
        <v>1.0</v>
      </c>
      <c r="AC71" s="34" t="str">
        <f>VLOOKUP($B71,sampleDataObjects,AC$1,false)</f>
        <v/>
      </c>
      <c r="AD71" s="35" t="str">
        <f t="shared" si="24"/>
        <v>&lt;metadataElement code='HistoryText1' datatype='Date estimated by cars in photo|19 Goldsmith Road Claremont'&gt;
  &lt;labels&gt;&lt;label locale='en_AU'&gt;&lt;name&gt;HistoryText1&lt;/name&gt;&lt;/label&gt;&lt;/labels&gt;
  &lt;typeRestrictions&gt;
    &lt;restriction code='museum_HistoryText1'&gt;
       &lt;table&gt;ca_objects&lt;/table&gt;
       &lt;type&gt;museum&lt;/type&gt;
       &lt;includeSubtypes&gt;true&lt;/includeSubtypes&gt;
    &lt;/restriction&gt;
  &lt;/typeRestrictions&gt;
&lt;/metadataElement&gt;
</v>
      </c>
    </row>
    <row r="72">
      <c r="A72" s="26"/>
      <c r="B72" s="27" t="s">
        <v>191</v>
      </c>
      <c r="C72" s="28" t="s">
        <v>192</v>
      </c>
      <c r="D72" s="40"/>
      <c r="E72" s="14"/>
      <c r="F72" s="12"/>
      <c r="G72" s="12"/>
      <c r="H72" s="12"/>
      <c r="I72" s="12"/>
      <c r="J72" s="12"/>
      <c r="K72" s="12"/>
      <c r="L72" s="30"/>
      <c r="M72" s="31" t="str">
        <f t="shared" si="25"/>
        <v>TRUE</v>
      </c>
      <c r="N72" s="33"/>
      <c r="O72" s="33" t="str">
        <f>VLOOKUP($B72,sampleDataObjects,O$1,false)</f>
        <v>Importance</v>
      </c>
      <c r="P72" s="34" t="str">
        <f>VLOOKUP($B72,sampleDataObjects,P$1,false)</f>
        <v>5</v>
      </c>
      <c r="Q72" s="34" t="str">
        <f>VLOOKUP($B72,sampleDataObjects,Q$1,false)</f>
        <v>6005</v>
      </c>
      <c r="R72" s="34" t="str">
        <f>VLOOKUP($B72,sampleDataObjects,R$1,false)</f>
        <v>5</v>
      </c>
      <c r="S72" s="34" t="str">
        <f>VLOOKUP($B72,sampleDataObjects,S$1,false)</f>
        <v>8</v>
      </c>
      <c r="T72" s="34" t="str">
        <f>VLOOKUP($B72,sampleDataObjects,T$1,false)</f>
        <v>5.6045</v>
      </c>
      <c r="U72" s="34" t="str">
        <f t="shared" si="20"/>
        <v>ca_objects.Importance</v>
      </c>
      <c r="V72" s="33" t="str">
        <f t="shared" si="21"/>
        <v>ca_objects</v>
      </c>
      <c r="W72" s="33" t="str">
        <f t="shared" si="22"/>
        <v>Importance</v>
      </c>
      <c r="X72" s="34" t="str">
        <f t="shared" si="23"/>
        <v>Importance</v>
      </c>
      <c r="Y72" s="34" t="str">
        <f>VLOOKUP($B72,sampleDataObjects,Y$1,false)</f>
        <v>State|Regional|Local|National|World</v>
      </c>
      <c r="Z72" s="34" t="str">
        <f>VLOOKUP($B72,sampleDataObjects,Z$1,false)</f>
        <v/>
      </c>
      <c r="AA72" s="34" t="str">
        <f>VLOOKUP($B72,sampleDataObjects,AA$1,false)</f>
        <v/>
      </c>
      <c r="AB72" s="32"/>
      <c r="AC72" s="34" t="str">
        <f>VLOOKUP($B72,sampleDataObjects,AC$1,false)</f>
        <v/>
      </c>
      <c r="AD72" s="35" t="str">
        <f t="shared" si="24"/>
        <v>&lt;metadataElement code='Importance' datatype='State|Regional|Local|National|World'&gt;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3">
      <c r="A73" s="26"/>
      <c r="B73" s="27" t="s">
        <v>193</v>
      </c>
      <c r="C73" s="28" t="s">
        <v>194</v>
      </c>
      <c r="D73" s="36"/>
      <c r="E73" s="14"/>
      <c r="F73" s="14"/>
      <c r="G73" s="14"/>
      <c r="H73" s="12"/>
      <c r="I73" s="12"/>
      <c r="J73" s="12"/>
      <c r="K73" s="12"/>
      <c r="L73" s="30"/>
      <c r="M73" s="31" t="str">
        <f t="shared" si="25"/>
        <v>TRUE</v>
      </c>
      <c r="N73" s="33"/>
      <c r="O73" s="33" t="str">
        <f>VLOOKUP($B73,sampleDataObjects,O$1,false)</f>
        <v>InsuranceDate</v>
      </c>
      <c r="P73" s="34" t="str">
        <f>VLOOKUP($B73,sampleDataObjects,P$1,false)</f>
        <v>1</v>
      </c>
      <c r="Q73" s="34" t="str">
        <f>VLOOKUP($B73,sampleDataObjects,Q$1,false)</f>
        <v>24762</v>
      </c>
      <c r="R73" s="34" t="str">
        <f>VLOOKUP($B73,sampleDataObjects,R$1,false)</f>
        <v>10</v>
      </c>
      <c r="S73" s="34" t="str">
        <f>VLOOKUP($B73,sampleDataObjects,S$1,false)</f>
        <v>10</v>
      </c>
      <c r="T73" s="34" t="str">
        <f>VLOOKUP($B73,sampleDataObjects,T$1,false)</f>
        <v>10</v>
      </c>
      <c r="U73" s="34" t="str">
        <f t="shared" si="20"/>
        <v>ca_objects.InsuranceDate</v>
      </c>
      <c r="V73" s="33" t="str">
        <f t="shared" si="21"/>
        <v>ca_objects</v>
      </c>
      <c r="W73" s="33" t="str">
        <f t="shared" si="22"/>
        <v>InsuranceDate</v>
      </c>
      <c r="X73" s="34" t="str">
        <f t="shared" si="23"/>
        <v>InsuranceDate</v>
      </c>
      <c r="Y73" s="34" t="str">
        <f>VLOOKUP($B73,sampleDataObjects,Y$1,false)</f>
        <v>0000-00-00</v>
      </c>
      <c r="Z73" s="34" t="str">
        <f>VLOOKUP($B73,sampleDataObjects,Z$1,false)</f>
        <v/>
      </c>
      <c r="AA73" s="34" t="str">
        <f>VLOOKUP($B73,sampleDataObjects,AA$1,false)</f>
        <v/>
      </c>
      <c r="AB73" s="33"/>
      <c r="AC73" s="34" t="str">
        <f>VLOOKUP($B73,sampleDataObjects,AC$1,false)</f>
        <v/>
      </c>
      <c r="AD73" s="35" t="str">
        <f t="shared" si="24"/>
        <v>&lt;metadataElement code='InsuranceDate' datatype='0000-00-00'&gt;
  &lt;labels&gt;&lt;label locale='en_AU'&gt;&lt;name&gt;InsuranceDate&lt;/name&gt;&lt;/label&gt;&lt;/labels&gt;
  &lt;typeRestrictions&gt;
    &lt;restriction code='museum_InsuranceDate'&gt;
       &lt;table&gt;ca_objects&lt;/table&gt;
       &lt;type&gt;museum&lt;/type&gt;
       &lt;includeSubtypes&gt;true&lt;/includeSubtypes&gt;
    &lt;/restriction&gt;
  &lt;/typeRestrictions&gt;
&lt;/metadataElement&gt;
</v>
      </c>
    </row>
    <row r="74">
      <c r="A74" s="26"/>
      <c r="B74" s="27" t="s">
        <v>195</v>
      </c>
      <c r="C74" s="28" t="s">
        <v>196</v>
      </c>
      <c r="D74" s="36"/>
      <c r="E74" s="14"/>
      <c r="F74" s="12"/>
      <c r="G74" s="12"/>
      <c r="H74" s="12"/>
      <c r="I74" s="12"/>
      <c r="J74" s="12"/>
      <c r="K74" s="12"/>
      <c r="L74" s="30"/>
      <c r="M74" s="31" t="str">
        <f t="shared" si="25"/>
        <v>TRUE</v>
      </c>
      <c r="N74" s="33"/>
      <c r="O74" s="33" t="str">
        <f>VLOOKUP($B74,sampleDataObjects,O$1,false)</f>
        <v>InsuranceValue</v>
      </c>
      <c r="P74" s="34" t="str">
        <f>VLOOKUP($B74,sampleDataObjects,P$1,false)</f>
        <v>1</v>
      </c>
      <c r="Q74" s="34" t="str">
        <f>VLOOKUP($B74,sampleDataObjects,Q$1,false)</f>
        <v>24762</v>
      </c>
      <c r="R74" s="34" t="str">
        <f>VLOOKUP($B74,sampleDataObjects,R$1,false)</f>
        <v>1</v>
      </c>
      <c r="S74" s="34" t="str">
        <f>VLOOKUP($B74,sampleDataObjects,S$1,false)</f>
        <v>1</v>
      </c>
      <c r="T74" s="34" t="str">
        <f>VLOOKUP($B74,sampleDataObjects,T$1,false)</f>
        <v>1</v>
      </c>
      <c r="U74" s="34" t="str">
        <f t="shared" si="20"/>
        <v>ca_objects.InsuranceValue</v>
      </c>
      <c r="V74" s="33" t="str">
        <f t="shared" si="21"/>
        <v>ca_objects</v>
      </c>
      <c r="W74" s="33" t="str">
        <f t="shared" si="22"/>
        <v>InsuranceValue</v>
      </c>
      <c r="X74" s="34" t="str">
        <f t="shared" si="23"/>
        <v>InsuranceValue</v>
      </c>
      <c r="Y74" s="34" t="str">
        <f>VLOOKUP($B74,sampleDataObjects,Y$1,false)</f>
        <v>0</v>
      </c>
      <c r="Z74" s="34" t="str">
        <f>VLOOKUP($B74,sampleDataObjects,Z$1,false)</f>
        <v/>
      </c>
      <c r="AA74" s="34" t="str">
        <f>VLOOKUP($B74,sampleDataObjects,AA$1,false)</f>
        <v/>
      </c>
      <c r="AB74" s="33"/>
      <c r="AC74" s="34" t="str">
        <f>VLOOKUP($B74,sampleDataObjects,AC$1,false)</f>
        <v/>
      </c>
      <c r="AD74" s="35" t="str">
        <f t="shared" si="24"/>
        <v>&lt;metadataElement code='InsuranceValue' datatype='0'&gt;
  &lt;labels&gt;&lt;label locale='en_AU'&gt;&lt;name&gt;InsuranceValue&lt;/name&gt;&lt;/label&gt;&lt;/labels&gt;
  &lt;typeRestrictions&gt;
    &lt;restriction code='museum_InsuranceValue'&gt;
       &lt;table&gt;ca_objects&lt;/table&gt;
       &lt;type&gt;museum&lt;/type&gt;
       &lt;includeSubtypes&gt;true&lt;/includeSubtypes&gt;
    &lt;/restriction&gt;
  &lt;/typeRestrictions&gt;
&lt;/metadataElement&gt;
</v>
      </c>
    </row>
    <row r="75">
      <c r="A75" s="26"/>
      <c r="B75" s="27" t="s">
        <v>197</v>
      </c>
      <c r="C75" s="28" t="s">
        <v>198</v>
      </c>
      <c r="D75" s="29"/>
      <c r="E75" s="14"/>
      <c r="F75" s="14"/>
      <c r="G75" s="14"/>
      <c r="H75" s="12"/>
      <c r="I75" s="12"/>
      <c r="J75" s="12"/>
      <c r="K75" s="12"/>
      <c r="L75" s="30"/>
      <c r="M75" s="31" t="str">
        <f t="shared" si="25"/>
        <v>TRUE</v>
      </c>
      <c r="N75" s="33"/>
      <c r="O75" s="33" t="str">
        <f>VLOOKUP($B75,sampleDataObjects,O$1,false)</f>
        <v>ItemDates</v>
      </c>
      <c r="P75" s="34" t="str">
        <f>VLOOKUP($B75,sampleDataObjects,P$1,false)</f>
        <v>1364</v>
      </c>
      <c r="Q75" s="34" t="str">
        <f>VLOOKUP($B75,sampleDataObjects,Q$1,false)</f>
        <v>11512</v>
      </c>
      <c r="R75" s="34" t="str">
        <f>VLOOKUP($B75,sampleDataObjects,R$1,false)</f>
        <v>1</v>
      </c>
      <c r="S75" s="34" t="str">
        <f>VLOOKUP($B75,sampleDataObjects,S$1,false)</f>
        <v>25</v>
      </c>
      <c r="T75" s="34" t="str">
        <f>VLOOKUP($B75,sampleDataObjects,T$1,false)</f>
        <v>5.2066</v>
      </c>
      <c r="U75" s="34" t="str">
        <f t="shared" si="20"/>
        <v>ca_objects.ItemDates</v>
      </c>
      <c r="V75" s="33" t="str">
        <f t="shared" si="21"/>
        <v>ca_objects</v>
      </c>
      <c r="W75" s="33" t="str">
        <f t="shared" si="22"/>
        <v>ItemDates</v>
      </c>
      <c r="X75" s="34" t="str">
        <f t="shared" si="23"/>
        <v>ItemDates</v>
      </c>
      <c r="Y75" s="34" t="str">
        <f>VLOOKUP($B75,sampleDataObjects,Y$1,false)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Z75" s="34" t="str">
        <f>VLOOKUP($B75,sampleDataObjects,Z$1,false)</f>
        <v/>
      </c>
      <c r="AA75" s="34" t="str">
        <f>VLOOKUP($B75,sampleDataObjects,AA$1,false)</f>
        <v/>
      </c>
      <c r="AB75" s="33"/>
      <c r="AC75" s="34" t="str">
        <f>VLOOKUP($B75,sampleDataObjects,AC$1,false)</f>
        <v/>
      </c>
      <c r="AD75" s="35" t="str">
        <f t="shared" si="24"/>
        <v>&lt;metadataElement code='ItemDates' datatype='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gt;
  &lt;labels&gt;&lt;label locale='en_AU'&gt;&lt;name&gt;ItemDates&lt;/name&gt;&lt;/label&gt;&lt;/labels&gt;
  &lt;typeRestrictions&gt;
    &lt;restriction code='museum_ItemDates'&gt;
       &lt;table&gt;ca_objects&lt;/table&gt;
       &lt;type&gt;museum&lt;/type&gt;
       &lt;includeSubtypes&gt;true&lt;/includeSubtypes&gt;
    &lt;/restriction&gt;
  &lt;/typeRestrictions&gt;
&lt;/metadataElement&gt;
</v>
      </c>
    </row>
    <row r="76">
      <c r="A76" s="26"/>
      <c r="B76" s="27" t="s">
        <v>199</v>
      </c>
      <c r="C76" s="28" t="s">
        <v>200</v>
      </c>
      <c r="D76" s="29"/>
      <c r="E76" s="14"/>
      <c r="F76" s="12"/>
      <c r="G76" s="12"/>
      <c r="H76" s="12"/>
      <c r="I76" s="12"/>
      <c r="J76" s="12"/>
      <c r="K76" s="12"/>
      <c r="L76" s="30"/>
      <c r="M76" s="31" t="str">
        <f t="shared" si="25"/>
        <v>TRUE</v>
      </c>
      <c r="N76" s="33"/>
      <c r="O76" s="33" t="str">
        <f>VLOOKUP($B76,sampleDataObjects,O$1,false)</f>
        <v>LastEditDate</v>
      </c>
      <c r="P76" s="34" t="str">
        <f>VLOOKUP($B76,sampleDataObjects,P$1,false)</f>
        <v>1381</v>
      </c>
      <c r="Q76" s="34" t="str">
        <f>VLOOKUP($B76,sampleDataObjects,Q$1,false)</f>
        <v>24762</v>
      </c>
      <c r="R76" s="34" t="str">
        <f>VLOOKUP($B76,sampleDataObjects,R$1,false)</f>
        <v>19</v>
      </c>
      <c r="S76" s="34" t="str">
        <f>VLOOKUP($B76,sampleDataObjects,S$1,false)</f>
        <v>19</v>
      </c>
      <c r="T76" s="34" t="str">
        <f>VLOOKUP($B76,sampleDataObjects,T$1,false)</f>
        <v>19</v>
      </c>
      <c r="U76" s="34" t="str">
        <f t="shared" si="20"/>
        <v>ca_objects.LastEditDate</v>
      </c>
      <c r="V76" s="33" t="str">
        <f t="shared" si="21"/>
        <v>ca_objects</v>
      </c>
      <c r="W76" s="33" t="str">
        <f t="shared" si="22"/>
        <v>LastEditDate</v>
      </c>
      <c r="X76" s="34" t="str">
        <f t="shared" si="23"/>
        <v>LastEditDate</v>
      </c>
      <c r="Y76" s="34" t="str">
        <f>VLOOKUP($B76,sampleDataObjects,Y$1,false)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Z76" s="34" t="str">
        <f>VLOOKUP($B76,sampleDataObjects,Z$1,false)</f>
        <v/>
      </c>
      <c r="AA76" s="34" t="str">
        <f>VLOOKUP($B76,sampleDataObjects,AA$1,false)</f>
        <v/>
      </c>
      <c r="AB76" s="33"/>
      <c r="AC76" s="34" t="str">
        <f>VLOOKUP($B76,sampleDataObjects,AC$1,false)</f>
        <v/>
      </c>
      <c r="AD76" s="35" t="str">
        <f t="shared" si="24"/>
        <v>&lt;metadataElement code='LastEditDate' datatype='2013-08-26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00:00:00|2013'&gt;
  &lt;labels&gt;&lt;label locale='en_AU'&gt;&lt;name&gt;LastEditDate&lt;/name&gt;&lt;/label&gt;&lt;/labels&gt;
  &lt;typeRestrictions&gt;
    &lt;restriction code='museum_LastEditDate'&gt;
       &lt;table&gt;ca_objects&lt;/table&gt;
       &lt;type&gt;museum&lt;/type&gt;
       &lt;includeSubtypes&gt;true&lt;/includeSubtypes&gt;
    &lt;/restriction&gt;
  &lt;/typeRestrictions&gt;
&lt;/metadataElement&gt;
</v>
      </c>
    </row>
    <row r="77">
      <c r="A77" s="26"/>
      <c r="B77" s="27" t="s">
        <v>201</v>
      </c>
      <c r="C77" s="28" t="s">
        <v>202</v>
      </c>
      <c r="D77" s="29"/>
      <c r="E77" s="14"/>
      <c r="F77" s="14"/>
      <c r="G77" s="14"/>
      <c r="H77" s="14"/>
      <c r="I77" s="14"/>
      <c r="J77" s="12"/>
      <c r="K77" s="12"/>
      <c r="L77" s="30"/>
      <c r="M77" s="31" t="str">
        <f t="shared" si="25"/>
        <v>TRUE</v>
      </c>
      <c r="N77" s="33"/>
      <c r="O77" s="33" t="str">
        <f>VLOOKUP($B77,sampleDataObjects,O$1,false)</f>
        <v>LastEditBy</v>
      </c>
      <c r="P77" s="34" t="str">
        <f>VLOOKUP($B77,sampleDataObjects,P$1,false)</f>
        <v>46</v>
      </c>
      <c r="Q77" s="34" t="str">
        <f>VLOOKUP($B77,sampleDataObjects,Q$1,false)</f>
        <v>24762</v>
      </c>
      <c r="R77" s="34" t="str">
        <f>VLOOKUP($B77,sampleDataObjects,R$1,false)</f>
        <v>3</v>
      </c>
      <c r="S77" s="34" t="str">
        <f>VLOOKUP($B77,sampleDataObjects,S$1,false)</f>
        <v>16</v>
      </c>
      <c r="T77" s="34" t="str">
        <f>VLOOKUP($B77,sampleDataObjects,T$1,false)</f>
        <v>4.3752</v>
      </c>
      <c r="U77" s="34" t="str">
        <f t="shared" si="20"/>
        <v>ca_objects.LastEditBy</v>
      </c>
      <c r="V77" s="33" t="str">
        <f t="shared" si="21"/>
        <v>ca_objects</v>
      </c>
      <c r="W77" s="33" t="str">
        <f t="shared" si="22"/>
        <v>LastEditBy</v>
      </c>
      <c r="X77" s="34" t="str">
        <f t="shared" si="23"/>
        <v>LastEditBy</v>
      </c>
      <c r="Y77" s="34" t="str">
        <f>VLOOKUP($B77,sampleDataObjects,Y$1,false)</f>
        <v>CURRC|LesB|SMIL|KOLP|MICAS|HARRB|BEAE|LIBRARY|JILLM|MCCJ|TAYM|JenM|ValH|KRAV|HANNA|Curator|PENDS|THOL|MUSCO|BURNJ|THORP|urbaj|CURR|MILLC|MARRIC|HALWS|VandB|NATH|MCLOR|IST_Museum_Admin|ORTS|BRINM|GooC|PEARJ|LIMM|LanK|YokK|THOB|BesE|URBAJJ|AngP|BucM|AndI|SuaG|KAR|CURTS</v>
      </c>
      <c r="Z77" s="34" t="str">
        <f>VLOOKUP($B77,sampleDataObjects,Z$1,false)</f>
        <v/>
      </c>
      <c r="AA77" s="34" t="str">
        <f>VLOOKUP($B77,sampleDataObjects,AA$1,false)</f>
        <v/>
      </c>
      <c r="AB77" s="33"/>
      <c r="AC77" s="34" t="str">
        <f>VLOOKUP($B77,sampleDataObjects,AC$1,false)</f>
        <v/>
      </c>
      <c r="AD77" s="35" t="str">
        <f t="shared" si="24"/>
        <v>&lt;metadataElement code='LastEditBy' datatype='CURRC|LesB|SMIL|KOLP|MICAS|HARRB|BEAE|LIBRARY|JILLM|MCCJ|TAYM|JenM|ValH|KRAV|HANNA|Curator|PENDS|THOL|MUSCO|BURNJ|THORP|urbaj|CURR|MILLC|MARRIC|HALWS|VandB|NATH|MCLOR|IST_Museum_Admin|ORTS|BRINM|GooC|PEARJ|LIMM|LanK|YokK|THOB|BesE|URBAJJ|AngP|BucM|AndI|SuaG|KAR|CURTS'&gt;
  &lt;labels&gt;&lt;label locale='en_AU'&gt;&lt;name&gt;LastEditBy&lt;/name&gt;&lt;/label&gt;&lt;/labels&gt;
  &lt;typeRestrictions&gt;
    &lt;restriction code='museum_LastEditBy'&gt;
       &lt;table&gt;ca_objects&lt;/table&gt;
       &lt;type&gt;museum&lt;/type&gt;
       &lt;includeSubtypes&gt;true&lt;/includeSubtypes&gt;
    &lt;/restriction&gt;
  &lt;/typeRestrictions&gt;
&lt;/metadataElement&gt;
</v>
      </c>
    </row>
    <row r="78">
      <c r="A78" s="26"/>
      <c r="B78" s="27" t="s">
        <v>203</v>
      </c>
      <c r="C78" s="28" t="s">
        <v>204</v>
      </c>
      <c r="D78" s="29"/>
      <c r="E78" s="14"/>
      <c r="F78" s="12"/>
      <c r="G78" s="12"/>
      <c r="H78" s="12"/>
      <c r="I78" s="12"/>
      <c r="J78" s="12"/>
      <c r="K78" s="12"/>
      <c r="L78" s="30"/>
      <c r="M78" s="31" t="str">
        <f t="shared" si="25"/>
        <v>TRUE</v>
      </c>
      <c r="N78" s="33"/>
      <c r="O78" s="33" t="str">
        <f>VLOOKUP($B78,sampleDataObjects,O$1,false)</f>
        <v>LatestYear</v>
      </c>
      <c r="P78" s="34" t="str">
        <f>VLOOKUP($B78,sampleDataObjects,P$1,false)</f>
        <v>199</v>
      </c>
      <c r="Q78" s="34" t="str">
        <f>VLOOKUP($B78,sampleDataObjects,Q$1,false)</f>
        <v>24762</v>
      </c>
      <c r="R78" s="34" t="str">
        <f>VLOOKUP($B78,sampleDataObjects,R$1,false)</f>
        <v>1</v>
      </c>
      <c r="S78" s="34" t="str">
        <f>VLOOKUP($B78,sampleDataObjects,S$1,false)</f>
        <v>4</v>
      </c>
      <c r="T78" s="34" t="str">
        <f>VLOOKUP($B78,sampleDataObjects,T$1,false)</f>
        <v>1.6143</v>
      </c>
      <c r="U78" s="34" t="str">
        <f t="shared" si="20"/>
        <v>ca_objects.LatestYear</v>
      </c>
      <c r="V78" s="33" t="str">
        <f t="shared" si="21"/>
        <v>ca_objects</v>
      </c>
      <c r="W78" s="33" t="str">
        <f t="shared" si="22"/>
        <v>LatestYear</v>
      </c>
      <c r="X78" s="34" t="str">
        <f t="shared" si="23"/>
        <v>LatestYear</v>
      </c>
      <c r="Y78" s="34" t="str">
        <f>VLOOKUP($B78,sampleDataObjects,Y$1,false)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Z78" s="34" t="str">
        <f>VLOOKUP($B78,sampleDataObjects,Z$1,false)</f>
        <v/>
      </c>
      <c r="AA78" s="34" t="str">
        <f>VLOOKUP($B78,sampleDataObjects,AA$1,false)</f>
        <v/>
      </c>
      <c r="AB78" s="33"/>
      <c r="AC78" s="34" t="str">
        <f>VLOOKUP($B78,sampleDataObjects,AC$1,false)</f>
        <v/>
      </c>
      <c r="AD78" s="35" t="str">
        <f t="shared" si="24"/>
        <v>&lt;metadataElement code='LatestYear' datatype='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gt;
  &lt;labels&gt;&lt;label locale='en_AU'&gt;&lt;name&gt;LatestYear&lt;/name&gt;&lt;/label&gt;&lt;/labels&gt;
  &lt;typeRestrictions&gt;
    &lt;restriction code='museum_LatestYear'&gt;
       &lt;table&gt;ca_objects&lt;/table&gt;
       &lt;type&gt;museum&lt;/type&gt;
       &lt;includeSubtypes&gt;true&lt;/includeSubtypes&gt;
    &lt;/restriction&gt;
  &lt;/typeRestrictions&gt;
&lt;/metadataElement&gt;
</v>
      </c>
    </row>
    <row r="79">
      <c r="A79" s="26"/>
      <c r="B79" s="27" t="s">
        <v>205</v>
      </c>
      <c r="C79" s="28" t="s">
        <v>206</v>
      </c>
      <c r="D79" s="40"/>
      <c r="E79" s="14"/>
      <c r="F79" s="14"/>
      <c r="G79" s="14"/>
      <c r="H79" s="12"/>
      <c r="I79" s="12"/>
      <c r="J79" s="12"/>
      <c r="K79" s="12"/>
      <c r="L79" s="30"/>
      <c r="M79" s="31" t="str">
        <f t="shared" si="25"/>
        <v>TRUE</v>
      </c>
      <c r="N79" s="33"/>
      <c r="O79" s="33" t="str">
        <f>VLOOKUP($B79,sampleDataObjects,O$1,false)</f>
        <v>Location</v>
      </c>
      <c r="P79" s="34" t="str">
        <f>VLOOKUP($B79,sampleDataObjects,P$1,false)</f>
        <v>19818</v>
      </c>
      <c r="Q79" s="34" t="str">
        <f>VLOOKUP($B79,sampleDataObjects,Q$1,false)</f>
        <v>24407</v>
      </c>
      <c r="R79" s="34" t="str">
        <f>VLOOKUP($B79,sampleDataObjects,R$1,false)</f>
        <v>1</v>
      </c>
      <c r="S79" s="34" t="str">
        <f>VLOOKUP($B79,sampleDataObjects,S$1,false)</f>
        <v>100</v>
      </c>
      <c r="T79" s="34" t="str">
        <f>VLOOKUP($B79,sampleDataObjects,T$1,false)</f>
        <v>29.3118</v>
      </c>
      <c r="U79" s="34" t="str">
        <f t="shared" si="20"/>
        <v>ca_objects.Location</v>
      </c>
      <c r="V79" s="33" t="str">
        <f t="shared" si="21"/>
        <v>ca_objects</v>
      </c>
      <c r="W79" s="33" t="str">
        <f t="shared" si="22"/>
        <v>Location</v>
      </c>
      <c r="X79" s="34" t="str">
        <f t="shared" si="23"/>
        <v>Location</v>
      </c>
      <c r="Y79" s="34" t="str">
        <f>VLOOKUP($B79,sampleDataObjects,Y$1,false)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Z79" s="34" t="str">
        <f>VLOOKUP($B79,sampleDataObjects,Z$1,false)</f>
        <v/>
      </c>
      <c r="AA79" s="34" t="str">
        <f>VLOOKUP($B79,sampleDataObjects,AA$1,false)</f>
        <v/>
      </c>
      <c r="AB79" s="33"/>
      <c r="AC79" s="34" t="str">
        <f>VLOOKUP($B79,sampleDataObjects,AC$1,false)</f>
        <v/>
      </c>
      <c r="AD79" s="35" t="str">
        <f t="shared" si="24"/>
        <v>&lt;metadataElement code='Location' datatype='Photographs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2013.14'&gt;
  &lt;labels&gt;&lt;label locale='en_AU'&gt;&lt;name&gt;Location&lt;/name&gt;&lt;/label&gt;&lt;/labels&gt;
  &lt;typeRestrictions&gt;
    &lt;restriction code='museum_Location'&gt;
       &lt;table&gt;ca_objects&lt;/table&gt;
       &lt;type&gt;museum&lt;/type&gt;
       &lt;includeSubtypes&gt;true&lt;/includeSubtypes&gt;
    &lt;/restriction&gt;
  &lt;/typeRestrictions&gt;
&lt;/metadataElement&gt;
</v>
      </c>
    </row>
    <row r="80">
      <c r="A80" s="26"/>
      <c r="B80" s="27" t="s">
        <v>207</v>
      </c>
      <c r="C80" s="28" t="s">
        <v>208</v>
      </c>
      <c r="D80" s="40"/>
      <c r="E80" s="14"/>
      <c r="F80" s="12"/>
      <c r="G80" s="12"/>
      <c r="H80" s="12"/>
      <c r="I80" s="12"/>
      <c r="J80" s="12"/>
      <c r="K80" s="12"/>
      <c r="L80" s="30"/>
      <c r="M80" s="31" t="str">
        <f t="shared" si="25"/>
        <v>TRUE</v>
      </c>
      <c r="N80" s="33"/>
      <c r="O80" s="33" t="str">
        <f>VLOOKUP($B80,sampleDataObjects,O$1,false)</f>
        <v>LocationDate</v>
      </c>
      <c r="P80" s="34" t="str">
        <f>VLOOKUP($B80,sampleDataObjects,P$1,false)</f>
        <v>1643</v>
      </c>
      <c r="Q80" s="34" t="str">
        <f>VLOOKUP($B80,sampleDataObjects,Q$1,false)</f>
        <v>24762</v>
      </c>
      <c r="R80" s="34" t="str">
        <f>VLOOKUP($B80,sampleDataObjects,R$1,false)</f>
        <v>10</v>
      </c>
      <c r="S80" s="34" t="str">
        <f>VLOOKUP($B80,sampleDataObjects,S$1,false)</f>
        <v>10</v>
      </c>
      <c r="T80" s="34" t="str">
        <f>VLOOKUP($B80,sampleDataObjects,T$1,false)</f>
        <v>10</v>
      </c>
      <c r="U80" s="34" t="str">
        <f t="shared" si="20"/>
        <v>ca_objects.LocationDate</v>
      </c>
      <c r="V80" s="33" t="str">
        <f t="shared" si="21"/>
        <v>ca_objects</v>
      </c>
      <c r="W80" s="33" t="str">
        <f t="shared" si="22"/>
        <v>LocationDate</v>
      </c>
      <c r="X80" s="34" t="str">
        <f t="shared" si="23"/>
        <v>LocationDate</v>
      </c>
      <c r="Y80" s="34" t="str">
        <f>VLOOKUP($B80,sampleDataObjects,Y$1,false)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Z80" s="34" t="str">
        <f>VLOOKUP($B80,sampleDataObjects,Z$1,false)</f>
        <v/>
      </c>
      <c r="AA80" s="34" t="str">
        <f>VLOOKUP($B80,sampleDataObjects,AA$1,false)</f>
        <v/>
      </c>
      <c r="AB80" s="33"/>
      <c r="AC80" s="34" t="str">
        <f>VLOOKUP($B80,sampleDataObjects,AC$1,false)</f>
        <v/>
      </c>
      <c r="AD80" s="35" t="str">
        <f t="shared" si="24"/>
        <v>&lt;metadataElement code='LocationDate' datatype='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gt;
  &lt;labels&gt;&lt;label locale='en_AU'&gt;&lt;name&gt;LocationDate&lt;/name&gt;&lt;/label&gt;&lt;/labels&gt;
  &lt;typeRestrictions&gt;
    &lt;restriction code='museum_LocationDate'&gt;
       &lt;table&gt;ca_objects&lt;/table&gt;
       &lt;type&gt;museum&lt;/type&gt;
       &lt;includeSubtypes&gt;true&lt;/includeSubtypes&gt;
    &lt;/restriction&gt;
  &lt;/typeRestrictions&gt;
&lt;/metadataElement&gt;
</v>
      </c>
    </row>
    <row r="81">
      <c r="A81" s="26"/>
      <c r="B81" s="27" t="s">
        <v>209</v>
      </c>
      <c r="C81" s="28" t="s">
        <v>210</v>
      </c>
      <c r="D81" s="40"/>
      <c r="E81" s="14"/>
      <c r="F81" s="12"/>
      <c r="G81" s="12"/>
      <c r="H81" s="12"/>
      <c r="I81" s="12"/>
      <c r="J81" s="12"/>
      <c r="K81" s="12"/>
      <c r="L81" s="30"/>
      <c r="M81" s="31" t="str">
        <f t="shared" si="25"/>
        <v>TRUE</v>
      </c>
      <c r="N81" s="33"/>
      <c r="O81" s="33" t="str">
        <f>VLOOKUP($B81,sampleDataObjects,O$1,false)</f>
        <v>LocationStatus</v>
      </c>
      <c r="P81" s="34" t="str">
        <f>VLOOKUP($B81,sampleDataObjects,P$1,false)</f>
        <v>13</v>
      </c>
      <c r="Q81" s="34" t="str">
        <f>VLOOKUP($B81,sampleDataObjects,Q$1,false)</f>
        <v>24755</v>
      </c>
      <c r="R81" s="34" t="str">
        <f>VLOOKUP($B81,sampleDataObjects,R$1,false)</f>
        <v>1</v>
      </c>
      <c r="S81" s="34" t="str">
        <f>VLOOKUP($B81,sampleDataObjects,S$1,false)</f>
        <v>13</v>
      </c>
      <c r="T81" s="34" t="str">
        <f>VLOOKUP($B81,sampleDataObjects,T$1,false)</f>
        <v>6.039</v>
      </c>
      <c r="U81" s="34" t="str">
        <f t="shared" si="20"/>
        <v>ca_objects.LocationStatus</v>
      </c>
      <c r="V81" s="33" t="str">
        <f t="shared" si="21"/>
        <v>ca_objects</v>
      </c>
      <c r="W81" s="33" t="str">
        <f t="shared" si="22"/>
        <v>LocationStatus</v>
      </c>
      <c r="X81" s="34" t="str">
        <f t="shared" si="23"/>
        <v>LocationStatus</v>
      </c>
      <c r="Y81" s="34" t="str">
        <f>VLOOKUP($B81,sampleDataObjects,Y$1,false)</f>
        <v>Stored|uilt 1870|Ohoebe Hymus,|Displayed|Co|C|N/A|Removed|Loaned|.|Boxed|Off-site|Show river</v>
      </c>
      <c r="Z81" s="34" t="str">
        <f>VLOOKUP($B81,sampleDataObjects,Z$1,false)</f>
        <v/>
      </c>
      <c r="AA81" s="34" t="str">
        <f>VLOOKUP($B81,sampleDataObjects,AA$1,false)</f>
        <v/>
      </c>
      <c r="AB81" s="33"/>
      <c r="AC81" s="34" t="str">
        <f>VLOOKUP($B81,sampleDataObjects,AC$1,false)</f>
        <v/>
      </c>
      <c r="AD81" s="35" t="str">
        <f t="shared" si="24"/>
        <v>&lt;metadataElement code='LocationStatus' datatype='Stored|uilt 1870|Ohoebe Hymus,|Displayed|Co|C|N/A|Removed|Loaned|.|Boxed|Off-site|Show river'&gt;
  &lt;labels&gt;&lt;label locale='en_AU'&gt;&lt;name&gt;LocationStatus&lt;/name&gt;&lt;/label&gt;&lt;/labels&gt;
  &lt;typeRestrictions&gt;
    &lt;restriction code='museum_LocationStatus'&gt;
       &lt;table&gt;ca_objects&lt;/table&gt;
       &lt;type&gt;museum&lt;/type&gt;
       &lt;includeSubtypes&gt;true&lt;/includeSubtypes&gt;
    &lt;/restriction&gt;
  &lt;/typeRestrictions&gt;
&lt;/metadataElement&gt;
</v>
      </c>
    </row>
    <row r="82">
      <c r="A82" s="26"/>
      <c r="B82" s="27" t="s">
        <v>211</v>
      </c>
      <c r="C82" s="28" t="s">
        <v>212</v>
      </c>
      <c r="D82" s="36"/>
      <c r="E82" s="14"/>
      <c r="F82" s="12"/>
      <c r="G82" s="12"/>
      <c r="H82" s="12"/>
      <c r="I82" s="12"/>
      <c r="J82" s="12"/>
      <c r="K82" s="12"/>
      <c r="L82" s="30"/>
      <c r="M82" s="31" t="str">
        <f t="shared" si="25"/>
        <v>TRUE</v>
      </c>
      <c r="N82" s="33"/>
      <c r="O82" s="33" t="str">
        <f>VLOOKUP($B82,sampleDataObjects,O$1,false)</f>
        <v>LoggedDate</v>
      </c>
      <c r="P82" s="34" t="str">
        <f>VLOOKUP($B82,sampleDataObjects,P$1,false)</f>
        <v>61</v>
      </c>
      <c r="Q82" s="34" t="str">
        <f>VLOOKUP($B82,sampleDataObjects,Q$1,false)</f>
        <v>24762</v>
      </c>
      <c r="R82" s="34" t="str">
        <f>VLOOKUP($B82,sampleDataObjects,R$1,false)</f>
        <v>10</v>
      </c>
      <c r="S82" s="34" t="str">
        <f>VLOOKUP($B82,sampleDataObjects,S$1,false)</f>
        <v>10</v>
      </c>
      <c r="T82" s="34" t="str">
        <f>VLOOKUP($B82,sampleDataObjects,T$1,false)</f>
        <v>10</v>
      </c>
      <c r="U82" s="34" t="str">
        <f t="shared" si="20"/>
        <v>ca_objects.LoggedDate</v>
      </c>
      <c r="V82" s="33" t="str">
        <f t="shared" si="21"/>
        <v>ca_objects</v>
      </c>
      <c r="W82" s="33" t="str">
        <f t="shared" si="22"/>
        <v>LoggedDate</v>
      </c>
      <c r="X82" s="34" t="str">
        <f t="shared" si="23"/>
        <v>LoggedDate</v>
      </c>
      <c r="Y82" s="34" t="str">
        <f>VLOOKUP($B82,sampleDataObjects,Y$1,false)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Z82" s="34" t="str">
        <f>VLOOKUP($B82,sampleDataObjects,Z$1,false)</f>
        <v/>
      </c>
      <c r="AA82" s="34" t="str">
        <f>VLOOKUP($B82,sampleDataObjects,AA$1,false)</f>
        <v/>
      </c>
      <c r="AB82" s="32">
        <v>1.0</v>
      </c>
      <c r="AC82" s="34" t="str">
        <f>VLOOKUP($B82,sampleDataObjects,AC$1,false)</f>
        <v/>
      </c>
      <c r="AD82" s="35" t="str">
        <f t="shared" si="24"/>
        <v>&lt;metadataElement code='LoggedDate' datatype='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gt;
  &lt;labels&gt;&lt;label locale='en_AU'&gt;&lt;name&gt;LoggedDate&lt;/name&gt;&lt;/label&gt;&lt;/labels&gt;
  &lt;typeRestrictions&gt;
    &lt;restriction code='museum_LoggedDate'&gt;
       &lt;table&gt;ca_objects&lt;/table&gt;
       &lt;type&gt;museum&lt;/type&gt;
       &lt;includeSubtypes&gt;true&lt;/includeSubtypes&gt;
    &lt;/restriction&gt;
  &lt;/typeRestrictions&gt;
&lt;/metadataElement&gt;
</v>
      </c>
    </row>
    <row r="83">
      <c r="A83" s="26"/>
      <c r="B83" s="27" t="s">
        <v>213</v>
      </c>
      <c r="C83" s="28" t="s">
        <v>214</v>
      </c>
      <c r="D83" s="36"/>
      <c r="E83" s="14"/>
      <c r="F83" s="12"/>
      <c r="G83" s="12"/>
      <c r="H83" s="12"/>
      <c r="I83" s="12"/>
      <c r="J83" s="12"/>
      <c r="K83" s="12"/>
      <c r="L83" s="30"/>
      <c r="M83" s="31" t="str">
        <f t="shared" si="25"/>
        <v>TRUE</v>
      </c>
      <c r="N83" s="33"/>
      <c r="O83" s="33" t="str">
        <f>VLOOKUP($B83,sampleDataObjects,O$1,false)</f>
        <v>MakersMarks</v>
      </c>
      <c r="P83" s="34" t="str">
        <f>VLOOKUP($B83,sampleDataObjects,P$1,false)</f>
        <v>3074</v>
      </c>
      <c r="Q83" s="34" t="str">
        <f>VLOOKUP($B83,sampleDataObjects,Q$1,false)</f>
        <v>11109</v>
      </c>
      <c r="R83" s="34" t="str">
        <f>VLOOKUP($B83,sampleDataObjects,R$1,false)</f>
        <v>1</v>
      </c>
      <c r="S83" s="34" t="str">
        <f>VLOOKUP($B83,sampleDataObjects,S$1,false)</f>
        <v>250</v>
      </c>
      <c r="T83" s="34" t="str">
        <f>VLOOKUP($B83,sampleDataObjects,T$1,false)</f>
        <v>22.4133</v>
      </c>
      <c r="U83" s="34" t="str">
        <f t="shared" si="20"/>
        <v>ca_objects.MakersMarks</v>
      </c>
      <c r="V83" s="33" t="str">
        <f t="shared" si="21"/>
        <v>ca_objects</v>
      </c>
      <c r="W83" s="33" t="str">
        <f t="shared" si="22"/>
        <v>MakersMarks</v>
      </c>
      <c r="X83" s="34" t="str">
        <f t="shared" si="23"/>
        <v>MakersMarks</v>
      </c>
      <c r="Y83" s="34" t="str">
        <f>VLOOKUP($B83,sampleDataObjects,Y$1,false)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Z83" s="34" t="str">
        <f>VLOOKUP($B83,sampleDataObjects,Z$1,false)</f>
        <v/>
      </c>
      <c r="AA83" s="34" t="str">
        <f>VLOOKUP($B83,sampleDataObjects,AA$1,false)</f>
        <v/>
      </c>
      <c r="AB83" s="33"/>
      <c r="AC83" s="34" t="str">
        <f>VLOOKUP($B83,sampleDataObjects,AC$1,false)</f>
        <v/>
      </c>
      <c r="AD83" s="35" t="str">
        <f t="shared" si="24"/>
        <v>&lt;metadataElement code='MakersMarks' datatype='G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A'&gt;
  &lt;labels&gt;&lt;label locale='en_AU'&gt;&lt;name&gt;MakersMarks&lt;/name&gt;&lt;/label&gt;&lt;/labels&gt;
  &lt;typeRestrictions&gt;
    &lt;restriction code='museum_MakersMarks'&gt;
       &lt;table&gt;ca_objects&lt;/table&gt;
       &lt;type&gt;museum&lt;/type&gt;
       &lt;includeSubtypes&gt;true&lt;/includeSubtypes&gt;
    &lt;/restriction&gt;
  &lt;/typeRestrictions&gt;
&lt;/metadataElement&gt;
</v>
      </c>
    </row>
    <row r="84">
      <c r="A84" s="26"/>
      <c r="B84" s="27" t="s">
        <v>215</v>
      </c>
      <c r="C84" s="28" t="s">
        <v>216</v>
      </c>
      <c r="D84" s="36"/>
      <c r="E84" s="14"/>
      <c r="F84" s="14"/>
      <c r="G84" s="12"/>
      <c r="H84" s="12"/>
      <c r="I84" s="12"/>
      <c r="J84" s="12"/>
      <c r="K84" s="12"/>
      <c r="L84" s="30"/>
      <c r="M84" s="31" t="str">
        <f t="shared" si="25"/>
        <v>TRUE</v>
      </c>
      <c r="N84" s="33"/>
      <c r="O84" s="33" t="str">
        <f>VLOOKUP($B84,sampleDataObjects,O$1,false)</f>
        <v>Materials</v>
      </c>
      <c r="P84" s="34" t="str">
        <f>VLOOKUP($B84,sampleDataObjects,P$1,false)</f>
        <v>2693</v>
      </c>
      <c r="Q84" s="34" t="str">
        <f>VLOOKUP($B84,sampleDataObjects,Q$1,false)</f>
        <v>11970</v>
      </c>
      <c r="R84" s="34" t="str">
        <f>VLOOKUP($B84,sampleDataObjects,R$1,false)</f>
        <v>1</v>
      </c>
      <c r="S84" s="34" t="str">
        <f>VLOOKUP($B84,sampleDataObjects,S$1,false)</f>
        <v>250</v>
      </c>
      <c r="T84" s="34" t="str">
        <f>VLOOKUP($B84,sampleDataObjects,T$1,false)</f>
        <v>15.0027</v>
      </c>
      <c r="U84" s="34" t="str">
        <f t="shared" si="20"/>
        <v>ca_objects.Materials</v>
      </c>
      <c r="V84" s="33" t="str">
        <f t="shared" si="21"/>
        <v>ca_objects</v>
      </c>
      <c r="W84" s="33" t="str">
        <f t="shared" si="22"/>
        <v>Materials</v>
      </c>
      <c r="X84" s="34" t="str">
        <f t="shared" si="23"/>
        <v>Materials</v>
      </c>
      <c r="Y84" s="34" t="str">
        <f>VLOOKUP($B84,sampleDataObjects,Y$1,false)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Z84" s="34" t="str">
        <f>VLOOKUP($B84,sampleDataObjects,Z$1,false)</f>
        <v/>
      </c>
      <c r="AA84" s="34" t="str">
        <f>VLOOKUP($B84,sampleDataObjects,AA$1,false)</f>
        <v/>
      </c>
      <c r="AB84" s="33"/>
      <c r="AC84" s="34" t="str">
        <f>VLOOKUP($B84,sampleDataObjects,AC$1,false)</f>
        <v/>
      </c>
      <c r="AD84" s="35" t="str">
        <f t="shared" si="24"/>
        <v>&lt;metadataElement code='Materials' datatype='paper|Photographic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5">
      <c r="A85" s="26"/>
      <c r="B85" s="27" t="s">
        <v>217</v>
      </c>
      <c r="C85" s="28" t="s">
        <v>218</v>
      </c>
      <c r="D85" s="36"/>
      <c r="E85" s="14"/>
      <c r="F85" s="12"/>
      <c r="G85" s="12"/>
      <c r="H85" s="12"/>
      <c r="I85" s="12"/>
      <c r="J85" s="12"/>
      <c r="K85" s="12"/>
      <c r="L85" s="30"/>
      <c r="M85" s="31" t="str">
        <f t="shared" si="25"/>
        <v>TRUE</v>
      </c>
      <c r="N85" s="33"/>
      <c r="O85" s="33" t="str">
        <f>VLOOKUP($B85,sampleDataObjects,O$1,false)</f>
        <v>NegativeNum</v>
      </c>
      <c r="P85" s="34" t="str">
        <f>VLOOKUP($B85,sampleDataObjects,P$1,false)</f>
        <v>195</v>
      </c>
      <c r="Q85" s="34" t="str">
        <f>VLOOKUP($B85,sampleDataObjects,Q$1,false)</f>
        <v>217</v>
      </c>
      <c r="R85" s="34" t="str">
        <f>VLOOKUP($B85,sampleDataObjects,R$1,false)</f>
        <v>2</v>
      </c>
      <c r="S85" s="34" t="str">
        <f>VLOOKUP($B85,sampleDataObjects,S$1,false)</f>
        <v>10</v>
      </c>
      <c r="T85" s="34" t="str">
        <f>VLOOKUP($B85,sampleDataObjects,T$1,false)</f>
        <v>4.7143</v>
      </c>
      <c r="U85" s="34" t="str">
        <f t="shared" si="20"/>
        <v>ca_objects.NegativeNum</v>
      </c>
      <c r="V85" s="33" t="str">
        <f t="shared" si="21"/>
        <v>ca_objects</v>
      </c>
      <c r="W85" s="33" t="str">
        <f t="shared" si="22"/>
        <v>NegativeNum</v>
      </c>
      <c r="X85" s="34" t="str">
        <f t="shared" si="23"/>
        <v>NegativeNum</v>
      </c>
      <c r="Y85" s="34" t="str">
        <f>VLOOKUP($B85,sampleDataObjects,Y$1,false)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Z85" s="34" t="str">
        <f>VLOOKUP($B85,sampleDataObjects,Z$1,false)</f>
        <v/>
      </c>
      <c r="AA85" s="34" t="str">
        <f>VLOOKUP($B85,sampleDataObjects,AA$1,false)</f>
        <v/>
      </c>
      <c r="AB85" s="33"/>
      <c r="AC85" s="34" t="str">
        <f>VLOOKUP($B85,sampleDataObjects,AC$1,false)</f>
        <v/>
      </c>
      <c r="AD85" s="35" t="str">
        <f t="shared" si="24"/>
        <v>&lt;metadataElement code='NegativeNum' datatype='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;18/1|N:18/1|N17/4|N12/1|N10/3|N10/1|N9/2|N9/3|N4/2|N6/2|N6/4|N7/1|N3/1|N3/4|N4/4|N4/1|N3/3|N5/2|N7/3|N11/1|N14/1|N14/2|N11/4|N7/2|N9/1|N6/3|N'&gt;
  &lt;labels&gt;&lt;label locale='en_AU'&gt;&lt;name&gt;NegativeNum&lt;/name&gt;&lt;/label&gt;&lt;/labels&gt;
  &lt;typeRestrictions&gt;
    &lt;restriction code='museum_NegativeNum'&gt;
       &lt;table&gt;ca_objects&lt;/table&gt;
       &lt;type&gt;museum&lt;/type&gt;
       &lt;includeSubtypes&gt;true&lt;/includeSubtypes&gt;
    &lt;/restriction&gt;
  &lt;/typeRestrictions&gt;
&lt;/metadataElement&gt;
</v>
      </c>
    </row>
    <row r="86">
      <c r="A86" s="26"/>
      <c r="B86" s="27" t="s">
        <v>219</v>
      </c>
      <c r="C86" s="28" t="s">
        <v>220</v>
      </c>
      <c r="D86" s="36"/>
      <c r="E86" s="14"/>
      <c r="F86" s="14"/>
      <c r="G86" s="12"/>
      <c r="H86" s="12"/>
      <c r="I86" s="12"/>
      <c r="J86" s="12"/>
      <c r="K86" s="14"/>
      <c r="L86" s="30"/>
      <c r="M86" s="31" t="str">
        <f t="shared" si="25"/>
        <v>TRUE</v>
      </c>
      <c r="N86" s="33"/>
      <c r="O86" s="33" t="str">
        <f>VLOOKUP($B86,sampleDataObjects,O$1,false)</f>
        <v>ObjectImageYesNo</v>
      </c>
      <c r="P86" s="34" t="str">
        <f>VLOOKUP($B86,sampleDataObjects,P$1,false)</f>
        <v>1</v>
      </c>
      <c r="Q86" s="34" t="str">
        <f>VLOOKUP($B86,sampleDataObjects,Q$1,false)</f>
        <v>24762</v>
      </c>
      <c r="R86" s="34" t="str">
        <f>VLOOKUP($B86,sampleDataObjects,R$1,false)</f>
        <v>1</v>
      </c>
      <c r="S86" s="34" t="str">
        <f>VLOOKUP($B86,sampleDataObjects,S$1,false)</f>
        <v>1</v>
      </c>
      <c r="T86" s="34" t="str">
        <f>VLOOKUP($B86,sampleDataObjects,T$1,false)</f>
        <v>1</v>
      </c>
      <c r="U86" s="34" t="str">
        <f t="shared" si="20"/>
        <v>ca_objects.ObjectImageYesNo</v>
      </c>
      <c r="V86" s="33" t="str">
        <f t="shared" si="21"/>
        <v>ca_objects</v>
      </c>
      <c r="W86" s="33" t="str">
        <f t="shared" si="22"/>
        <v>ObjectImageYesNo</v>
      </c>
      <c r="X86" s="34" t="str">
        <f t="shared" si="23"/>
        <v>ObjectImageYesNo</v>
      </c>
      <c r="Y86" s="34" t="str">
        <f>VLOOKUP($B86,sampleDataObjects,Y$1,false)</f>
        <v>0</v>
      </c>
      <c r="Z86" s="34" t="str">
        <f>VLOOKUP($B86,sampleDataObjects,Z$1,false)</f>
        <v/>
      </c>
      <c r="AA86" s="34" t="str">
        <f>VLOOKUP($B86,sampleDataObjects,AA$1,false)</f>
        <v/>
      </c>
      <c r="AB86" s="33"/>
      <c r="AC86" s="34" t="str">
        <f>VLOOKUP($B86,sampleDataObjects,AC$1,false)</f>
        <v/>
      </c>
      <c r="AD86" s="35" t="str">
        <f t="shared" si="24"/>
        <v>&lt;metadataElement code='ObjectImageYesNo' datatype='0'&gt;
  &lt;labels&gt;&lt;label locale='en_AU'&gt;&lt;name&gt;ObjectImageYesNo&lt;/name&gt;&lt;/label&gt;&lt;/labels&gt;
  &lt;typeRestrictions&gt;
    &lt;restriction code='museum_ObjectImageYesNo'&gt;
       &lt;table&gt;ca_objects&lt;/table&gt;
       &lt;type&gt;museum&lt;/type&gt;
       &lt;includeSubtypes&gt;true&lt;/includeSubtypes&gt;
    &lt;/restriction&gt;
  &lt;/typeRestrictions&gt;
&lt;/metadataElement&gt;
</v>
      </c>
    </row>
    <row r="87">
      <c r="A87" s="42"/>
      <c r="B87" s="41" t="s">
        <v>221</v>
      </c>
      <c r="C87" s="28" t="s">
        <v>222</v>
      </c>
      <c r="D87" s="27"/>
      <c r="E87" s="41"/>
      <c r="F87" s="41"/>
      <c r="G87" s="27"/>
      <c r="H87" s="27"/>
      <c r="I87" s="27"/>
      <c r="J87" s="27"/>
      <c r="K87" s="27"/>
      <c r="L87" s="43"/>
      <c r="M87" s="44" t="str">
        <f t="shared" si="25"/>
        <v>TRUE</v>
      </c>
      <c r="N87" s="45"/>
      <c r="O87" s="33" t="str">
        <f>VLOOKUP($B87,sampleDataObjects,O$1,false)</f>
        <v>OtherNum</v>
      </c>
      <c r="P87" s="46" t="str">
        <f>VLOOKUP($B87,sampleDataObjects,P$1,false)</f>
        <v>184</v>
      </c>
      <c r="Q87" s="46" t="str">
        <f>VLOOKUP($B87,sampleDataObjects,Q$1,false)</f>
        <v>213</v>
      </c>
      <c r="R87" s="46" t="str">
        <f>VLOOKUP($B87,sampleDataObjects,R$1,false)</f>
        <v>2</v>
      </c>
      <c r="S87" s="46" t="str">
        <f>VLOOKUP($B87,sampleDataObjects,S$1,false)</f>
        <v>35</v>
      </c>
      <c r="T87" s="46" t="str">
        <f>VLOOKUP($B87,sampleDataObjects,T$1,false)</f>
        <v>8.338</v>
      </c>
      <c r="U87" s="47" t="str">
        <f t="shared" si="20"/>
        <v>ca_objects.OtherNum</v>
      </c>
      <c r="V87" s="27" t="str">
        <f t="shared" si="21"/>
        <v>ca_objects</v>
      </c>
      <c r="W87" s="27" t="str">
        <f t="shared" si="22"/>
        <v>OtherNum</v>
      </c>
      <c r="X87" s="47" t="str">
        <f t="shared" si="23"/>
        <v>OtherNum</v>
      </c>
      <c r="Y87" s="47" t="str">
        <f>VLOOKUP($B87,sampleDataObjects,Y$1,false)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Z87" s="41" t="str">
        <f>VLOOKUP($B87,sampleDataObjects,Z$1,false)</f>
        <v/>
      </c>
      <c r="AA87" s="41" t="str">
        <f>VLOOKUP($B87,sampleDataObjects,AA$1,false)</f>
        <v/>
      </c>
      <c r="AB87" s="28">
        <v>1.0</v>
      </c>
      <c r="AC87" s="41" t="str">
        <f>VLOOKUP($B87,sampleDataObjects,AC$1,false)</f>
        <v/>
      </c>
      <c r="AD87" s="35" t="str">
        <f t="shared" si="24"/>
        <v>&lt;metadataElement code='OtherNum' datatype='B327|P1984.393|P1937/72|N13|P141|10a,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A140)|P1983/15g|P1983/15c|P1983/15d|P1983/15f|P1983/15a|P1980/3d|A149|R6391|A166|R3547|P1944/32|A152|P1951/6|P1984/130|P1984/7B|P1984/7A|P1981/155|P1982/28|P1984/50d|P1951.1706|P1951.1705|P1951/14|p1944.1663|P1984/49c|P1'&gt;
  &lt;labels&gt;&lt;label locale='en_AU'&gt;&lt;name&gt;OtherNum&lt;/name&gt;&lt;/label&gt;&lt;/labels&gt;
  &lt;typeRestrictions&gt;
    &lt;restriction code='museum_OtherNum'&gt;
       &lt;table&gt;ca_objects&lt;/table&gt;
       &lt;type&gt;museum&lt;/type&gt;
       &lt;includeSubtypes&gt;true&lt;/includeSubtypes&gt;
    &lt;/restriction&gt;
  &lt;/typeRestrictions&gt;
&lt;/metadataElement&gt;
</v>
      </c>
    </row>
    <row r="88">
      <c r="A88" s="26"/>
      <c r="B88" s="41" t="s">
        <v>223</v>
      </c>
      <c r="C88" s="28" t="s">
        <v>224</v>
      </c>
      <c r="D88" s="27"/>
      <c r="E88" s="28"/>
      <c r="F88" s="41"/>
      <c r="G88" s="27"/>
      <c r="H88" s="27"/>
      <c r="I88" s="27"/>
      <c r="J88" s="27"/>
      <c r="K88" s="27"/>
      <c r="L88" s="43"/>
      <c r="M88" s="44"/>
      <c r="N88" s="45"/>
      <c r="O88" s="33" t="str">
        <f>VLOOKUP($B88,sampleDataObjects,O$1,false)</f>
        <v>PhotoNum</v>
      </c>
      <c r="P88" s="46"/>
      <c r="Q88" s="46"/>
      <c r="R88" s="46"/>
      <c r="S88" s="46"/>
      <c r="T88" s="46"/>
      <c r="U88" s="47"/>
      <c r="V88" s="27"/>
      <c r="W88" s="27"/>
      <c r="X88" s="47"/>
      <c r="Y88" s="47"/>
      <c r="Z88" s="41"/>
      <c r="AA88" s="41"/>
      <c r="AB88" s="41"/>
      <c r="AC88" s="41"/>
      <c r="AD8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9">
      <c r="A89" s="26"/>
      <c r="B89" s="27" t="s">
        <v>225</v>
      </c>
      <c r="C89" s="28" t="s">
        <v>226</v>
      </c>
      <c r="D89" s="36"/>
      <c r="E89" s="41"/>
      <c r="F89" s="14"/>
      <c r="G89" s="14"/>
      <c r="H89" s="12"/>
      <c r="I89" s="12"/>
      <c r="J89" s="12"/>
      <c r="K89" s="12"/>
      <c r="L89" s="30"/>
      <c r="M89" s="31" t="str">
        <f t="shared" ref="M89:M90" si="26">validateJson(E89, G89)</f>
        <v>TRUE</v>
      </c>
      <c r="N89" s="33"/>
      <c r="O89" s="33" t="str">
        <f>VLOOKUP($B89,sampleDataObjects,O$1,false)</f>
        <v>PhysicalCondition</v>
      </c>
      <c r="P89" s="34" t="str">
        <f>VLOOKUP($B89,sampleDataObjects,P$1,false)</f>
        <v>6</v>
      </c>
      <c r="Q89" s="34" t="str">
        <f>VLOOKUP($B89,sampleDataObjects,Q$1,false)</f>
        <v>24762</v>
      </c>
      <c r="R89" s="34" t="str">
        <f>VLOOKUP($B89,sampleDataObjects,R$1,false)</f>
        <v>1</v>
      </c>
      <c r="S89" s="34" t="str">
        <f>VLOOKUP($B89,sampleDataObjects,S$1,false)</f>
        <v>1</v>
      </c>
      <c r="T89" s="34" t="str">
        <f>VLOOKUP($B89,sampleDataObjects,T$1,false)</f>
        <v>1</v>
      </c>
      <c r="U89" s="34" t="str">
        <f t="shared" ref="U89:U122" si="27">C89</f>
        <v>ca_objects.PhysicalCondition</v>
      </c>
      <c r="V89" s="33" t="str">
        <f t="shared" ref="V89:V122" si="28">iferror(left(U89, find(".", U89) -1),"")</f>
        <v>ca_objects</v>
      </c>
      <c r="W89" s="33" t="str">
        <f t="shared" ref="W89:W122" si="29">if(len(V89) &gt; 0,iferror(right(U89, len(U89) - len(V89) -1),""),"")</f>
        <v>PhysicalCondition</v>
      </c>
      <c r="X89" s="34" t="str">
        <f t="shared" ref="X89:X122" si="30">B89</f>
        <v>PhysicalCondition</v>
      </c>
      <c r="Y89" s="34" t="str">
        <f>VLOOKUP($B89,sampleDataObjects,Y$1,false)</f>
        <v>0|3|2|1|5|4</v>
      </c>
      <c r="Z89" s="34" t="str">
        <f>VLOOKUP($B89,sampleDataObjects,Z$1,false)</f>
        <v/>
      </c>
      <c r="AA89" s="34" t="str">
        <f>VLOOKUP($B89,sampleDataObjects,AA$1,false)</f>
        <v/>
      </c>
      <c r="AB89" s="33"/>
      <c r="AC89" s="34" t="str">
        <f>VLOOKUP($B89,sampleDataObjects,AC$1,false)</f>
        <v/>
      </c>
      <c r="AD89" s="35" t="str">
        <f t="shared" si="24"/>
        <v>&lt;metadataElement code='PhysicalCondition' datatype='0|3|2|1|5|4'&gt;
  &lt;labels&gt;&lt;label locale='en_AU'&gt;&lt;name&gt;PhysicalCondition&lt;/name&gt;&lt;/label&gt;&lt;/labels&gt;
  &lt;typeRestrictions&gt;
    &lt;restriction code='museum_PhysicalCondition'&gt;
       &lt;table&gt;ca_objects&lt;/table&gt;
       &lt;type&gt;museum&lt;/type&gt;
       &lt;includeSubtypes&gt;true&lt;/includeSubtypes&gt;
    &lt;/restriction&gt;
  &lt;/typeRestrictions&gt;
&lt;/metadataElement&gt;
</v>
      </c>
    </row>
    <row r="90">
      <c r="A90" s="26"/>
      <c r="B90" s="27" t="s">
        <v>227</v>
      </c>
      <c r="C90" s="28" t="s">
        <v>228</v>
      </c>
      <c r="D90" s="29"/>
      <c r="E90" s="41"/>
      <c r="F90" s="14"/>
      <c r="G90" s="12"/>
      <c r="H90" s="12"/>
      <c r="I90" s="12"/>
      <c r="J90" s="12"/>
      <c r="K90" s="12"/>
      <c r="L90" s="30"/>
      <c r="M90" s="31" t="str">
        <f t="shared" si="26"/>
        <v>TRUE</v>
      </c>
      <c r="N90" s="33"/>
      <c r="O90" s="33" t="str">
        <f>VLOOKUP($B90,sampleDataObjects,O$1,false)</f>
        <v>PrimaryClass</v>
      </c>
      <c r="P90" s="34" t="str">
        <f>VLOOKUP($B90,sampleDataObjects,P$1,false)</f>
        <v>123</v>
      </c>
      <c r="Q90" s="34" t="str">
        <f>VLOOKUP($B90,sampleDataObjects,Q$1,false)</f>
        <v>24493</v>
      </c>
      <c r="R90" s="34" t="str">
        <f>VLOOKUP($B90,sampleDataObjects,R$1,false)</f>
        <v>3</v>
      </c>
      <c r="S90" s="34" t="str">
        <f>VLOOKUP($B90,sampleDataObjects,S$1,false)</f>
        <v>23</v>
      </c>
      <c r="T90" s="34" t="str">
        <f>VLOOKUP($B90,sampleDataObjects,T$1,false)</f>
        <v>7.939</v>
      </c>
      <c r="U90" s="34" t="str">
        <f t="shared" si="27"/>
        <v>ca_objects.PrimaryClass</v>
      </c>
      <c r="V90" s="33" t="str">
        <f t="shared" si="28"/>
        <v>ca_objects</v>
      </c>
      <c r="W90" s="33" t="str">
        <f t="shared" si="29"/>
        <v>PrimaryClass</v>
      </c>
      <c r="X90" s="34" t="str">
        <f t="shared" si="30"/>
        <v>PrimaryClass</v>
      </c>
      <c r="Y90" s="34" t="str">
        <f>VLOOKUP($B90,sampleDataObjects,Y$1,false)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Z90" s="34" t="str">
        <f>VLOOKUP($B90,sampleDataObjects,Z$1,false)</f>
        <v/>
      </c>
      <c r="AA90" s="34" t="str">
        <f>VLOOKUP($B90,sampleDataObjects,AA$1,false)</f>
        <v/>
      </c>
      <c r="AB90" s="33"/>
      <c r="AC90" s="34" t="str">
        <f>VLOOKUP($B90,sampleDataObjects,AC$1,false)</f>
        <v/>
      </c>
      <c r="AD90" s="35" t="str">
        <f t="shared" si="24"/>
        <v>&lt;metadataElement code='PrimaryClass' datatype='BUILDINGS|CHURCH|BUILDING|LANDSCAPE|PERSON|TRANSPORT|PLACE|EVENT|ENTERPRISES|MINING|STREET|CIVIL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CLUB|UNIFORMS|ARMS|MATHEMATICS|ALBUM|SCI'&gt;
  &lt;labels&gt;&lt;label locale='en_AU'&gt;&lt;name&gt;PrimaryClass&lt;/name&gt;&lt;/label&gt;&lt;/labels&gt;
  &lt;typeRestrictions&gt;
    &lt;restriction code='museum_PrimaryClass'&gt;
       &lt;table&gt;ca_objects&lt;/table&gt;
       &lt;type&gt;museum&lt;/type&gt;
       &lt;includeSubtypes&gt;true&lt;/includeSubtypes&gt;
    &lt;/restriction&gt;
  &lt;/typeRestrictions&gt;
&lt;/metadataElement&gt;
</v>
      </c>
    </row>
    <row r="91">
      <c r="A91" s="26"/>
      <c r="B91" s="41" t="s">
        <v>229</v>
      </c>
      <c r="C91" s="28" t="s">
        <v>230</v>
      </c>
      <c r="D91" s="29"/>
      <c r="E91" s="41"/>
      <c r="F91" s="14"/>
      <c r="G91" s="12"/>
      <c r="H91" s="12"/>
      <c r="I91" s="12"/>
      <c r="J91" s="12"/>
      <c r="K91" s="12"/>
      <c r="L91" s="30"/>
      <c r="M91" s="31"/>
      <c r="N91" s="33"/>
      <c r="O91" s="33" t="str">
        <f>VLOOKUP($B91,sampleDataObjects,O$1,false)</f>
        <v>QualityFailsYesNo</v>
      </c>
      <c r="P91" s="33"/>
      <c r="Q91" s="33"/>
      <c r="R91" s="33"/>
      <c r="S91" s="33"/>
      <c r="T91" s="33"/>
      <c r="U91" s="34" t="str">
        <f t="shared" si="27"/>
        <v>ca_objects.QualityFailsYesNo</v>
      </c>
      <c r="V91" s="33" t="str">
        <f t="shared" si="28"/>
        <v>ca_objects</v>
      </c>
      <c r="W91" s="33" t="str">
        <f t="shared" si="29"/>
        <v>QualityFailsYesNo</v>
      </c>
      <c r="X91" s="34" t="str">
        <f t="shared" si="30"/>
        <v>QualityFailsYesNo</v>
      </c>
      <c r="Y91" s="33"/>
      <c r="Z91" s="33"/>
      <c r="AA91" s="33"/>
      <c r="AB91" s="33"/>
      <c r="AC91" s="33"/>
      <c r="AD91" s="35" t="str">
        <f t="shared" si="24"/>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92">
      <c r="A92" s="26"/>
      <c r="B92" s="27" t="s">
        <v>231</v>
      </c>
      <c r="C92" s="28" t="s">
        <v>232</v>
      </c>
      <c r="D92" s="36"/>
      <c r="E92" s="41"/>
      <c r="F92" s="12"/>
      <c r="G92" s="12"/>
      <c r="H92" s="12"/>
      <c r="I92" s="12"/>
      <c r="J92" s="12"/>
      <c r="K92" s="12"/>
      <c r="L92" s="30"/>
      <c r="M92" s="31" t="str">
        <f t="shared" ref="M92:M105" si="31">validateJson(E92, G92)</f>
        <v>TRUE</v>
      </c>
      <c r="N92" s="33"/>
      <c r="O92" s="33" t="str">
        <f>VLOOKUP($B92,sampleDataObjects,O$1,false)</f>
        <v>ReceivedBy</v>
      </c>
      <c r="P92" s="34" t="str">
        <f>VLOOKUP($B92,sampleDataObjects,P$1,false)</f>
        <v>59</v>
      </c>
      <c r="Q92" s="34" t="str">
        <f>VLOOKUP($B92,sampleDataObjects,Q$1,false)</f>
        <v>21909</v>
      </c>
      <c r="R92" s="34" t="str">
        <f>VLOOKUP($B92,sampleDataObjects,R$1,false)</f>
        <v>2</v>
      </c>
      <c r="S92" s="34" t="str">
        <f>VLOOKUP($B92,sampleDataObjects,S$1,false)</f>
        <v>10</v>
      </c>
      <c r="T92" s="34" t="str">
        <f>VLOOKUP($B92,sampleDataObjects,T$1,false)</f>
        <v>4.3049</v>
      </c>
      <c r="U92" s="34" t="str">
        <f t="shared" si="27"/>
        <v>ca_objects.ReceivedBy</v>
      </c>
      <c r="V92" s="33" t="str">
        <f t="shared" si="28"/>
        <v>ca_objects</v>
      </c>
      <c r="W92" s="33" t="str">
        <f t="shared" si="29"/>
        <v>ReceivedBy</v>
      </c>
      <c r="X92" s="34" t="str">
        <f t="shared" si="30"/>
        <v>ReceivedBy</v>
      </c>
      <c r="Y92" s="34" t="str">
        <f>VLOOKUP($B92,sampleDataObjects,Y$1,false)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Z92" s="34" t="str">
        <f>VLOOKUP($B92,sampleDataObjects,Z$1,false)</f>
        <v/>
      </c>
      <c r="AA92" s="34" t="str">
        <f>VLOOKUP($B92,sampleDataObjects,AA$1,false)</f>
        <v/>
      </c>
      <c r="AB92" s="33"/>
      <c r="AC92" s="34" t="str">
        <f>VLOOKUP($B92,sampleDataObjects,AC$1,false)</f>
        <v/>
      </c>
      <c r="AD92" s="35" t="str">
        <f t="shared" si="24"/>
        <v>&lt;metadataElement code='ReceivedBy' datatype='CURRC|LesB|SMIL|MICAS|JenM|JILLM|BEAE|HANNA|GooC|PENDS|ValH|BURNJ|VandB|SueP|LanK|Curator|BucM|29/12/2010|MCCJ|SuaG|YokK|MARRIC|AngP|LB|MILLC|MCLOR|AndI|CARMT|BRINM|WAGS|MELB|LIBRARY|Staff|TAYM|LIMM|K.W.|E Braid|C Macklin|BesE|LenJ|DodG|CulG|GleB|RosB|1/1/99|ShoJ|DaiC|URBAJ|MarR|MikeW|KAR|REB|CathD|HED|KOLP|CURTS|5/5/2013|THORP|CURR'&gt;
  &lt;labels&gt;&lt;label locale='en_AU'&gt;&lt;name&gt;ReceivedBy&lt;/name&gt;&lt;/label&gt;&lt;/labels&gt;
  &lt;typeRestrictions&gt;
    &lt;restriction code='museum_ReceivedBy'&gt;
       &lt;table&gt;ca_objects&lt;/table&gt;
       &lt;type&gt;museum&lt;/type&gt;
       &lt;includeSubtypes&gt;true&lt;/includeSubtypes&gt;
    &lt;/restriction&gt;
  &lt;/typeRestrictions&gt;
&lt;/metadataElement&gt;
</v>
      </c>
    </row>
    <row r="93">
      <c r="A93" s="26"/>
      <c r="B93" s="27" t="s">
        <v>233</v>
      </c>
      <c r="C93" s="28" t="s">
        <v>234</v>
      </c>
      <c r="D93" s="36"/>
      <c r="E93" s="41"/>
      <c r="F93" s="12"/>
      <c r="G93" s="12"/>
      <c r="H93" s="12"/>
      <c r="I93" s="12"/>
      <c r="J93" s="12"/>
      <c r="K93" s="12"/>
      <c r="L93" s="30"/>
      <c r="M93" s="31" t="str">
        <f t="shared" si="31"/>
        <v>TRUE</v>
      </c>
      <c r="N93" s="33"/>
      <c r="O93" s="33" t="str">
        <f>VLOOKUP($B93,sampleDataObjects,O$1,false)</f>
        <v>Recommendations</v>
      </c>
      <c r="P93" s="34" t="str">
        <f>VLOOKUP($B93,sampleDataObjects,P$1,false)</f>
        <v>43</v>
      </c>
      <c r="Q93" s="34" t="str">
        <f>VLOOKUP($B93,sampleDataObjects,Q$1,false)</f>
        <v>44</v>
      </c>
      <c r="R93" s="34" t="str">
        <f>VLOOKUP($B93,sampleDataObjects,R$1,false)</f>
        <v>8</v>
      </c>
      <c r="S93" s="34" t="str">
        <f>VLOOKUP($B93,sampleDataObjects,S$1,false)</f>
        <v>262</v>
      </c>
      <c r="T93" s="34" t="str">
        <f>VLOOKUP($B93,sampleDataObjects,T$1,false)</f>
        <v>55.6818</v>
      </c>
      <c r="U93" s="34" t="str">
        <f t="shared" si="27"/>
        <v>ca_objects.Recommendations</v>
      </c>
      <c r="V93" s="33" t="str">
        <f t="shared" si="28"/>
        <v>ca_objects</v>
      </c>
      <c r="W93" s="33" t="str">
        <f t="shared" si="29"/>
        <v>Recommendations</v>
      </c>
      <c r="X93" s="34" t="str">
        <f t="shared" si="30"/>
        <v>Recommendations</v>
      </c>
      <c r="Y93" s="34" t="str">
        <f>VLOOKUP($B93,sampleDataObjects,Y$1,false)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Z93" s="34" t="str">
        <f>VLOOKUP($B93,sampleDataObjects,Z$1,false)</f>
        <v/>
      </c>
      <c r="AA93" s="34" t="str">
        <f>VLOOKUP($B93,sampleDataObjects,AA$1,false)</f>
        <v/>
      </c>
      <c r="AB93" s="33"/>
      <c r="AC93" s="34" t="str">
        <f>VLOOKUP($B93,sampleDataObjects,AC$1,false)</f>
        <v/>
      </c>
      <c r="AD93" s="35" t="str">
        <f t="shared" si="24"/>
        <v>&lt;metadataElement code='Recommendations' datatype='needs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correctly.|S'&gt;
  &lt;labels&gt;&lt;label locale='en_AU'&gt;&lt;name&gt;Recommendations&lt;/name&gt;&lt;/label&gt;&lt;/labels&gt;
  &lt;typeRestrictions&gt;
    &lt;restriction code='museum_Recommendations'&gt;
       &lt;table&gt;ca_objects&lt;/table&gt;
       &lt;type&gt;museum&lt;/type&gt;
       &lt;includeSubtypes&gt;true&lt;/includeSubtypes&gt;
    &lt;/restriction&gt;
  &lt;/typeRestrictions&gt;
&lt;/metadataElement&gt;
</v>
      </c>
    </row>
    <row r="94">
      <c r="A94" s="26"/>
      <c r="B94" s="27" t="s">
        <v>235</v>
      </c>
      <c r="C94" s="28" t="s">
        <v>236</v>
      </c>
      <c r="D94" s="36"/>
      <c r="E94" s="41"/>
      <c r="F94" s="12"/>
      <c r="G94" s="12"/>
      <c r="H94" s="12"/>
      <c r="I94" s="12"/>
      <c r="J94" s="12"/>
      <c r="K94" s="12"/>
      <c r="L94" s="30"/>
      <c r="M94" s="31" t="str">
        <f t="shared" si="31"/>
        <v>TRUE</v>
      </c>
      <c r="N94" s="33"/>
      <c r="O94" s="33" t="str">
        <f>VLOOKUP($B94,sampleDataObjects,O$1,false)</f>
        <v>ReminderDate</v>
      </c>
      <c r="P94" s="34" t="str">
        <f>VLOOKUP($B94,sampleDataObjects,P$1,false)</f>
        <v>3</v>
      </c>
      <c r="Q94" s="34" t="str">
        <f>VLOOKUP($B94,sampleDataObjects,Q$1,false)</f>
        <v>24762</v>
      </c>
      <c r="R94" s="34" t="str">
        <f>VLOOKUP($B94,sampleDataObjects,R$1,false)</f>
        <v>10</v>
      </c>
      <c r="S94" s="34" t="str">
        <f>VLOOKUP($B94,sampleDataObjects,S$1,false)</f>
        <v>10</v>
      </c>
      <c r="T94" s="34" t="str">
        <f>VLOOKUP($B94,sampleDataObjects,T$1,false)</f>
        <v>10</v>
      </c>
      <c r="U94" s="34" t="str">
        <f t="shared" si="27"/>
        <v>ca_objects.ReminderDate</v>
      </c>
      <c r="V94" s="33" t="str">
        <f t="shared" si="28"/>
        <v>ca_objects</v>
      </c>
      <c r="W94" s="33" t="str">
        <f t="shared" si="29"/>
        <v>ReminderDate</v>
      </c>
      <c r="X94" s="34" t="str">
        <f t="shared" si="30"/>
        <v>ReminderDate</v>
      </c>
      <c r="Y94" s="34" t="str">
        <f>VLOOKUP($B94,sampleDataObjects,Y$1,false)</f>
        <v>0000-00-00|2006-11-01|2005-01-01</v>
      </c>
      <c r="Z94" s="34" t="str">
        <f>VLOOKUP($B94,sampleDataObjects,Z$1,false)</f>
        <v/>
      </c>
      <c r="AA94" s="34" t="str">
        <f>VLOOKUP($B94,sampleDataObjects,AA$1,false)</f>
        <v/>
      </c>
      <c r="AB94" s="33"/>
      <c r="AC94" s="34" t="str">
        <f>VLOOKUP($B94,sampleDataObjects,AC$1,false)</f>
        <v/>
      </c>
      <c r="AD94" s="35" t="str">
        <f t="shared" si="24"/>
        <v>&lt;metadataElement code='ReminderDate' datatype='0000-00-00|2006-11-01|2005-01-01'&gt;
  &lt;labels&gt;&lt;label locale='en_AU'&gt;&lt;name&gt;ReminderDate&lt;/name&gt;&lt;/label&gt;&lt;/labels&gt;
  &lt;typeRestrictions&gt;
    &lt;restriction code='museum_ReminderDate'&gt;
       &lt;table&gt;ca_objects&lt;/table&gt;
       &lt;type&gt;museum&lt;/type&gt;
       &lt;includeSubtypes&gt;true&lt;/includeSubtypes&gt;
    &lt;/restriction&gt;
  &lt;/typeRestrictions&gt;
&lt;/metadataElement&gt;
</v>
      </c>
    </row>
    <row r="95">
      <c r="A95" s="26"/>
      <c r="B95" s="27" t="s">
        <v>237</v>
      </c>
      <c r="C95" s="28" t="s">
        <v>238</v>
      </c>
      <c r="D95" s="36"/>
      <c r="E95" s="41"/>
      <c r="F95" s="12"/>
      <c r="G95" s="12"/>
      <c r="H95" s="12"/>
      <c r="I95" s="12"/>
      <c r="J95" s="12"/>
      <c r="K95" s="12"/>
      <c r="L95" s="30"/>
      <c r="M95" s="31" t="str">
        <f t="shared" si="31"/>
        <v>TRUE</v>
      </c>
      <c r="N95" s="33"/>
      <c r="O95" s="33" t="str">
        <f>VLOOKUP($B95,sampleDataObjects,O$1,false)</f>
        <v>ResearchBy</v>
      </c>
      <c r="P95" s="34" t="str">
        <f>VLOOKUP($B95,sampleDataObjects,P$1,false)</f>
        <v>4</v>
      </c>
      <c r="Q95" s="34" t="str">
        <f>VLOOKUP($B95,sampleDataObjects,Q$1,false)</f>
        <v>4</v>
      </c>
      <c r="R95" s="34" t="str">
        <f>VLOOKUP($B95,sampleDataObjects,R$1,false)</f>
        <v>1</v>
      </c>
      <c r="S95" s="34" t="str">
        <f>VLOOKUP($B95,sampleDataObjects,S$1,false)</f>
        <v>28</v>
      </c>
      <c r="T95" s="34" t="str">
        <f>VLOOKUP($B95,sampleDataObjects,T$1,false)</f>
        <v>8</v>
      </c>
      <c r="U95" s="34" t="str">
        <f t="shared" si="27"/>
        <v>ca_objects.ResearchBy</v>
      </c>
      <c r="V95" s="33" t="str">
        <f t="shared" si="28"/>
        <v>ca_objects</v>
      </c>
      <c r="W95" s="33" t="str">
        <f t="shared" si="29"/>
        <v>ResearchBy</v>
      </c>
      <c r="X95" s="34" t="str">
        <f t="shared" si="30"/>
        <v>ResearchBy</v>
      </c>
      <c r="Y95" s="34" t="str">
        <f>VLOOKUP($B95,sampleDataObjects,Y$1,false)</f>
        <v>Anderson Marlene  27/02/2009|`|t|po</v>
      </c>
      <c r="Z95" s="34" t="str">
        <f>VLOOKUP($B95,sampleDataObjects,Z$1,false)</f>
        <v/>
      </c>
      <c r="AA95" s="34" t="str">
        <f>VLOOKUP($B95,sampleDataObjects,AA$1,false)</f>
        <v/>
      </c>
      <c r="AB95" s="33"/>
      <c r="AC95" s="34" t="str">
        <f>VLOOKUP($B95,sampleDataObjects,AC$1,false)</f>
        <v/>
      </c>
      <c r="AD95" s="35" t="str">
        <f t="shared" si="24"/>
        <v>&lt;metadataElement code='ResearchBy' datatype='Anderson Marlene  27/02/2009|`|t|po'&gt;
  &lt;labels&gt;&lt;label locale='en_AU'&gt;&lt;name&gt;ResearchBy&lt;/name&gt;&lt;/label&gt;&lt;/labels&gt;
  &lt;typeRestrictions&gt;
    &lt;restriction code='museum_ResearchBy'&gt;
       &lt;table&gt;ca_objects&lt;/table&gt;
       &lt;type&gt;museum&lt;/type&gt;
       &lt;includeSubtypes&gt;true&lt;/includeSubtypes&gt;
    &lt;/restriction&gt;
  &lt;/typeRestrictions&gt;
&lt;/metadataElement&gt;
</v>
      </c>
    </row>
    <row r="96">
      <c r="A96" s="26"/>
      <c r="B96" s="27" t="s">
        <v>239</v>
      </c>
      <c r="C96" s="28" t="s">
        <v>240</v>
      </c>
      <c r="D96" s="36"/>
      <c r="E96" s="12"/>
      <c r="F96" s="12"/>
      <c r="G96" s="12"/>
      <c r="H96" s="12"/>
      <c r="I96" s="12"/>
      <c r="J96" s="12"/>
      <c r="K96" s="12"/>
      <c r="L96" s="30"/>
      <c r="M96" s="31" t="str">
        <f t="shared" si="31"/>
        <v>TRUE</v>
      </c>
      <c r="N96" s="33"/>
      <c r="O96" s="33" t="str">
        <f>VLOOKUP($B96,sampleDataObjects,O$1,false)</f>
        <v>ResearchYesNo</v>
      </c>
      <c r="P96" s="34" t="str">
        <f>VLOOKUP($B96,sampleDataObjects,P$1,false)</f>
        <v>1</v>
      </c>
      <c r="Q96" s="34" t="str">
        <f>VLOOKUP($B96,sampleDataObjects,Q$1,false)</f>
        <v>24762</v>
      </c>
      <c r="R96" s="34" t="str">
        <f>VLOOKUP($B96,sampleDataObjects,R$1,false)</f>
        <v>1</v>
      </c>
      <c r="S96" s="34" t="str">
        <f>VLOOKUP($B96,sampleDataObjects,S$1,false)</f>
        <v>1</v>
      </c>
      <c r="T96" s="34" t="str">
        <f>VLOOKUP($B96,sampleDataObjects,T$1,false)</f>
        <v>1</v>
      </c>
      <c r="U96" s="34" t="str">
        <f t="shared" si="27"/>
        <v>ca_objects.ResearchYesNo</v>
      </c>
      <c r="V96" s="33" t="str">
        <f t="shared" si="28"/>
        <v>ca_objects</v>
      </c>
      <c r="W96" s="33" t="str">
        <f t="shared" si="29"/>
        <v>ResearchYesNo</v>
      </c>
      <c r="X96" s="34" t="str">
        <f t="shared" si="30"/>
        <v>ResearchYesNo</v>
      </c>
      <c r="Y96" s="34" t="str">
        <f>VLOOKUP($B96,sampleDataObjects,Y$1,false)</f>
        <v>0</v>
      </c>
      <c r="Z96" s="34" t="str">
        <f>VLOOKUP($B96,sampleDataObjects,Z$1,false)</f>
        <v/>
      </c>
      <c r="AA96" s="34" t="str">
        <f>VLOOKUP($B96,sampleDataObjects,AA$1,false)</f>
        <v/>
      </c>
      <c r="AB96" s="33"/>
      <c r="AC96" s="34" t="str">
        <f>VLOOKUP($B96,sampleDataObjects,AC$1,false)</f>
        <v/>
      </c>
      <c r="AD96" s="35" t="str">
        <f t="shared" si="24"/>
        <v>&lt;metadataElement code='ResearchYesNo' datatype='0'&gt;
  &lt;labels&gt;&lt;label locale='en_AU'&gt;&lt;name&gt;ResearchYesNo&lt;/name&gt;&lt;/label&gt;&lt;/labels&gt;
  &lt;typeRestrictions&gt;
    &lt;restriction code='museum_ResearchYesNo'&gt;
       &lt;table&gt;ca_objects&lt;/table&gt;
       &lt;type&gt;museum&lt;/type&gt;
       &lt;includeSubtypes&gt;true&lt;/includeSubtypes&gt;
    &lt;/restriction&gt;
  &lt;/typeRestrictions&gt;
&lt;/metadataElement&gt;
</v>
      </c>
    </row>
    <row r="97">
      <c r="A97" s="26"/>
      <c r="B97" s="27" t="s">
        <v>241</v>
      </c>
      <c r="C97" s="28" t="s">
        <v>242</v>
      </c>
      <c r="D97" s="36"/>
      <c r="E97" s="12"/>
      <c r="F97" s="12"/>
      <c r="G97" s="12"/>
      <c r="H97" s="12"/>
      <c r="I97" s="12"/>
      <c r="J97" s="12"/>
      <c r="K97" s="12"/>
      <c r="L97" s="30"/>
      <c r="M97" s="31" t="str">
        <f t="shared" si="31"/>
        <v>TRUE</v>
      </c>
      <c r="N97" s="33"/>
      <c r="O97" s="33" t="str">
        <f>VLOOKUP($B97,sampleDataObjects,O$1,false)</f>
        <v>Restrictions</v>
      </c>
      <c r="P97" s="34" t="str">
        <f>VLOOKUP($B97,sampleDataObjects,P$1,false)</f>
        <v>3</v>
      </c>
      <c r="Q97" s="34" t="str">
        <f>VLOOKUP($B97,sampleDataObjects,Q$1,false)</f>
        <v>10528</v>
      </c>
      <c r="R97" s="34" t="str">
        <f>VLOOKUP($B97,sampleDataObjects,R$1,false)</f>
        <v>4</v>
      </c>
      <c r="S97" s="34" t="str">
        <f>VLOOKUP($B97,sampleDataObjects,S$1,false)</f>
        <v>20</v>
      </c>
      <c r="T97" s="34" t="str">
        <f>VLOOKUP($B97,sampleDataObjects,T$1,false)</f>
        <v>4.0093</v>
      </c>
      <c r="U97" s="34" t="str">
        <f t="shared" si="27"/>
        <v>ca_objects.Restrictions</v>
      </c>
      <c r="V97" s="33" t="str">
        <f t="shared" si="28"/>
        <v>ca_objects</v>
      </c>
      <c r="W97" s="33" t="str">
        <f t="shared" si="29"/>
        <v>Restrictions</v>
      </c>
      <c r="X97" s="34" t="str">
        <f t="shared" si="30"/>
        <v>Restrictions</v>
      </c>
      <c r="Y97" s="34" t="str">
        <f>VLOOKUP($B97,sampleDataObjects,Y$1,false)</f>
        <v>None|Staff Only|Handle only with whi</v>
      </c>
      <c r="Z97" s="34" t="str">
        <f>VLOOKUP($B97,sampleDataObjects,Z$1,false)</f>
        <v/>
      </c>
      <c r="AA97" s="34" t="str">
        <f>VLOOKUP($B97,sampleDataObjects,AA$1,false)</f>
        <v/>
      </c>
      <c r="AB97" s="33"/>
      <c r="AC97" s="34" t="str">
        <f>VLOOKUP($B97,sampleDataObjects,AC$1,false)</f>
        <v/>
      </c>
      <c r="AD97" s="35" t="str">
        <f t="shared" si="24"/>
        <v>&lt;metadataElement code='Restrictions' datatype='None|Staff Only|Handle only with whi'&gt;
  &lt;labels&gt;&lt;label locale='en_AU'&gt;&lt;name&gt;Restrictions&lt;/name&gt;&lt;/label&gt;&lt;/labels&gt;
  &lt;typeRestrictions&gt;
    &lt;restriction code='museum_Restrictions'&gt;
       &lt;table&gt;ca_objects&lt;/table&gt;
       &lt;type&gt;museum&lt;/type&gt;
       &lt;includeSubtypes&gt;true&lt;/includeSubtypes&gt;
    &lt;/restriction&gt;
  &lt;/typeRestrictions&gt;
&lt;/metadataElement&gt;
</v>
      </c>
    </row>
    <row r="98">
      <c r="A98" s="26"/>
      <c r="B98" s="27" t="s">
        <v>243</v>
      </c>
      <c r="C98" s="28" t="s">
        <v>244</v>
      </c>
      <c r="D98" s="36"/>
      <c r="E98" s="12"/>
      <c r="F98" s="12"/>
      <c r="G98" s="12"/>
      <c r="H98" s="12"/>
      <c r="I98" s="12"/>
      <c r="J98" s="12"/>
      <c r="K98" s="12"/>
      <c r="L98" s="30"/>
      <c r="M98" s="31" t="str">
        <f t="shared" si="31"/>
        <v>TRUE</v>
      </c>
      <c r="N98" s="33"/>
      <c r="O98" s="33" t="str">
        <f>VLOOKUP($B98,sampleDataObjects,O$1,false)</f>
        <v>RestrictionsDetails</v>
      </c>
      <c r="P98" s="34" t="str">
        <f>VLOOKUP($B98,sampleDataObjects,P$1,false)</f>
        <v>2</v>
      </c>
      <c r="Q98" s="34" t="str">
        <f>VLOOKUP($B98,sampleDataObjects,Q$1,false)</f>
        <v>9132</v>
      </c>
      <c r="R98" s="34" t="str">
        <f>VLOOKUP($B98,sampleDataObjects,R$1,false)</f>
        <v>1</v>
      </c>
      <c r="S98" s="34" t="str">
        <f>VLOOKUP($B98,sampleDataObjects,S$1,false)</f>
        <v>4</v>
      </c>
      <c r="T98" s="34" t="str">
        <f>VLOOKUP($B98,sampleDataObjects,T$1,false)</f>
        <v>3.9997</v>
      </c>
      <c r="U98" s="34" t="str">
        <f t="shared" si="27"/>
        <v>ca_objects.RestrictionsDetails</v>
      </c>
      <c r="V98" s="33" t="str">
        <f t="shared" si="28"/>
        <v>ca_objects</v>
      </c>
      <c r="W98" s="33" t="str">
        <f t="shared" si="29"/>
        <v>RestrictionsDetails</v>
      </c>
      <c r="X98" s="34" t="str">
        <f t="shared" si="30"/>
        <v>RestrictionsDetails</v>
      </c>
      <c r="Y98" s="34" t="str">
        <f>VLOOKUP($B98,sampleDataObjects,Y$1,false)</f>
        <v>None|`</v>
      </c>
      <c r="Z98" s="34" t="str">
        <f>VLOOKUP($B98,sampleDataObjects,Z$1,false)</f>
        <v/>
      </c>
      <c r="AA98" s="34" t="str">
        <f>VLOOKUP($B98,sampleDataObjects,AA$1,false)</f>
        <v/>
      </c>
      <c r="AB98" s="33"/>
      <c r="AC98" s="34" t="str">
        <f>VLOOKUP($B98,sampleDataObjects,AC$1,false)</f>
        <v/>
      </c>
      <c r="AD98" s="35" t="str">
        <f t="shared" si="24"/>
        <v>&lt;metadataElement code='RestrictionsDetails' datatype='None|`'&gt;
  &lt;labels&gt;&lt;label locale='en_AU'&gt;&lt;name&gt;RestrictionsDetails&lt;/name&gt;&lt;/label&gt;&lt;/labels&gt;
  &lt;typeRestrictions&gt;
    &lt;restriction code='museum_RestrictionsDetails'&gt;
       &lt;table&gt;ca_objects&lt;/table&gt;
       &lt;type&gt;museum&lt;/type&gt;
       &lt;includeSubtypes&gt;true&lt;/includeSubtypes&gt;
    &lt;/restriction&gt;
  &lt;/typeRestrictions&gt;
&lt;/metadataElement&gt;
</v>
      </c>
    </row>
    <row r="99">
      <c r="A99" s="26"/>
      <c r="B99" s="27" t="s">
        <v>245</v>
      </c>
      <c r="C99" s="28" t="s">
        <v>246</v>
      </c>
      <c r="D99" s="36"/>
      <c r="E99" s="41"/>
      <c r="F99" s="12"/>
      <c r="G99" s="12"/>
      <c r="H99" s="12"/>
      <c r="I99" s="12"/>
      <c r="J99" s="12"/>
      <c r="K99" s="12"/>
      <c r="L99" s="30"/>
      <c r="M99" s="31" t="str">
        <f t="shared" si="31"/>
        <v>TRUE</v>
      </c>
      <c r="N99" s="33"/>
      <c r="O99" s="33" t="str">
        <f>VLOOKUP($B99,sampleDataObjects,O$1,false)</f>
        <v>ReturnedYesNo</v>
      </c>
      <c r="P99" s="34" t="str">
        <f>VLOOKUP($B99,sampleDataObjects,P$1,false)</f>
        <v>1</v>
      </c>
      <c r="Q99" s="34" t="str">
        <f>VLOOKUP($B99,sampleDataObjects,Q$1,false)</f>
        <v>24762</v>
      </c>
      <c r="R99" s="34" t="str">
        <f>VLOOKUP($B99,sampleDataObjects,R$1,false)</f>
        <v>1</v>
      </c>
      <c r="S99" s="34" t="str">
        <f>VLOOKUP($B99,sampleDataObjects,S$1,false)</f>
        <v>1</v>
      </c>
      <c r="T99" s="34" t="str">
        <f>VLOOKUP($B99,sampleDataObjects,T$1,false)</f>
        <v>1</v>
      </c>
      <c r="U99" s="34" t="str">
        <f t="shared" si="27"/>
        <v>ca_objects.ReturnedYesNo</v>
      </c>
      <c r="V99" s="33" t="str">
        <f t="shared" si="28"/>
        <v>ca_objects</v>
      </c>
      <c r="W99" s="33" t="str">
        <f t="shared" si="29"/>
        <v>ReturnedYesNo</v>
      </c>
      <c r="X99" s="34" t="str">
        <f t="shared" si="30"/>
        <v>ReturnedYesNo</v>
      </c>
      <c r="Y99" s="34" t="str">
        <f>VLOOKUP($B99,sampleDataObjects,Y$1,false)</f>
        <v>0</v>
      </c>
      <c r="Z99" s="34" t="str">
        <f>VLOOKUP($B99,sampleDataObjects,Z$1,false)</f>
        <v/>
      </c>
      <c r="AA99" s="34" t="str">
        <f>VLOOKUP($B99,sampleDataObjects,AA$1,false)</f>
        <v/>
      </c>
      <c r="AB99" s="33"/>
      <c r="AC99" s="34" t="str">
        <f>VLOOKUP($B99,sampleDataObjects,AC$1,false)</f>
        <v/>
      </c>
      <c r="AD99" s="35" t="str">
        <f t="shared" si="24"/>
        <v>&lt;metadataElement code='ReturnedYesNo' datatype='0'&gt;
  &lt;labels&gt;&lt;label locale='en_AU'&gt;&lt;name&gt;ReturnedYesNo&lt;/name&gt;&lt;/label&gt;&lt;/labels&gt;
  &lt;typeRestrictions&gt;
    &lt;restriction code='museum_ReturnedYesNo'&gt;
       &lt;table&gt;ca_objects&lt;/table&gt;
       &lt;type&gt;museum&lt;/type&gt;
       &lt;includeSubtypes&gt;true&lt;/includeSubtypes&gt;
    &lt;/restriction&gt;
  &lt;/typeRestrictions&gt;
&lt;/metadataElement&gt;
</v>
      </c>
    </row>
    <row r="100">
      <c r="A100" s="26"/>
      <c r="B100" s="27" t="s">
        <v>247</v>
      </c>
      <c r="C100" s="28" t="s">
        <v>248</v>
      </c>
      <c r="D100" s="36"/>
      <c r="E100" s="41"/>
      <c r="F100" s="12"/>
      <c r="G100" s="12"/>
      <c r="H100" s="12"/>
      <c r="I100" s="12"/>
      <c r="J100" s="12"/>
      <c r="K100" s="12"/>
      <c r="L100" s="30"/>
      <c r="M100" s="31" t="str">
        <f t="shared" si="31"/>
        <v>TRUE</v>
      </c>
      <c r="N100" s="33"/>
      <c r="O100" s="33" t="str">
        <f>VLOOKUP($B100,sampleDataObjects,O$1,false)</f>
        <v>SecondaryClass</v>
      </c>
      <c r="P100" s="34" t="str">
        <f>VLOOKUP($B100,sampleDataObjects,P$1,false)</f>
        <v>952</v>
      </c>
      <c r="Q100" s="34" t="str">
        <f>VLOOKUP($B100,sampleDataObjects,Q$1,false)</f>
        <v>24342</v>
      </c>
      <c r="R100" s="34" t="str">
        <f>VLOOKUP($B100,sampleDataObjects,R$1,false)</f>
        <v>3</v>
      </c>
      <c r="S100" s="34" t="str">
        <f>VLOOKUP($B100,sampleDataObjects,S$1,false)</f>
        <v>35</v>
      </c>
      <c r="T100" s="34" t="str">
        <f>VLOOKUP($B100,sampleDataObjects,T$1,false)</f>
        <v>8.6882</v>
      </c>
      <c r="U100" s="34" t="str">
        <f t="shared" si="27"/>
        <v>ca_objects.SecondaryClass</v>
      </c>
      <c r="V100" s="33" t="str">
        <f t="shared" si="28"/>
        <v>ca_objects</v>
      </c>
      <c r="W100" s="33" t="str">
        <f t="shared" si="29"/>
        <v>SecondaryClass</v>
      </c>
      <c r="X100" s="34" t="str">
        <f t="shared" si="30"/>
        <v>SecondaryClass</v>
      </c>
      <c r="Y100" s="34" t="str">
        <f>VLOOKUP($B100,sampleDataObjects,Y$1,false)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Z100" s="34" t="str">
        <f>VLOOKUP($B100,sampleDataObjects,Z$1,false)</f>
        <v/>
      </c>
      <c r="AA100" s="34" t="str">
        <f>VLOOKUP($B100,sampleDataObjects,AA$1,false)</f>
        <v/>
      </c>
      <c r="AB100" s="33"/>
      <c r="AC100" s="34" t="str">
        <f>VLOOKUP($B100,sampleDataObjects,AC$1,false)</f>
        <v/>
      </c>
      <c r="AD100" s="35" t="str">
        <f t="shared" si="24"/>
        <v>&lt;metadataElement code='SecondaryClass' datatype='Hotels|Anglican|Historical|Nature|Catholic|Government|Individual|Town|Store|Historic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harness|Merchants|Police'&gt;
  &lt;labels&gt;&lt;label locale='en_AU'&gt;&lt;name&gt;SecondaryClass&lt;/name&gt;&lt;/label&gt;&lt;/labels&gt;
  &lt;typeRestrictions&gt;
    &lt;restriction code='museum_SecondaryClass'&gt;
       &lt;table&gt;ca_objects&lt;/table&gt;
       &lt;type&gt;museum&lt;/type&gt;
       &lt;includeSubtypes&gt;true&lt;/includeSubtypes&gt;
    &lt;/restriction&gt;
  &lt;/typeRestrictions&gt;
&lt;/metadataElement&gt;
</v>
      </c>
    </row>
    <row r="101">
      <c r="A101" s="26"/>
      <c r="B101" s="27" t="s">
        <v>249</v>
      </c>
      <c r="C101" s="28" t="s">
        <v>250</v>
      </c>
      <c r="D101" s="36"/>
      <c r="E101" s="41"/>
      <c r="F101" s="12"/>
      <c r="G101" s="12"/>
      <c r="H101" s="12"/>
      <c r="I101" s="12"/>
      <c r="J101" s="12"/>
      <c r="K101" s="12"/>
      <c r="L101" s="30"/>
      <c r="M101" s="31" t="str">
        <f t="shared" si="31"/>
        <v>TRUE</v>
      </c>
      <c r="N101" s="33"/>
      <c r="O101" s="33" t="str">
        <f>VLOOKUP($B101,sampleDataObjects,O$1,false)</f>
        <v>Significance_Aesthetic</v>
      </c>
      <c r="P101" s="34" t="str">
        <f>VLOOKUP($B101,sampleDataObjects,P$1,false)</f>
        <v>2</v>
      </c>
      <c r="Q101" s="34" t="str">
        <f>VLOOKUP($B101,sampleDataObjects,Q$1,false)</f>
        <v>24762</v>
      </c>
      <c r="R101" s="34" t="str">
        <f>VLOOKUP($B101,sampleDataObjects,R$1,false)</f>
        <v>1</v>
      </c>
      <c r="S101" s="34" t="str">
        <f>VLOOKUP($B101,sampleDataObjects,S$1,false)</f>
        <v>1</v>
      </c>
      <c r="T101" s="34" t="str">
        <f>VLOOKUP($B101,sampleDataObjects,T$1,false)</f>
        <v>1</v>
      </c>
      <c r="U101" s="34" t="str">
        <f t="shared" si="27"/>
        <v>ca_objects.Significance_Aesthetic</v>
      </c>
      <c r="V101" s="33" t="str">
        <f t="shared" si="28"/>
        <v>ca_objects</v>
      </c>
      <c r="W101" s="33" t="str">
        <f t="shared" si="29"/>
        <v>Significance_Aesthetic</v>
      </c>
      <c r="X101" s="34" t="str">
        <f t="shared" si="30"/>
        <v>Significance_Aesthetic</v>
      </c>
      <c r="Y101" s="34" t="str">
        <f>VLOOKUP($B101,sampleDataObjects,Y$1,false)</f>
        <v>0|1</v>
      </c>
      <c r="Z101" s="34" t="str">
        <f>VLOOKUP($B101,sampleDataObjects,Z$1,false)</f>
        <v/>
      </c>
      <c r="AA101" s="34" t="str">
        <f>VLOOKUP($B101,sampleDataObjects,AA$1,false)</f>
        <v/>
      </c>
      <c r="AB101" s="33"/>
      <c r="AC101" s="34" t="str">
        <f>VLOOKUP($B101,sampleDataObjects,AC$1,false)</f>
        <v/>
      </c>
      <c r="AD101" s="35" t="str">
        <f t="shared" si="24"/>
        <v>&lt;metadataElement code='Significance_Aesthetic' datatype='0|1'&gt;
  &lt;labels&gt;&lt;label locale='en_AU'&gt;&lt;name&gt;Significance_Aesthetic&lt;/name&gt;&lt;/label&gt;&lt;/labels&gt;
  &lt;typeRestrictions&gt;
    &lt;restriction code='museum_Significance_Aesthetic'&gt;
       &lt;table&gt;ca_objects&lt;/table&gt;
       &lt;type&gt;museum&lt;/type&gt;
       &lt;includeSubtypes&gt;true&lt;/includeSubtypes&gt;
    &lt;/restriction&gt;
  &lt;/typeRestrictions&gt;
&lt;/metadataElement&gt;
</v>
      </c>
    </row>
    <row r="102">
      <c r="A102" s="26"/>
      <c r="B102" s="27" t="s">
        <v>251</v>
      </c>
      <c r="C102" s="28" t="s">
        <v>252</v>
      </c>
      <c r="D102" s="36"/>
      <c r="E102" s="14"/>
      <c r="F102" s="12"/>
      <c r="G102" s="14"/>
      <c r="H102" s="12"/>
      <c r="I102" s="12"/>
      <c r="J102" s="12"/>
      <c r="K102" s="12"/>
      <c r="L102" s="30"/>
      <c r="M102" s="31" t="str">
        <f t="shared" si="31"/>
        <v>TRUE</v>
      </c>
      <c r="N102" s="33"/>
      <c r="O102" s="33" t="str">
        <f>VLOOKUP($B102,sampleDataObjects,O$1,false)</f>
        <v>Significance_Historic</v>
      </c>
      <c r="P102" s="34" t="str">
        <f>VLOOKUP($B102,sampleDataObjects,P$1,false)</f>
        <v>2</v>
      </c>
      <c r="Q102" s="34" t="str">
        <f>VLOOKUP($B102,sampleDataObjects,Q$1,false)</f>
        <v>24762</v>
      </c>
      <c r="R102" s="34" t="str">
        <f>VLOOKUP($B102,sampleDataObjects,R$1,false)</f>
        <v>1</v>
      </c>
      <c r="S102" s="34" t="str">
        <f>VLOOKUP($B102,sampleDataObjects,S$1,false)</f>
        <v>1</v>
      </c>
      <c r="T102" s="34" t="str">
        <f>VLOOKUP($B102,sampleDataObjects,T$1,false)</f>
        <v>1</v>
      </c>
      <c r="U102" s="34" t="str">
        <f t="shared" si="27"/>
        <v>ca_objects.Significance_Historic</v>
      </c>
      <c r="V102" s="33" t="str">
        <f t="shared" si="28"/>
        <v>ca_objects</v>
      </c>
      <c r="W102" s="33" t="str">
        <f t="shared" si="29"/>
        <v>Significance_Historic</v>
      </c>
      <c r="X102" s="34" t="str">
        <f t="shared" si="30"/>
        <v>Significance_Historic</v>
      </c>
      <c r="Y102" s="34" t="str">
        <f>VLOOKUP($B102,sampleDataObjects,Y$1,false)</f>
        <v>1|0</v>
      </c>
      <c r="Z102" s="34" t="str">
        <f>VLOOKUP($B102,sampleDataObjects,Z$1,false)</f>
        <v/>
      </c>
      <c r="AA102" s="34" t="str">
        <f>VLOOKUP($B102,sampleDataObjects,AA$1,false)</f>
        <v/>
      </c>
      <c r="AB102" s="33"/>
      <c r="AC102" s="34" t="str">
        <f>VLOOKUP($B102,sampleDataObjects,AC$1,false)</f>
        <v/>
      </c>
      <c r="AD102" s="35" t="str">
        <f t="shared" si="24"/>
        <v>&lt;metadataElement code='Significance_Historic' datatype='1|0'&gt;
  &lt;labels&gt;&lt;label locale='en_AU'&gt;&lt;name&gt;Significance_Historic&lt;/name&gt;&lt;/label&gt;&lt;/labels&gt;
  &lt;typeRestrictions&gt;
    &lt;restriction code='museum_Significance_Historic'&gt;
       &lt;table&gt;ca_objects&lt;/table&gt;
       &lt;type&gt;museum&lt;/type&gt;
       &lt;includeSubtypes&gt;true&lt;/includeSubtypes&gt;
    &lt;/restriction&gt;
  &lt;/typeRestrictions&gt;
&lt;/metadataElement&gt;
</v>
      </c>
    </row>
    <row r="103">
      <c r="A103" s="26"/>
      <c r="B103" s="27" t="s">
        <v>253</v>
      </c>
      <c r="C103" s="28" t="s">
        <v>254</v>
      </c>
      <c r="D103" s="36"/>
      <c r="E103" s="14"/>
      <c r="F103" s="14"/>
      <c r="G103" s="14"/>
      <c r="H103" s="14"/>
      <c r="I103" s="14"/>
      <c r="J103" s="12"/>
      <c r="K103" s="12"/>
      <c r="L103" s="30"/>
      <c r="M103" s="31" t="str">
        <f t="shared" si="31"/>
        <v>TRUE</v>
      </c>
      <c r="N103" s="33"/>
      <c r="O103" s="33" t="str">
        <f>VLOOKUP($B103,sampleDataObjects,O$1,false)</f>
        <v>Significance_Scientific</v>
      </c>
      <c r="P103" s="34" t="str">
        <f>VLOOKUP($B103,sampleDataObjects,P$1,false)</f>
        <v>2</v>
      </c>
      <c r="Q103" s="34" t="str">
        <f>VLOOKUP($B103,sampleDataObjects,Q$1,false)</f>
        <v>24762</v>
      </c>
      <c r="R103" s="34" t="str">
        <f>VLOOKUP($B103,sampleDataObjects,R$1,false)</f>
        <v>1</v>
      </c>
      <c r="S103" s="34" t="str">
        <f>VLOOKUP($B103,sampleDataObjects,S$1,false)</f>
        <v>1</v>
      </c>
      <c r="T103" s="34" t="str">
        <f>VLOOKUP($B103,sampleDataObjects,T$1,false)</f>
        <v>1</v>
      </c>
      <c r="U103" s="34" t="str">
        <f t="shared" si="27"/>
        <v>ca_objects.Significance_Scientific</v>
      </c>
      <c r="V103" s="33" t="str">
        <f t="shared" si="28"/>
        <v>ca_objects</v>
      </c>
      <c r="W103" s="33" t="str">
        <f t="shared" si="29"/>
        <v>Significance_Scientific</v>
      </c>
      <c r="X103" s="34" t="str">
        <f t="shared" si="30"/>
        <v>Significance_Scientific</v>
      </c>
      <c r="Y103" s="34" t="str">
        <f>VLOOKUP($B103,sampleDataObjects,Y$1,false)</f>
        <v>0|1</v>
      </c>
      <c r="Z103" s="34" t="str">
        <f>VLOOKUP($B103,sampleDataObjects,Z$1,false)</f>
        <v/>
      </c>
      <c r="AA103" s="34" t="str">
        <f>VLOOKUP($B103,sampleDataObjects,AA$1,false)</f>
        <v/>
      </c>
      <c r="AB103" s="33"/>
      <c r="AC103" s="34" t="str">
        <f>VLOOKUP($B103,sampleDataObjects,AC$1,false)</f>
        <v/>
      </c>
      <c r="AD103" s="35" t="str">
        <f t="shared" si="24"/>
        <v>&lt;metadataElement code='Significance_Scientific' datatype='0|1'&gt;
  &lt;labels&gt;&lt;label locale='en_AU'&gt;&lt;name&gt;Significance_Scientific&lt;/name&gt;&lt;/label&gt;&lt;/labels&gt;
  &lt;typeRestrictions&gt;
    &lt;restriction code='museum_Significance_Scientific'&gt;
       &lt;table&gt;ca_objects&lt;/table&gt;
       &lt;type&gt;museum&lt;/type&gt;
       &lt;includeSubtypes&gt;true&lt;/includeSubtypes&gt;
    &lt;/restriction&gt;
  &lt;/typeRestrictions&gt;
&lt;/metadataElement&gt;
</v>
      </c>
    </row>
    <row r="104">
      <c r="A104" s="26"/>
      <c r="B104" s="27" t="s">
        <v>255</v>
      </c>
      <c r="C104" s="28" t="s">
        <v>256</v>
      </c>
      <c r="D104" s="36"/>
      <c r="E104" s="14"/>
      <c r="F104" s="14"/>
      <c r="G104" s="14"/>
      <c r="H104" s="14"/>
      <c r="I104" s="14"/>
      <c r="J104" s="12"/>
      <c r="K104" s="12"/>
      <c r="L104" s="30"/>
      <c r="M104" s="31" t="str">
        <f t="shared" si="31"/>
        <v>TRUE</v>
      </c>
      <c r="N104" s="33"/>
      <c r="O104" s="33" t="str">
        <f>VLOOKUP($B104,sampleDataObjects,O$1,false)</f>
        <v>Significance_Social</v>
      </c>
      <c r="P104" s="34" t="str">
        <f>VLOOKUP($B104,sampleDataObjects,P$1,false)</f>
        <v>2</v>
      </c>
      <c r="Q104" s="34" t="str">
        <f>VLOOKUP($B104,sampleDataObjects,Q$1,false)</f>
        <v>24762</v>
      </c>
      <c r="R104" s="34" t="str">
        <f>VLOOKUP($B104,sampleDataObjects,R$1,false)</f>
        <v>1</v>
      </c>
      <c r="S104" s="34" t="str">
        <f>VLOOKUP($B104,sampleDataObjects,S$1,false)</f>
        <v>1</v>
      </c>
      <c r="T104" s="34" t="str">
        <f>VLOOKUP($B104,sampleDataObjects,T$1,false)</f>
        <v>1</v>
      </c>
      <c r="U104" s="34" t="str">
        <f t="shared" si="27"/>
        <v>ca_objects.Significance_Social</v>
      </c>
      <c r="V104" s="33" t="str">
        <f t="shared" si="28"/>
        <v>ca_objects</v>
      </c>
      <c r="W104" s="33" t="str">
        <f t="shared" si="29"/>
        <v>Significance_Social</v>
      </c>
      <c r="X104" s="34" t="str">
        <f t="shared" si="30"/>
        <v>Significance_Social</v>
      </c>
      <c r="Y104" s="34" t="str">
        <f>VLOOKUP($B104,sampleDataObjects,Y$1,false)</f>
        <v>0|1</v>
      </c>
      <c r="Z104" s="34" t="str">
        <f>VLOOKUP($B104,sampleDataObjects,Z$1,false)</f>
        <v/>
      </c>
      <c r="AA104" s="34" t="str">
        <f>VLOOKUP($B104,sampleDataObjects,AA$1,false)</f>
        <v/>
      </c>
      <c r="AB104" s="33"/>
      <c r="AC104" s="34" t="str">
        <f>VLOOKUP($B104,sampleDataObjects,AC$1,false)</f>
        <v/>
      </c>
      <c r="AD104" s="35" t="str">
        <f t="shared" si="24"/>
        <v>&lt;metadataElement code='Significance_Social' datatype='0|1'&gt;
  &lt;labels&gt;&lt;label locale='en_AU'&gt;&lt;name&gt;Significance_Social&lt;/name&gt;&lt;/label&gt;&lt;/labels&gt;
  &lt;typeRestrictions&gt;
    &lt;restriction code='museum_Significance_Social'&gt;
       &lt;table&gt;ca_objects&lt;/table&gt;
       &lt;type&gt;museum&lt;/type&gt;
       &lt;includeSubtypes&gt;true&lt;/includeSubtypes&gt;
    &lt;/restriction&gt;
  &lt;/typeRestrictions&gt;
&lt;/metadataElement&gt;
</v>
      </c>
    </row>
    <row r="105">
      <c r="A105" s="26"/>
      <c r="B105" s="27" t="s">
        <v>257</v>
      </c>
      <c r="C105" s="28" t="s">
        <v>258</v>
      </c>
      <c r="D105" s="36"/>
      <c r="E105" s="41"/>
      <c r="F105" s="12"/>
      <c r="G105" s="12"/>
      <c r="H105" s="12"/>
      <c r="I105" s="12"/>
      <c r="J105" s="12"/>
      <c r="K105" s="12"/>
      <c r="L105" s="30"/>
      <c r="M105" s="31" t="str">
        <f t="shared" si="31"/>
        <v>TRUE</v>
      </c>
      <c r="N105" s="33"/>
      <c r="O105" s="33" t="str">
        <f>VLOOKUP($B105,sampleDataObjects,O$1,false)</f>
        <v>Significance_Condition</v>
      </c>
      <c r="P105" s="34" t="str">
        <f>VLOOKUP($B105,sampleDataObjects,P$1,false)</f>
        <v>2</v>
      </c>
      <c r="Q105" s="34" t="str">
        <f>VLOOKUP($B105,sampleDataObjects,Q$1,false)</f>
        <v>24762</v>
      </c>
      <c r="R105" s="34" t="str">
        <f>VLOOKUP($B105,sampleDataObjects,R$1,false)</f>
        <v>1</v>
      </c>
      <c r="S105" s="34" t="str">
        <f>VLOOKUP($B105,sampleDataObjects,S$1,false)</f>
        <v>1</v>
      </c>
      <c r="T105" s="34" t="str">
        <f>VLOOKUP($B105,sampleDataObjects,T$1,false)</f>
        <v>1</v>
      </c>
      <c r="U105" s="34" t="str">
        <f t="shared" si="27"/>
        <v>ca_objects.Significance_Condition</v>
      </c>
      <c r="V105" s="33" t="str">
        <f t="shared" si="28"/>
        <v>ca_objects</v>
      </c>
      <c r="W105" s="33" t="str">
        <f t="shared" si="29"/>
        <v>Significance_Condition</v>
      </c>
      <c r="X105" s="34" t="str">
        <f t="shared" si="30"/>
        <v>Significance_Condition</v>
      </c>
      <c r="Y105" s="34" t="str">
        <f>VLOOKUP($B105,sampleDataObjects,Y$1,false)</f>
        <v>0|1</v>
      </c>
      <c r="Z105" s="34" t="str">
        <f>VLOOKUP($B105,sampleDataObjects,Z$1,false)</f>
        <v/>
      </c>
      <c r="AA105" s="34" t="str">
        <f>VLOOKUP($B105,sampleDataObjects,AA$1,false)</f>
        <v/>
      </c>
      <c r="AB105" s="32"/>
      <c r="AC105" s="34" t="str">
        <f>VLOOKUP($B105,sampleDataObjects,AC$1,false)</f>
        <v/>
      </c>
      <c r="AD105" s="35" t="str">
        <f t="shared" si="24"/>
        <v>&lt;metadataElement code='Significance_Condition' datatype='0|1'&gt;
  &lt;labels&gt;&lt;label locale='en_AU'&gt;&lt;name&gt;Significance_Condition&lt;/name&gt;&lt;/label&gt;&lt;/labels&gt;
  &lt;typeRestrictions&gt;
    &lt;restriction code='museum_Significance_Condition'&gt;
       &lt;table&gt;ca_objects&lt;/table&gt;
       &lt;type&gt;museum&lt;/type&gt;
       &lt;includeSubtypes&gt;true&lt;/includeSubtypes&gt;
    &lt;/restriction&gt;
  &lt;/typeRestrictions&gt;
&lt;/metadataElement&gt;
</v>
      </c>
    </row>
    <row r="106">
      <c r="A106" s="26"/>
      <c r="B106" s="27" t="s">
        <v>259</v>
      </c>
      <c r="C106" s="28" t="s">
        <v>260</v>
      </c>
      <c r="D106" s="36"/>
      <c r="E106" s="41"/>
      <c r="F106" s="14"/>
      <c r="G106" s="14"/>
      <c r="H106" s="12"/>
      <c r="I106" s="12"/>
      <c r="J106" s="12"/>
      <c r="K106" s="12"/>
      <c r="L106" s="30"/>
      <c r="M106" s="31"/>
      <c r="N106" s="33"/>
      <c r="O106" s="33" t="str">
        <f>VLOOKUP($B106,sampleDataObjects,O$1,false)</f>
        <v>Significance_Interpretive</v>
      </c>
      <c r="P106" s="33"/>
      <c r="Q106" s="33"/>
      <c r="R106" s="33"/>
      <c r="S106" s="33"/>
      <c r="T106" s="33"/>
      <c r="U106" s="34" t="str">
        <f t="shared" si="27"/>
        <v>ca_objects.Significance_Interpretive</v>
      </c>
      <c r="V106" s="33" t="str">
        <f t="shared" si="28"/>
        <v>ca_objects</v>
      </c>
      <c r="W106" s="33" t="str">
        <f t="shared" si="29"/>
        <v>Significance_Interpretive</v>
      </c>
      <c r="X106" s="34" t="str">
        <f t="shared" si="30"/>
        <v>Significance_Interpretive</v>
      </c>
      <c r="Y106" s="33"/>
      <c r="Z106" s="33"/>
      <c r="AA106" s="33"/>
      <c r="AB106" s="33"/>
      <c r="AC106" s="33"/>
      <c r="AD106" s="35" t="str">
        <f t="shared" si="24"/>
        <v>&lt;metadataElement code='Significance_Interpretive' datatype='Text'&gt;
  &lt;labels&gt;&lt;label locale='en_AU'&gt;&lt;name&gt;Significance_Interpretive&lt;/name&gt;&lt;/label&gt;&lt;/labels&gt;
  &lt;typeRestrictions&gt;
    &lt;restriction code='museum_Significance_Interpretive'&gt;
       &lt;table&gt;ca_objects&lt;/table&gt;
       &lt;type&gt;museum&lt;/type&gt;
       &lt;includeSubtypes&gt;true&lt;/includeSubtypes&gt;
    &lt;/restriction&gt;
  &lt;/typeRestrictions&gt;
&lt;/metadataElement&gt;
</v>
      </c>
    </row>
    <row r="107">
      <c r="A107" s="26"/>
      <c r="B107" s="27" t="s">
        <v>261</v>
      </c>
      <c r="C107" s="28" t="s">
        <v>262</v>
      </c>
      <c r="D107" s="36"/>
      <c r="E107" s="41"/>
      <c r="F107" s="12"/>
      <c r="G107" s="12"/>
      <c r="H107" s="12"/>
      <c r="I107" s="12"/>
      <c r="J107" s="12"/>
      <c r="K107" s="14"/>
      <c r="L107" s="30"/>
      <c r="M107" s="31" t="str">
        <f t="shared" ref="M107:M109" si="32">validateJson(E107, G107)</f>
        <v>TRUE</v>
      </c>
      <c r="N107" s="33"/>
      <c r="O107" s="33" t="str">
        <f>VLOOKUP($B107,sampleDataObjects,O$1,false)</f>
        <v>Significance_Provenance</v>
      </c>
      <c r="P107" s="34" t="str">
        <f>VLOOKUP($B107,sampleDataObjects,P$1,false)</f>
        <v>2</v>
      </c>
      <c r="Q107" s="34" t="str">
        <f>VLOOKUP($B107,sampleDataObjects,Q$1,false)</f>
        <v>24762</v>
      </c>
      <c r="R107" s="34" t="str">
        <f>VLOOKUP($B107,sampleDataObjects,R$1,false)</f>
        <v>1</v>
      </c>
      <c r="S107" s="34" t="str">
        <f>VLOOKUP($B107,sampleDataObjects,S$1,false)</f>
        <v>1</v>
      </c>
      <c r="T107" s="34" t="str">
        <f>VLOOKUP($B107,sampleDataObjects,T$1,false)</f>
        <v>1</v>
      </c>
      <c r="U107" s="34" t="str">
        <f t="shared" si="27"/>
        <v>ca_objects.Significance_Provenance</v>
      </c>
      <c r="V107" s="33" t="str">
        <f t="shared" si="28"/>
        <v>ca_objects</v>
      </c>
      <c r="W107" s="33" t="str">
        <f t="shared" si="29"/>
        <v>Significance_Provenance</v>
      </c>
      <c r="X107" s="34" t="str">
        <f t="shared" si="30"/>
        <v>Significance_Provenance</v>
      </c>
      <c r="Y107" s="34" t="str">
        <f>VLOOKUP($B107,sampleDataObjects,Y$1,false)</f>
        <v>0|1</v>
      </c>
      <c r="Z107" s="34" t="str">
        <f>VLOOKUP($B107,sampleDataObjects,Z$1,false)</f>
        <v/>
      </c>
      <c r="AA107" s="34" t="str">
        <f>VLOOKUP($B107,sampleDataObjects,AA$1,false)</f>
        <v/>
      </c>
      <c r="AB107" s="33"/>
      <c r="AC107" s="34" t="str">
        <f>VLOOKUP($B107,sampleDataObjects,AC$1,false)</f>
        <v/>
      </c>
      <c r="AD107" s="35" t="str">
        <f t="shared" si="24"/>
        <v>&lt;metadataElement code='Significance_Provenance' datatype='0|1'&gt;
  &lt;labels&gt;&lt;label locale='en_AU'&gt;&lt;name&gt;Significance_Provenance&lt;/name&gt;&lt;/label&gt;&lt;/labels&gt;
  &lt;typeRestrictions&gt;
    &lt;restriction code='museum_Significance_Provenance'&gt;
       &lt;table&gt;ca_objects&lt;/table&gt;
       &lt;type&gt;museum&lt;/type&gt;
       &lt;includeSubtypes&gt;true&lt;/includeSubtypes&gt;
    &lt;/restriction&gt;
  &lt;/typeRestrictions&gt;
&lt;/metadataElement&gt;
</v>
      </c>
    </row>
    <row r="108">
      <c r="A108" s="26"/>
      <c r="B108" s="27" t="s">
        <v>263</v>
      </c>
      <c r="C108" s="28" t="s">
        <v>264</v>
      </c>
      <c r="D108" s="40"/>
      <c r="E108" s="14"/>
      <c r="F108" s="12"/>
      <c r="G108" s="12"/>
      <c r="H108" s="12"/>
      <c r="I108" s="12"/>
      <c r="J108" s="12"/>
      <c r="K108" s="12"/>
      <c r="L108" s="30"/>
      <c r="M108" s="31" t="str">
        <f t="shared" si="32"/>
        <v>TRUE</v>
      </c>
      <c r="N108" s="33"/>
      <c r="O108" s="33" t="str">
        <f>VLOOKUP($B108,sampleDataObjects,O$1,false)</f>
        <v>Significance_Rarity</v>
      </c>
      <c r="P108" s="34" t="str">
        <f>VLOOKUP($B108,sampleDataObjects,P$1,false)</f>
        <v>2</v>
      </c>
      <c r="Q108" s="34" t="str">
        <f>VLOOKUP($B108,sampleDataObjects,Q$1,false)</f>
        <v>24762</v>
      </c>
      <c r="R108" s="34" t="str">
        <f>VLOOKUP($B108,sampleDataObjects,R$1,false)</f>
        <v>1</v>
      </c>
      <c r="S108" s="34" t="str">
        <f>VLOOKUP($B108,sampleDataObjects,S$1,false)</f>
        <v>1</v>
      </c>
      <c r="T108" s="34" t="str">
        <f>VLOOKUP($B108,sampleDataObjects,T$1,false)</f>
        <v>1</v>
      </c>
      <c r="U108" s="34" t="str">
        <f t="shared" si="27"/>
        <v>ca_objects.Significance_Rarity</v>
      </c>
      <c r="V108" s="33" t="str">
        <f t="shared" si="28"/>
        <v>ca_objects</v>
      </c>
      <c r="W108" s="33" t="str">
        <f t="shared" si="29"/>
        <v>Significance_Rarity</v>
      </c>
      <c r="X108" s="34" t="str">
        <f t="shared" si="30"/>
        <v>Significance_Rarity</v>
      </c>
      <c r="Y108" s="34" t="str">
        <f>VLOOKUP($B108,sampleDataObjects,Y$1,false)</f>
        <v>0|1</v>
      </c>
      <c r="Z108" s="34" t="str">
        <f>VLOOKUP($B108,sampleDataObjects,Z$1,false)</f>
        <v/>
      </c>
      <c r="AA108" s="34" t="str">
        <f>VLOOKUP($B108,sampleDataObjects,AA$1,false)</f>
        <v/>
      </c>
      <c r="AB108" s="33"/>
      <c r="AC108" s="34" t="str">
        <f>VLOOKUP($B108,sampleDataObjects,AC$1,false)</f>
        <v/>
      </c>
      <c r="AD108" s="35" t="str">
        <f t="shared" si="24"/>
        <v>&lt;metadataElement code='Significance_Rarity' datatype='0|1'&gt;
  &lt;labels&gt;&lt;label locale='en_AU'&gt;&lt;name&gt;Significance_Rarity&lt;/name&gt;&lt;/label&gt;&lt;/labels&gt;
  &lt;typeRestrictions&gt;
    &lt;restriction code='museum_Significance_Rarity'&gt;
       &lt;table&gt;ca_objects&lt;/table&gt;
       &lt;type&gt;museum&lt;/type&gt;
       &lt;includeSubtypes&gt;true&lt;/includeSubtypes&gt;
    &lt;/restriction&gt;
  &lt;/typeRestrictions&gt;
&lt;/metadataElement&gt;
</v>
      </c>
    </row>
    <row r="109">
      <c r="A109" s="26"/>
      <c r="B109" s="27" t="s">
        <v>265</v>
      </c>
      <c r="C109" s="28" t="s">
        <v>266</v>
      </c>
      <c r="D109" s="36"/>
      <c r="E109" s="14"/>
      <c r="F109" s="14"/>
      <c r="G109" s="14"/>
      <c r="H109" s="12"/>
      <c r="I109" s="12"/>
      <c r="J109" s="12"/>
      <c r="K109" s="12"/>
      <c r="L109" s="30"/>
      <c r="M109" s="31" t="str">
        <f t="shared" si="32"/>
        <v>TRUE</v>
      </c>
      <c r="N109" s="33"/>
      <c r="O109" s="33" t="str">
        <f>VLOOKUP($B109,sampleDataObjects,O$1,false)</f>
        <v>Significance_Representativeness</v>
      </c>
      <c r="P109" s="34" t="str">
        <f>VLOOKUP($B109,sampleDataObjects,P$1,false)</f>
        <v>2</v>
      </c>
      <c r="Q109" s="34" t="str">
        <f>VLOOKUP($B109,sampleDataObjects,Q$1,false)</f>
        <v>24762</v>
      </c>
      <c r="R109" s="34" t="str">
        <f>VLOOKUP($B109,sampleDataObjects,R$1,false)</f>
        <v>1</v>
      </c>
      <c r="S109" s="34" t="str">
        <f>VLOOKUP($B109,sampleDataObjects,S$1,false)</f>
        <v>1</v>
      </c>
      <c r="T109" s="34" t="str">
        <f>VLOOKUP($B109,sampleDataObjects,T$1,false)</f>
        <v>1</v>
      </c>
      <c r="U109" s="34" t="str">
        <f t="shared" si="27"/>
        <v>ca_objects.Significance_Representativeness</v>
      </c>
      <c r="V109" s="33" t="str">
        <f t="shared" si="28"/>
        <v>ca_objects</v>
      </c>
      <c r="W109" s="33" t="str">
        <f t="shared" si="29"/>
        <v>Significance_Representativeness</v>
      </c>
      <c r="X109" s="34" t="str">
        <f t="shared" si="30"/>
        <v>Significance_Representativeness</v>
      </c>
      <c r="Y109" s="34" t="str">
        <f>VLOOKUP($B109,sampleDataObjects,Y$1,false)</f>
        <v>0|1</v>
      </c>
      <c r="Z109" s="34" t="str">
        <f>VLOOKUP($B109,sampleDataObjects,Z$1,false)</f>
        <v/>
      </c>
      <c r="AA109" s="34" t="str">
        <f>VLOOKUP($B109,sampleDataObjects,AA$1,false)</f>
        <v/>
      </c>
      <c r="AB109" s="33"/>
      <c r="AC109" s="34" t="str">
        <f>VLOOKUP($B109,sampleDataObjects,AC$1,false)</f>
        <v/>
      </c>
      <c r="AD109" s="35" t="str">
        <f t="shared" si="24"/>
        <v>&lt;metadataElement code='Significance_Representativeness' datatype='0|1'&gt;
  &lt;labels&gt;&lt;label locale='en_AU'&gt;&lt;name&gt;Significance_Representativeness&lt;/name&gt;&lt;/label&gt;&lt;/labels&gt;
  &lt;typeRestrictions&gt;
    &lt;restriction code='museum_Significance_Representativeness'&gt;
       &lt;table&gt;ca_objects&lt;/table&gt;
       &lt;type&gt;museum&lt;/type&gt;
       &lt;includeSubtypes&gt;true&lt;/includeSubtypes&gt;
    &lt;/restriction&gt;
  &lt;/typeRestrictions&gt;
&lt;/metadataElement&gt;
</v>
      </c>
    </row>
    <row r="110">
      <c r="A110" s="26"/>
      <c r="B110" s="41" t="s">
        <v>267</v>
      </c>
      <c r="C110" s="28" t="s">
        <v>268</v>
      </c>
      <c r="D110" s="29"/>
      <c r="E110" s="14"/>
      <c r="F110" s="14"/>
      <c r="G110" s="14"/>
      <c r="H110" s="12"/>
      <c r="I110" s="12"/>
      <c r="J110" s="12"/>
      <c r="K110" s="12"/>
      <c r="L110" s="30"/>
      <c r="M110" s="31"/>
      <c r="N110" s="33"/>
      <c r="O110" s="33" t="str">
        <f>VLOOKUP($B110,sampleDataObjects,O$1,false)</f>
        <v>#N/A</v>
      </c>
      <c r="P110" s="33"/>
      <c r="Q110" s="33"/>
      <c r="R110" s="33"/>
      <c r="S110" s="33"/>
      <c r="T110" s="33"/>
      <c r="U110" s="34" t="str">
        <f t="shared" si="27"/>
        <v>ca_objects.SizeMass</v>
      </c>
      <c r="V110" s="33" t="str">
        <f t="shared" si="28"/>
        <v>ca_objects</v>
      </c>
      <c r="W110" s="33" t="str">
        <f t="shared" si="29"/>
        <v>SizeMass</v>
      </c>
      <c r="X110" s="34" t="str">
        <f t="shared" si="30"/>
        <v>SizeMass</v>
      </c>
      <c r="Y110" s="33"/>
      <c r="Z110" s="33"/>
      <c r="AA110" s="33"/>
      <c r="AB110" s="33"/>
      <c r="AC110" s="33"/>
      <c r="AD110" s="35" t="str">
        <f t="shared" si="24"/>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1">
      <c r="A111" s="26"/>
      <c r="B111" s="27" t="s">
        <v>269</v>
      </c>
      <c r="C111" s="28" t="s">
        <v>270</v>
      </c>
      <c r="D111" s="36"/>
      <c r="E111" s="14"/>
      <c r="F111" s="12"/>
      <c r="G111" s="12"/>
      <c r="H111" s="12"/>
      <c r="I111" s="12"/>
      <c r="J111" s="12"/>
      <c r="K111" s="12"/>
      <c r="L111" s="30"/>
      <c r="M111" s="31" t="str">
        <f t="shared" ref="M111:M122" si="33">validateJson(E111, G111)</f>
        <v>TRUE</v>
      </c>
      <c r="N111" s="33"/>
      <c r="O111" s="33" t="str">
        <f>VLOOKUP($B111,sampleDataObjects,O$1,false)</f>
        <v>#N/A</v>
      </c>
      <c r="P111" s="33" t="str">
        <f>VLOOKUP($B111,sampleDataObjects,P$1,false)</f>
        <v>#N/A</v>
      </c>
      <c r="Q111" s="33" t="str">
        <f>VLOOKUP($B111,sampleDataObjects,Q$1,false)</f>
        <v>#N/A</v>
      </c>
      <c r="R111" s="33" t="str">
        <f>VLOOKUP($B111,sampleDataObjects,R$1,false)</f>
        <v>#N/A</v>
      </c>
      <c r="S111" s="33" t="str">
        <f>VLOOKUP($B111,sampleDataObjects,S$1,false)</f>
        <v>#N/A</v>
      </c>
      <c r="T111" s="33" t="str">
        <f>VLOOKUP($B111,sampleDataObjects,T$1,false)</f>
        <v>#N/A</v>
      </c>
      <c r="U111" s="34" t="str">
        <f t="shared" si="27"/>
        <v>ca_objects.StatementOfSignificance</v>
      </c>
      <c r="V111" s="33" t="str">
        <f t="shared" si="28"/>
        <v>ca_objects</v>
      </c>
      <c r="W111" s="33" t="str">
        <f t="shared" si="29"/>
        <v>StatementOfSignificance</v>
      </c>
      <c r="X111" s="34" t="str">
        <f t="shared" si="30"/>
        <v>StatementOfSignificance</v>
      </c>
      <c r="Y111" s="33" t="str">
        <f>VLOOKUP($B111,sampleDataObjects,Y$1,false)</f>
        <v>#N/A</v>
      </c>
      <c r="Z111" s="33" t="str">
        <f>VLOOKUP($B111,sampleDataObjects,Z$1,false)</f>
        <v>#N/A</v>
      </c>
      <c r="AA111" s="33" t="str">
        <f>VLOOKUP($B111,sampleDataObjects,AA$1,false)</f>
        <v>#N/A</v>
      </c>
      <c r="AB111" s="33"/>
      <c r="AC111" s="33" t="str">
        <f>VLOOKUP($B111,sampleDataObjects,AC$1,false)</f>
        <v>#N/A</v>
      </c>
      <c r="AD111" s="35" t="str">
        <f t="shared" si="24"/>
        <v>#N/A</v>
      </c>
    </row>
    <row r="112">
      <c r="A112" s="26"/>
      <c r="B112" s="27" t="s">
        <v>271</v>
      </c>
      <c r="C112" s="28" t="s">
        <v>272</v>
      </c>
      <c r="D112" s="36"/>
      <c r="E112" s="12"/>
      <c r="F112" s="12"/>
      <c r="G112" s="12"/>
      <c r="H112" s="12"/>
      <c r="I112" s="12"/>
      <c r="J112" s="12"/>
      <c r="K112" s="14"/>
      <c r="L112" s="30"/>
      <c r="M112" s="31" t="str">
        <f t="shared" si="33"/>
        <v>TRUE</v>
      </c>
      <c r="N112" s="33"/>
      <c r="O112" s="33" t="str">
        <f>VLOOKUP($B112,sampleDataObjects,O$1,false)</f>
        <v>#N/A</v>
      </c>
      <c r="P112" s="33" t="str">
        <f>VLOOKUP($B112,sampleDataObjects,P$1,false)</f>
        <v>#N/A</v>
      </c>
      <c r="Q112" s="33" t="str">
        <f>VLOOKUP($B112,sampleDataObjects,Q$1,false)</f>
        <v>#N/A</v>
      </c>
      <c r="R112" s="33" t="str">
        <f>VLOOKUP($B112,sampleDataObjects,R$1,false)</f>
        <v>#N/A</v>
      </c>
      <c r="S112" s="33" t="str">
        <f>VLOOKUP($B112,sampleDataObjects,S$1,false)</f>
        <v>#N/A</v>
      </c>
      <c r="T112" s="33" t="str">
        <f>VLOOKUP($B112,sampleDataObjects,T$1,false)</f>
        <v>#N/A</v>
      </c>
      <c r="U112" s="34" t="str">
        <f t="shared" si="27"/>
        <v>ca_objects.TertiaryClass</v>
      </c>
      <c r="V112" s="33" t="str">
        <f t="shared" si="28"/>
        <v>ca_objects</v>
      </c>
      <c r="W112" s="33" t="str">
        <f t="shared" si="29"/>
        <v>TertiaryClass</v>
      </c>
      <c r="X112" s="34" t="str">
        <f t="shared" si="30"/>
        <v>TertiaryClass</v>
      </c>
      <c r="Y112" s="33" t="str">
        <f>VLOOKUP($B112,sampleDataObjects,Y$1,false)</f>
        <v>#N/A</v>
      </c>
      <c r="Z112" s="33" t="str">
        <f>VLOOKUP($B112,sampleDataObjects,Z$1,false)</f>
        <v>#N/A</v>
      </c>
      <c r="AA112" s="33" t="str">
        <f>VLOOKUP($B112,sampleDataObjects,AA$1,false)</f>
        <v>#N/A</v>
      </c>
      <c r="AB112" s="33"/>
      <c r="AC112" s="33" t="str">
        <f>VLOOKUP($B112,sampleDataObjects,AC$1,false)</f>
        <v>#N/A</v>
      </c>
      <c r="AD112" s="35" t="str">
        <f t="shared" si="24"/>
        <v>#N/A</v>
      </c>
    </row>
    <row r="113">
      <c r="A113" s="26"/>
      <c r="B113" s="27" t="s">
        <v>273</v>
      </c>
      <c r="C113" s="28" t="s">
        <v>274</v>
      </c>
      <c r="D113" s="29"/>
      <c r="E113" s="14"/>
      <c r="F113" s="12"/>
      <c r="G113" s="12"/>
      <c r="H113" s="12"/>
      <c r="I113" s="12"/>
      <c r="J113" s="12"/>
      <c r="K113" s="12"/>
      <c r="L113" s="30"/>
      <c r="M113" s="31" t="str">
        <f t="shared" si="33"/>
        <v>TRUE</v>
      </c>
      <c r="N113" s="33"/>
      <c r="O113" s="33" t="str">
        <f>VLOOKUP($B113,sampleDataObjects,O$1,false)</f>
        <v>#N/A</v>
      </c>
      <c r="P113" s="33" t="str">
        <f>VLOOKUP($B113,sampleDataObjects,P$1,false)</f>
        <v>#N/A</v>
      </c>
      <c r="Q113" s="33" t="str">
        <f>VLOOKUP($B113,sampleDataObjects,Q$1,false)</f>
        <v>#N/A</v>
      </c>
      <c r="R113" s="33" t="str">
        <f>VLOOKUP($B113,sampleDataObjects,R$1,false)</f>
        <v>#N/A</v>
      </c>
      <c r="S113" s="33" t="str">
        <f>VLOOKUP($B113,sampleDataObjects,S$1,false)</f>
        <v>#N/A</v>
      </c>
      <c r="T113" s="33" t="str">
        <f>VLOOKUP($B113,sampleDataObjects,T$1,false)</f>
        <v>#N/A</v>
      </c>
      <c r="U113" s="34" t="str">
        <f t="shared" si="27"/>
        <v>ca_objects.TreatmentCompleteYesNo</v>
      </c>
      <c r="V113" s="33" t="str">
        <f t="shared" si="28"/>
        <v>ca_objects</v>
      </c>
      <c r="W113" s="33" t="str">
        <f t="shared" si="29"/>
        <v>TreatmentCompleteYesNo</v>
      </c>
      <c r="X113" s="34" t="str">
        <f t="shared" si="30"/>
        <v>TreatmentCompleteYesNo</v>
      </c>
      <c r="Y113" s="33" t="str">
        <f>VLOOKUP($B113,sampleDataObjects,Y$1,false)</f>
        <v>#N/A</v>
      </c>
      <c r="Z113" s="33" t="str">
        <f>VLOOKUP($B113,sampleDataObjects,Z$1,false)</f>
        <v>#N/A</v>
      </c>
      <c r="AA113" s="33" t="str">
        <f>VLOOKUP($B113,sampleDataObjects,AA$1,false)</f>
        <v>#N/A</v>
      </c>
      <c r="AB113" s="33"/>
      <c r="AC113" s="33" t="str">
        <f>VLOOKUP($B113,sampleDataObjects,AC$1,false)</f>
        <v>#N/A</v>
      </c>
      <c r="AD113" s="35" t="str">
        <f t="shared" si="24"/>
        <v>#N/A</v>
      </c>
    </row>
    <row r="114">
      <c r="A114" s="26"/>
      <c r="B114" s="27" t="s">
        <v>275</v>
      </c>
      <c r="C114" s="28" t="s">
        <v>276</v>
      </c>
      <c r="D114" s="36"/>
      <c r="E114" s="14"/>
      <c r="F114" s="12"/>
      <c r="G114" s="12"/>
      <c r="H114" s="12"/>
      <c r="I114" s="12"/>
      <c r="J114" s="12"/>
      <c r="K114" s="14"/>
      <c r="L114" s="30"/>
      <c r="M114" s="31" t="str">
        <f t="shared" si="33"/>
        <v>TRUE</v>
      </c>
      <c r="N114" s="33"/>
      <c r="O114" s="33" t="str">
        <f>VLOOKUP($B114,sampleDataObjects,O$1,false)</f>
        <v>#N/A</v>
      </c>
      <c r="P114" s="33" t="str">
        <f>VLOOKUP($B114,sampleDataObjects,P$1,false)</f>
        <v>#N/A</v>
      </c>
      <c r="Q114" s="33" t="str">
        <f>VLOOKUP($B114,sampleDataObjects,Q$1,false)</f>
        <v>#N/A</v>
      </c>
      <c r="R114" s="33" t="str">
        <f>VLOOKUP($B114,sampleDataObjects,R$1,false)</f>
        <v>#N/A</v>
      </c>
      <c r="S114" s="33" t="str">
        <f>VLOOKUP($B114,sampleDataObjects,S$1,false)</f>
        <v>#N/A</v>
      </c>
      <c r="T114" s="33" t="str">
        <f>VLOOKUP($B114,sampleDataObjects,T$1,false)</f>
        <v>#N/A</v>
      </c>
      <c r="U114" s="34" t="str">
        <f t="shared" si="27"/>
        <v>ca_objects.TreatmentPriority</v>
      </c>
      <c r="V114" s="33" t="str">
        <f t="shared" si="28"/>
        <v>ca_objects</v>
      </c>
      <c r="W114" s="33" t="str">
        <f t="shared" si="29"/>
        <v>TreatmentPriority</v>
      </c>
      <c r="X114" s="34" t="str">
        <f t="shared" si="30"/>
        <v>TreatmentPriority</v>
      </c>
      <c r="Y114" s="33" t="str">
        <f>VLOOKUP($B114,sampleDataObjects,Y$1,false)</f>
        <v>#N/A</v>
      </c>
      <c r="Z114" s="33" t="str">
        <f>VLOOKUP($B114,sampleDataObjects,Z$1,false)</f>
        <v>#N/A</v>
      </c>
      <c r="AA114" s="33" t="str">
        <f>VLOOKUP($B114,sampleDataObjects,AA$1,false)</f>
        <v>#N/A</v>
      </c>
      <c r="AB114" s="33"/>
      <c r="AC114" s="33" t="str">
        <f>VLOOKUP($B114,sampleDataObjects,AC$1,false)</f>
        <v>#N/A</v>
      </c>
      <c r="AD114" s="35" t="str">
        <f t="shared" si="24"/>
        <v>#N/A</v>
      </c>
    </row>
    <row r="115">
      <c r="A115" s="26"/>
      <c r="B115" s="27" t="s">
        <v>277</v>
      </c>
      <c r="C115" s="28" t="s">
        <v>278</v>
      </c>
      <c r="D115" s="29"/>
      <c r="E115" s="14"/>
      <c r="F115" s="12"/>
      <c r="G115" s="12"/>
      <c r="H115" s="12"/>
      <c r="I115" s="12"/>
      <c r="J115" s="12"/>
      <c r="K115" s="12"/>
      <c r="L115" s="30"/>
      <c r="M115" s="31" t="str">
        <f t="shared" si="33"/>
        <v>TRUE</v>
      </c>
      <c r="N115" s="33"/>
      <c r="O115" s="33" t="str">
        <f>VLOOKUP($B115,sampleDataObjects,O$1,false)</f>
        <v>#N/A</v>
      </c>
      <c r="P115" s="33" t="str">
        <f>VLOOKUP($B115,sampleDataObjects,P$1,false)</f>
        <v>#N/A</v>
      </c>
      <c r="Q115" s="33" t="str">
        <f>VLOOKUP($B115,sampleDataObjects,Q$1,false)</f>
        <v>#N/A</v>
      </c>
      <c r="R115" s="33" t="str">
        <f>VLOOKUP($B115,sampleDataObjects,R$1,false)</f>
        <v>#N/A</v>
      </c>
      <c r="S115" s="33" t="str">
        <f>VLOOKUP($B115,sampleDataObjects,S$1,false)</f>
        <v>#N/A</v>
      </c>
      <c r="T115" s="33" t="str">
        <f>VLOOKUP($B115,sampleDataObjects,T$1,false)</f>
        <v>#N/A</v>
      </c>
      <c r="U115" s="34" t="str">
        <f t="shared" si="27"/>
        <v>ca_objects.UsualLocation</v>
      </c>
      <c r="V115" s="33" t="str">
        <f t="shared" si="28"/>
        <v>ca_objects</v>
      </c>
      <c r="W115" s="33" t="str">
        <f t="shared" si="29"/>
        <v>UsualLocation</v>
      </c>
      <c r="X115" s="34" t="str">
        <f t="shared" si="30"/>
        <v>UsualLocation</v>
      </c>
      <c r="Y115" s="33" t="str">
        <f>VLOOKUP($B115,sampleDataObjects,Y$1,false)</f>
        <v>#N/A</v>
      </c>
      <c r="Z115" s="33" t="str">
        <f>VLOOKUP($B115,sampleDataObjects,Z$1,false)</f>
        <v>#N/A</v>
      </c>
      <c r="AA115" s="33" t="str">
        <f>VLOOKUP($B115,sampleDataObjects,AA$1,false)</f>
        <v>#N/A</v>
      </c>
      <c r="AB115" s="33"/>
      <c r="AC115" s="33" t="str">
        <f>VLOOKUP($B115,sampleDataObjects,AC$1,false)</f>
        <v>#N/A</v>
      </c>
      <c r="AD115" s="35" t="str">
        <f t="shared" si="24"/>
        <v>#N/A</v>
      </c>
    </row>
    <row r="116">
      <c r="A116" s="42"/>
      <c r="B116" s="27" t="s">
        <v>279</v>
      </c>
      <c r="C116" s="28" t="s">
        <v>280</v>
      </c>
      <c r="D116" s="29"/>
      <c r="E116" s="14"/>
      <c r="F116" s="41"/>
      <c r="G116" s="41"/>
      <c r="H116" s="27"/>
      <c r="I116" s="27"/>
      <c r="J116" s="27"/>
      <c r="K116" s="27"/>
      <c r="L116" s="43"/>
      <c r="M116" s="44" t="str">
        <f t="shared" si="33"/>
        <v>TRUE</v>
      </c>
      <c r="N116" s="45"/>
      <c r="O116" s="33" t="str">
        <f>VLOOKUP($B116,sampleDataObjects,O$1,false)</f>
        <v>#N/A</v>
      </c>
      <c r="P116" s="46" t="str">
        <f>VLOOKUP($B116,sampleDataObjects,P$1,false)</f>
        <v>#N/A</v>
      </c>
      <c r="Q116" s="46" t="str">
        <f>VLOOKUP($B116,sampleDataObjects,Q$1,false)</f>
        <v>#N/A</v>
      </c>
      <c r="R116" s="46" t="str">
        <f>VLOOKUP($B116,sampleDataObjects,R$1,false)</f>
        <v>#N/A</v>
      </c>
      <c r="S116" s="46" t="str">
        <f>VLOOKUP($B116,sampleDataObjects,S$1,false)</f>
        <v>#N/A</v>
      </c>
      <c r="T116" s="46" t="str">
        <f>VLOOKUP($B116,sampleDataObjects,T$1,false)</f>
        <v>#N/A</v>
      </c>
      <c r="U116" s="34" t="str">
        <f t="shared" si="27"/>
        <v>ca_objects.ValuationGroup</v>
      </c>
      <c r="V116" s="33" t="str">
        <f t="shared" si="28"/>
        <v>ca_objects</v>
      </c>
      <c r="W116" s="33" t="str">
        <f t="shared" si="29"/>
        <v>ValuationGroup</v>
      </c>
      <c r="X116" s="34" t="str">
        <f t="shared" si="30"/>
        <v>ValuationGroup</v>
      </c>
      <c r="Y116" s="47" t="str">
        <f>VLOOKUP($B116,sampleDataObjects,Y$1,false)</f>
        <v>#N/A</v>
      </c>
      <c r="Z116" s="41" t="str">
        <f>VLOOKUP($B116,sampleDataObjects,Z$1,false)</f>
        <v>#N/A</v>
      </c>
      <c r="AA116" s="47" t="str">
        <f>VLOOKUP($B116,sampleDataObjects,AA$1,false)</f>
        <v>#N/A</v>
      </c>
      <c r="AB116" s="41"/>
      <c r="AC116" s="41" t="str">
        <f>VLOOKUP($B116,sampleDataObjects,AC$1,false)</f>
        <v>#N/A</v>
      </c>
      <c r="AD116" s="35" t="str">
        <f t="shared" si="24"/>
        <v>#N/A</v>
      </c>
    </row>
    <row r="117">
      <c r="A117" s="26"/>
      <c r="B117" s="27" t="s">
        <v>281</v>
      </c>
      <c r="C117" s="28" t="s">
        <v>282</v>
      </c>
      <c r="D117" s="36"/>
      <c r="E117" s="14"/>
      <c r="F117" s="14"/>
      <c r="G117" s="14"/>
      <c r="H117" s="12"/>
      <c r="I117" s="12"/>
      <c r="J117" s="12"/>
      <c r="K117" s="12"/>
      <c r="L117" s="30"/>
      <c r="M117" s="31" t="str">
        <f t="shared" si="33"/>
        <v>TRUE</v>
      </c>
      <c r="N117" s="33"/>
      <c r="O117" s="33" t="str">
        <f>VLOOKUP($B117,sampleDataObjects,O$1,false)</f>
        <v>#N/A</v>
      </c>
      <c r="P117" s="33" t="str">
        <f>VLOOKUP($B117,sampleDataObjects,P$1,false)</f>
        <v>#N/A</v>
      </c>
      <c r="Q117" s="33" t="str">
        <f>VLOOKUP($B117,sampleDataObjects,Q$1,false)</f>
        <v>#N/A</v>
      </c>
      <c r="R117" s="33" t="str">
        <f>VLOOKUP($B117,sampleDataObjects,R$1,false)</f>
        <v>#N/A</v>
      </c>
      <c r="S117" s="33" t="str">
        <f>VLOOKUP($B117,sampleDataObjects,S$1,false)</f>
        <v>#N/A</v>
      </c>
      <c r="T117" s="33" t="str">
        <f>VLOOKUP($B117,sampleDataObjects,T$1,false)</f>
        <v>#N/A</v>
      </c>
      <c r="U117" s="34" t="str">
        <f t="shared" si="27"/>
        <v>ca_objects.ValuationID</v>
      </c>
      <c r="V117" s="33" t="str">
        <f t="shared" si="28"/>
        <v>ca_objects</v>
      </c>
      <c r="W117" s="33" t="str">
        <f t="shared" si="29"/>
        <v>ValuationID</v>
      </c>
      <c r="X117" s="34" t="str">
        <f t="shared" si="30"/>
        <v>ValuationID</v>
      </c>
      <c r="Y117" s="33" t="str">
        <f>VLOOKUP($B117,sampleDataObjects,Y$1,false)</f>
        <v>#N/A</v>
      </c>
      <c r="Z117" s="33" t="str">
        <f>VLOOKUP($B117,sampleDataObjects,Z$1,false)</f>
        <v>#N/A</v>
      </c>
      <c r="AA117" s="33" t="str">
        <f>VLOOKUP($B117,sampleDataObjects,AA$1,false)</f>
        <v>#N/A</v>
      </c>
      <c r="AB117" s="33"/>
      <c r="AC117" s="33" t="str">
        <f>VLOOKUP($B117,sampleDataObjects,AC$1,false)</f>
        <v>#N/A</v>
      </c>
      <c r="AD117" s="35" t="str">
        <f t="shared" si="24"/>
        <v>#N/A</v>
      </c>
    </row>
    <row r="118">
      <c r="A118" s="26"/>
      <c r="B118" s="27" t="s">
        <v>283</v>
      </c>
      <c r="C118" s="28" t="s">
        <v>284</v>
      </c>
      <c r="D118" s="36"/>
      <c r="E118" s="14"/>
      <c r="F118" s="12"/>
      <c r="G118" s="12"/>
      <c r="H118" s="12"/>
      <c r="I118" s="12"/>
      <c r="J118" s="12"/>
      <c r="K118" s="12"/>
      <c r="L118" s="30"/>
      <c r="M118" s="31" t="str">
        <f t="shared" si="33"/>
        <v>TRUE</v>
      </c>
      <c r="N118" s="33"/>
      <c r="O118" s="33" t="str">
        <f>VLOOKUP($B118,sampleDataObjects,O$1,false)</f>
        <v>#N/A</v>
      </c>
      <c r="P118" s="33" t="str">
        <f>VLOOKUP($B118,sampleDataObjects,P$1,false)</f>
        <v>#N/A</v>
      </c>
      <c r="Q118" s="33" t="str">
        <f>VLOOKUP($B118,sampleDataObjects,Q$1,false)</f>
        <v>#N/A</v>
      </c>
      <c r="R118" s="33" t="str">
        <f>VLOOKUP($B118,sampleDataObjects,R$1,false)</f>
        <v>#N/A</v>
      </c>
      <c r="S118" s="33" t="str">
        <f>VLOOKUP($B118,sampleDataObjects,S$1,false)</f>
        <v>#N/A</v>
      </c>
      <c r="T118" s="33" t="str">
        <f>VLOOKUP($B118,sampleDataObjects,T$1,false)</f>
        <v>#N/A</v>
      </c>
      <c r="U118" s="34" t="str">
        <f t="shared" si="27"/>
        <v>ca_objects.VisualCondition</v>
      </c>
      <c r="V118" s="33" t="str">
        <f t="shared" si="28"/>
        <v>ca_objects</v>
      </c>
      <c r="W118" s="33" t="str">
        <f t="shared" si="29"/>
        <v>VisualCondition</v>
      </c>
      <c r="X118" s="34" t="str">
        <f t="shared" si="30"/>
        <v>VisualCondition</v>
      </c>
      <c r="Y118" s="33" t="str">
        <f>VLOOKUP($B118,sampleDataObjects,Y$1,false)</f>
        <v>#N/A</v>
      </c>
      <c r="Z118" s="33" t="str">
        <f>VLOOKUP($B118,sampleDataObjects,Z$1,false)</f>
        <v>#N/A</v>
      </c>
      <c r="AA118" s="33" t="str">
        <f>VLOOKUP($B118,sampleDataObjects,AA$1,false)</f>
        <v>#N/A</v>
      </c>
      <c r="AB118" s="33"/>
      <c r="AC118" s="33" t="str">
        <f>VLOOKUP($B118,sampleDataObjects,AC$1,false)</f>
        <v>#N/A</v>
      </c>
      <c r="AD118" s="35" t="str">
        <f t="shared" si="24"/>
        <v>#N/A</v>
      </c>
    </row>
    <row r="119">
      <c r="A119" s="26"/>
      <c r="B119" s="27" t="s">
        <v>285</v>
      </c>
      <c r="C119" s="28" t="s">
        <v>286</v>
      </c>
      <c r="D119" s="29"/>
      <c r="E119" s="14"/>
      <c r="F119" s="14"/>
      <c r="G119" s="14"/>
      <c r="H119" s="12"/>
      <c r="I119" s="12"/>
      <c r="J119" s="12"/>
      <c r="K119" s="12"/>
      <c r="L119" s="30"/>
      <c r="M119" s="31" t="str">
        <f t="shared" si="33"/>
        <v>TRUE</v>
      </c>
      <c r="N119" s="33"/>
      <c r="O119" s="33" t="str">
        <f>VLOOKUP($B119,sampleDataObjects,O$1,false)</f>
        <v>#N/A</v>
      </c>
      <c r="P119" s="33" t="str">
        <f>VLOOKUP($B119,sampleDataObjects,P$1,false)</f>
        <v>#N/A</v>
      </c>
      <c r="Q119" s="33" t="str">
        <f>VLOOKUP($B119,sampleDataObjects,Q$1,false)</f>
        <v>#N/A</v>
      </c>
      <c r="R119" s="33" t="str">
        <f>VLOOKUP($B119,sampleDataObjects,R$1,false)</f>
        <v>#N/A</v>
      </c>
      <c r="S119" s="33" t="str">
        <f>VLOOKUP($B119,sampleDataObjects,S$1,false)</f>
        <v>#N/A</v>
      </c>
      <c r="T119" s="33" t="str">
        <f>VLOOKUP($B119,sampleDataObjects,T$1,false)</f>
        <v>#N/A</v>
      </c>
      <c r="U119" s="34" t="str">
        <f t="shared" si="27"/>
        <v>ca_objects.WhyReminder</v>
      </c>
      <c r="V119" s="33" t="str">
        <f t="shared" si="28"/>
        <v>ca_objects</v>
      </c>
      <c r="W119" s="33" t="str">
        <f t="shared" si="29"/>
        <v>WhyReminder</v>
      </c>
      <c r="X119" s="34" t="str">
        <f t="shared" si="30"/>
        <v>WhyReminder</v>
      </c>
      <c r="Y119" s="33" t="str">
        <f>VLOOKUP($B119,sampleDataObjects,Y$1,false)</f>
        <v>#N/A</v>
      </c>
      <c r="Z119" s="33" t="str">
        <f>VLOOKUP($B119,sampleDataObjects,Z$1,false)</f>
        <v>#N/A</v>
      </c>
      <c r="AA119" s="33" t="str">
        <f>VLOOKUP($B119,sampleDataObjects,AA$1,false)</f>
        <v>#N/A</v>
      </c>
      <c r="AB119" s="33"/>
      <c r="AC119" s="33" t="str">
        <f>VLOOKUP($B119,sampleDataObjects,AC$1,false)</f>
        <v>#N/A</v>
      </c>
      <c r="AD119" s="35" t="str">
        <f t="shared" si="24"/>
        <v>#N/A</v>
      </c>
    </row>
    <row r="120">
      <c r="A120" s="26"/>
      <c r="B120" s="27"/>
      <c r="C120" s="14"/>
      <c r="D120" s="29"/>
      <c r="E120" s="14"/>
      <c r="F120" s="12"/>
      <c r="G120" s="12"/>
      <c r="H120" s="12"/>
      <c r="I120" s="12"/>
      <c r="J120" s="12"/>
      <c r="K120" s="12"/>
      <c r="L120" s="30"/>
      <c r="M120" s="31" t="str">
        <f t="shared" si="33"/>
        <v>TRUE</v>
      </c>
      <c r="N120" s="33"/>
      <c r="O120" s="33" t="str">
        <f>VLOOKUP($B120,sampleDataObjects,O$1,false)</f>
        <v>#N/A</v>
      </c>
      <c r="P120" s="33" t="str">
        <f>VLOOKUP($B120,sampleDataObjects,P$1,false)</f>
        <v>#N/A</v>
      </c>
      <c r="Q120" s="33" t="str">
        <f>VLOOKUP($B120,sampleDataObjects,Q$1,false)</f>
        <v>#N/A</v>
      </c>
      <c r="R120" s="33" t="str">
        <f>VLOOKUP($B120,sampleDataObjects,R$1,false)</f>
        <v>#N/A</v>
      </c>
      <c r="S120" s="33" t="str">
        <f>VLOOKUP($B120,sampleDataObjects,S$1,false)</f>
        <v>#N/A</v>
      </c>
      <c r="T120" s="33" t="str">
        <f>VLOOKUP($B120,sampleDataObjects,T$1,false)</f>
        <v>#N/A</v>
      </c>
      <c r="U120" s="34" t="str">
        <f t="shared" si="27"/>
        <v/>
      </c>
      <c r="V120" s="33" t="str">
        <f t="shared" si="28"/>
        <v/>
      </c>
      <c r="W120" s="33" t="str">
        <f t="shared" si="29"/>
        <v/>
      </c>
      <c r="X120" s="34" t="str">
        <f t="shared" si="30"/>
        <v/>
      </c>
      <c r="Y120" s="33" t="str">
        <f>VLOOKUP($B120,sampleDataObjects,Y$1,false)</f>
        <v>#N/A</v>
      </c>
      <c r="Z120" s="33" t="str">
        <f>VLOOKUP($B120,sampleDataObjects,Z$1,false)</f>
        <v>#N/A</v>
      </c>
      <c r="AA120" s="33" t="str">
        <f>VLOOKUP($B120,sampleDataObjects,AA$1,false)</f>
        <v>#N/A</v>
      </c>
      <c r="AB120" s="33"/>
      <c r="AC120" s="33" t="str">
        <f>VLOOKUP($B120,sampleDataObjects,AC$1,false)</f>
        <v>#N/A</v>
      </c>
      <c r="AD120" s="35" t="str">
        <f t="shared" si="24"/>
        <v>#N/A</v>
      </c>
    </row>
    <row r="121">
      <c r="A121" s="26"/>
      <c r="B121" s="27"/>
      <c r="C121" s="14"/>
      <c r="D121" s="36"/>
      <c r="E121" s="14"/>
      <c r="F121" s="12"/>
      <c r="G121" s="12"/>
      <c r="H121" s="12"/>
      <c r="I121" s="12"/>
      <c r="J121" s="12"/>
      <c r="K121" s="12"/>
      <c r="L121" s="30"/>
      <c r="M121" s="31" t="str">
        <f t="shared" si="33"/>
        <v>TRUE</v>
      </c>
      <c r="N121" s="33"/>
      <c r="O121" s="33" t="str">
        <f>VLOOKUP($B121,sampleDataObjects,O$1,false)</f>
        <v>#N/A</v>
      </c>
      <c r="P121" s="33" t="str">
        <f>VLOOKUP($B121,sampleDataObjects,P$1,false)</f>
        <v>#N/A</v>
      </c>
      <c r="Q121" s="33" t="str">
        <f>VLOOKUP($B121,sampleDataObjects,Q$1,false)</f>
        <v>#N/A</v>
      </c>
      <c r="R121" s="33" t="str">
        <f>VLOOKUP($B121,sampleDataObjects,R$1,false)</f>
        <v>#N/A</v>
      </c>
      <c r="S121" s="33" t="str">
        <f>VLOOKUP($B121,sampleDataObjects,S$1,false)</f>
        <v>#N/A</v>
      </c>
      <c r="T121" s="33" t="str">
        <f>VLOOKUP($B121,sampleDataObjects,T$1,false)</f>
        <v>#N/A</v>
      </c>
      <c r="U121" s="34" t="str">
        <f t="shared" si="27"/>
        <v/>
      </c>
      <c r="V121" s="33" t="str">
        <f t="shared" si="28"/>
        <v/>
      </c>
      <c r="W121" s="33" t="str">
        <f t="shared" si="29"/>
        <v/>
      </c>
      <c r="X121" s="34" t="str">
        <f t="shared" si="30"/>
        <v/>
      </c>
      <c r="Y121" s="33" t="str">
        <f>VLOOKUP($B121,sampleDataObjects,Y$1,false)</f>
        <v>#N/A</v>
      </c>
      <c r="Z121" s="33" t="str">
        <f>VLOOKUP($B121,sampleDataObjects,Z$1,false)</f>
        <v>#N/A</v>
      </c>
      <c r="AA121" s="33" t="str">
        <f>VLOOKUP($B121,sampleDataObjects,AA$1,false)</f>
        <v>#N/A</v>
      </c>
      <c r="AB121" s="33"/>
      <c r="AC121" s="33" t="str">
        <f>VLOOKUP($B121,sampleDataObjects,AC$1,false)</f>
        <v>#N/A</v>
      </c>
      <c r="AD121" s="35" t="str">
        <f t="shared" si="24"/>
        <v>#N/A</v>
      </c>
    </row>
    <row r="122">
      <c r="A122" s="26"/>
      <c r="B122" s="27"/>
      <c r="C122" s="14"/>
      <c r="D122" s="36"/>
      <c r="E122" s="14"/>
      <c r="F122" s="12"/>
      <c r="G122" s="12"/>
      <c r="H122" s="12"/>
      <c r="I122" s="12"/>
      <c r="J122" s="12"/>
      <c r="K122" s="12"/>
      <c r="L122" s="30"/>
      <c r="M122" s="31" t="str">
        <f t="shared" si="33"/>
        <v>TRUE</v>
      </c>
      <c r="N122" s="33"/>
      <c r="O122" s="33" t="str">
        <f>VLOOKUP($B122,sampleDataObjects,O$1,false)</f>
        <v>#N/A</v>
      </c>
      <c r="P122" s="33" t="str">
        <f>VLOOKUP($B122,sampleDataObjects,P$1,false)</f>
        <v>#N/A</v>
      </c>
      <c r="Q122" s="33" t="str">
        <f>VLOOKUP($B122,sampleDataObjects,Q$1,false)</f>
        <v>#N/A</v>
      </c>
      <c r="R122" s="33" t="str">
        <f>VLOOKUP($B122,sampleDataObjects,R$1,false)</f>
        <v>#N/A</v>
      </c>
      <c r="S122" s="33" t="str">
        <f>VLOOKUP($B122,sampleDataObjects,S$1,false)</f>
        <v>#N/A</v>
      </c>
      <c r="T122" s="33" t="str">
        <f>VLOOKUP($B122,sampleDataObjects,T$1,false)</f>
        <v>#N/A</v>
      </c>
      <c r="U122" s="34" t="str">
        <f t="shared" si="27"/>
        <v/>
      </c>
      <c r="V122" s="33" t="str">
        <f t="shared" si="28"/>
        <v/>
      </c>
      <c r="W122" s="33" t="str">
        <f t="shared" si="29"/>
        <v/>
      </c>
      <c r="X122" s="34" t="str">
        <f t="shared" si="30"/>
        <v/>
      </c>
      <c r="Y122" s="33" t="str">
        <f>VLOOKUP($B122,sampleDataObjects,Y$1,false)</f>
        <v>#N/A</v>
      </c>
      <c r="Z122" s="33" t="str">
        <f>VLOOKUP($B122,sampleDataObjects,Z$1,false)</f>
        <v>#N/A</v>
      </c>
      <c r="AA122" s="33" t="str">
        <f>VLOOKUP($B122,sampleDataObjects,AA$1,false)</f>
        <v>#N/A</v>
      </c>
      <c r="AB122" s="32">
        <v>1.0</v>
      </c>
      <c r="AC122" s="33" t="str">
        <f>VLOOKUP($B122,sampleDataObjects,AC$1,false)</f>
        <v>#N/A</v>
      </c>
      <c r="AD122" s="35" t="str">
        <f t="shared" si="24"/>
        <v>#N/A</v>
      </c>
    </row>
    <row r="123">
      <c r="A123" s="26"/>
      <c r="B123" s="27"/>
      <c r="C123" s="14"/>
      <c r="D123" s="36"/>
      <c r="E123" s="14"/>
      <c r="F123" s="12"/>
      <c r="G123" s="12"/>
      <c r="H123" s="12"/>
      <c r="I123" s="12"/>
      <c r="J123" s="12"/>
      <c r="K123" s="12"/>
      <c r="L123" s="30"/>
      <c r="M123" s="31"/>
      <c r="N123" s="33"/>
      <c r="O123" s="33" t="str">
        <f>VLOOKUP($B123,sampleDataObjects,O$1,false)</f>
        <v>#N/A</v>
      </c>
      <c r="P123" s="33"/>
      <c r="Q123" s="33"/>
      <c r="R123" s="33"/>
      <c r="S123" s="33"/>
      <c r="T123" s="33"/>
      <c r="U123" s="33"/>
      <c r="V123" s="33"/>
      <c r="W123" s="33"/>
      <c r="X123" s="33"/>
      <c r="Y123" s="33"/>
      <c r="Z123" s="33"/>
      <c r="AA123" s="33"/>
      <c r="AB123" s="32"/>
      <c r="AC123" s="33"/>
      <c r="AD12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6"/>
      <c r="B124" s="27"/>
      <c r="C124" s="14"/>
      <c r="D124" s="36"/>
      <c r="E124" s="14"/>
      <c r="F124" s="12"/>
      <c r="G124" s="12"/>
      <c r="H124" s="12"/>
      <c r="I124" s="12"/>
      <c r="J124" s="12"/>
      <c r="K124" s="12"/>
      <c r="L124" s="30"/>
      <c r="M124" s="31"/>
      <c r="N124" s="33"/>
      <c r="O124" s="33" t="str">
        <f>VLOOKUP($B124,sampleDataObjects,O$1,false)</f>
        <v>#N/A</v>
      </c>
      <c r="P124" s="33"/>
      <c r="Q124" s="33"/>
      <c r="R124" s="33"/>
      <c r="S124" s="33"/>
      <c r="T124" s="33"/>
      <c r="U124" s="33"/>
      <c r="V124" s="33"/>
      <c r="W124" s="33"/>
      <c r="X124" s="33"/>
      <c r="Y124" s="33"/>
      <c r="Z124" s="33"/>
      <c r="AA124" s="33"/>
      <c r="AB124" s="32"/>
      <c r="AC124" s="33"/>
      <c r="AD12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6"/>
      <c r="B125" s="27"/>
      <c r="C125" s="14"/>
      <c r="D125" s="36"/>
      <c r="E125" s="14"/>
      <c r="F125" s="12"/>
      <c r="G125" s="12"/>
      <c r="H125" s="12"/>
      <c r="I125" s="12"/>
      <c r="J125" s="12"/>
      <c r="K125" s="12"/>
      <c r="L125" s="30"/>
      <c r="M125" s="31"/>
      <c r="N125" s="33"/>
      <c r="O125" s="33" t="str">
        <f>VLOOKUP($B125,sampleDataObjects,O$1,false)</f>
        <v>#N/A</v>
      </c>
      <c r="P125" s="33"/>
      <c r="Q125" s="33"/>
      <c r="R125" s="33"/>
      <c r="S125" s="33"/>
      <c r="T125" s="33"/>
      <c r="U125" s="33"/>
      <c r="V125" s="33"/>
      <c r="W125" s="33"/>
      <c r="X125" s="33"/>
      <c r="Y125" s="33"/>
      <c r="Z125" s="33"/>
      <c r="AA125" s="33"/>
      <c r="AB125" s="32"/>
      <c r="AC125" s="33"/>
      <c r="AD12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6"/>
      <c r="B126" s="27"/>
      <c r="C126" s="14"/>
      <c r="D126" s="36"/>
      <c r="E126" s="14"/>
      <c r="F126" s="12"/>
      <c r="G126" s="12"/>
      <c r="H126" s="12"/>
      <c r="I126" s="12"/>
      <c r="J126" s="12"/>
      <c r="K126" s="12"/>
      <c r="L126" s="30"/>
      <c r="M126" s="31"/>
      <c r="N126" s="33"/>
      <c r="O126" s="33" t="str">
        <f>VLOOKUP($B126,sampleDataObjects,O$1,false)</f>
        <v>#N/A</v>
      </c>
      <c r="P126" s="33"/>
      <c r="Q126" s="33"/>
      <c r="R126" s="33"/>
      <c r="S126" s="33"/>
      <c r="T126" s="33"/>
      <c r="U126" s="33"/>
      <c r="V126" s="33"/>
      <c r="W126" s="33"/>
      <c r="X126" s="33"/>
      <c r="Y126" s="33"/>
      <c r="Z126" s="33"/>
      <c r="AA126" s="33"/>
      <c r="AB126" s="32"/>
      <c r="AC126" s="33"/>
      <c r="AD12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6"/>
      <c r="B127" s="27"/>
      <c r="C127" s="14"/>
      <c r="D127" s="36"/>
      <c r="E127" s="14"/>
      <c r="F127" s="12"/>
      <c r="G127" s="12"/>
      <c r="H127" s="12"/>
      <c r="I127" s="12"/>
      <c r="J127" s="12"/>
      <c r="K127" s="12"/>
      <c r="L127" s="30"/>
      <c r="M127" s="31"/>
      <c r="N127" s="33"/>
      <c r="O127" s="33" t="str">
        <f>VLOOKUP($B127,sampleDataObjects,O$1,false)</f>
        <v>#N/A</v>
      </c>
      <c r="P127" s="33"/>
      <c r="Q127" s="33"/>
      <c r="R127" s="33"/>
      <c r="S127" s="33"/>
      <c r="T127" s="33"/>
      <c r="U127" s="33"/>
      <c r="V127" s="33"/>
      <c r="W127" s="33"/>
      <c r="X127" s="33"/>
      <c r="Y127" s="33"/>
      <c r="Z127" s="33"/>
      <c r="AA127" s="33"/>
      <c r="AB127" s="32"/>
      <c r="AC127" s="33"/>
      <c r="AD12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6"/>
      <c r="B128" s="27"/>
      <c r="C128" s="14"/>
      <c r="D128" s="36"/>
      <c r="E128" s="14"/>
      <c r="F128" s="12"/>
      <c r="G128" s="12"/>
      <c r="H128" s="12"/>
      <c r="I128" s="12"/>
      <c r="J128" s="12"/>
      <c r="K128" s="12"/>
      <c r="L128" s="30"/>
      <c r="M128" s="31"/>
      <c r="N128" s="33"/>
      <c r="O128" s="33" t="str">
        <f>VLOOKUP($B128,sampleDataObjects,O$1,false)</f>
        <v>#N/A</v>
      </c>
      <c r="P128" s="33"/>
      <c r="Q128" s="33"/>
      <c r="R128" s="33"/>
      <c r="S128" s="33"/>
      <c r="T128" s="33"/>
      <c r="U128" s="33"/>
      <c r="V128" s="33"/>
      <c r="W128" s="33"/>
      <c r="X128" s="33"/>
      <c r="Y128" s="33"/>
      <c r="Z128" s="33"/>
      <c r="AA128" s="33"/>
      <c r="AB128" s="32"/>
      <c r="AC128" s="33"/>
      <c r="AD12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6"/>
      <c r="B129" s="27"/>
      <c r="C129" s="14"/>
      <c r="D129" s="36"/>
      <c r="E129" s="14"/>
      <c r="F129" s="12"/>
      <c r="G129" s="12"/>
      <c r="H129" s="12"/>
      <c r="I129" s="12"/>
      <c r="J129" s="12"/>
      <c r="K129" s="12"/>
      <c r="L129" s="30"/>
      <c r="M129" s="31"/>
      <c r="N129" s="33"/>
      <c r="O129" s="33" t="str">
        <f>VLOOKUP($B129,sampleDataObjects,O$1,false)</f>
        <v>#N/A</v>
      </c>
      <c r="P129" s="33"/>
      <c r="Q129" s="33"/>
      <c r="R129" s="33"/>
      <c r="S129" s="33"/>
      <c r="T129" s="33"/>
      <c r="U129" s="33"/>
      <c r="V129" s="33"/>
      <c r="W129" s="33"/>
      <c r="X129" s="33"/>
      <c r="Y129" s="33"/>
      <c r="Z129" s="33"/>
      <c r="AA129" s="33"/>
      <c r="AB129" s="32"/>
      <c r="AC129" s="33"/>
      <c r="AD12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6"/>
      <c r="B130" s="27"/>
      <c r="C130" s="14"/>
      <c r="D130" s="36"/>
      <c r="E130" s="14"/>
      <c r="F130" s="12"/>
      <c r="G130" s="12"/>
      <c r="H130" s="12"/>
      <c r="I130" s="12"/>
      <c r="J130" s="12"/>
      <c r="K130" s="12"/>
      <c r="L130" s="30"/>
      <c r="M130" s="31"/>
      <c r="N130" s="33"/>
      <c r="O130" s="33" t="str">
        <f>VLOOKUP($B130,sampleDataObjects,O$1,false)</f>
        <v>#N/A</v>
      </c>
      <c r="P130" s="33"/>
      <c r="Q130" s="33"/>
      <c r="R130" s="33"/>
      <c r="S130" s="33"/>
      <c r="T130" s="33"/>
      <c r="U130" s="33"/>
      <c r="V130" s="33"/>
      <c r="W130" s="33"/>
      <c r="X130" s="33"/>
      <c r="Y130" s="33"/>
      <c r="Z130" s="33"/>
      <c r="AA130" s="33"/>
      <c r="AB130" s="32"/>
      <c r="AC130" s="33"/>
      <c r="AD13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6"/>
      <c r="B131" s="27"/>
      <c r="C131" s="14"/>
      <c r="D131" s="36"/>
      <c r="E131" s="14"/>
      <c r="F131" s="12"/>
      <c r="G131" s="12"/>
      <c r="H131" s="12"/>
      <c r="I131" s="12"/>
      <c r="J131" s="12"/>
      <c r="K131" s="12"/>
      <c r="L131" s="30"/>
      <c r="M131" s="31"/>
      <c r="N131" s="33"/>
      <c r="O131" s="33" t="str">
        <f>VLOOKUP($B131,sampleDataObjects,O$1,false)</f>
        <v>#N/A</v>
      </c>
      <c r="P131" s="33"/>
      <c r="Q131" s="33"/>
      <c r="R131" s="33"/>
      <c r="S131" s="33"/>
      <c r="T131" s="33"/>
      <c r="U131" s="33"/>
      <c r="V131" s="33"/>
      <c r="W131" s="33"/>
      <c r="X131" s="33"/>
      <c r="Y131" s="33"/>
      <c r="Z131" s="33"/>
      <c r="AA131" s="33"/>
      <c r="AB131" s="32"/>
      <c r="AC131" s="33"/>
      <c r="AD13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6"/>
      <c r="B132" s="27"/>
      <c r="C132" s="14"/>
      <c r="D132" s="36"/>
      <c r="E132" s="14"/>
      <c r="F132" s="12"/>
      <c r="G132" s="12"/>
      <c r="H132" s="12"/>
      <c r="I132" s="12"/>
      <c r="J132" s="12"/>
      <c r="K132" s="12"/>
      <c r="L132" s="30"/>
      <c r="M132" s="31"/>
      <c r="N132" s="33"/>
      <c r="O132" s="33" t="str">
        <f>VLOOKUP($B132,sampleDataObjects,O$1,false)</f>
        <v>#N/A</v>
      </c>
      <c r="P132" s="33"/>
      <c r="Q132" s="33"/>
      <c r="R132" s="33"/>
      <c r="S132" s="33"/>
      <c r="T132" s="33"/>
      <c r="U132" s="33"/>
      <c r="V132" s="33"/>
      <c r="W132" s="33"/>
      <c r="X132" s="33"/>
      <c r="Y132" s="33"/>
      <c r="Z132" s="33"/>
      <c r="AA132" s="33"/>
      <c r="AB132" s="32"/>
      <c r="AC132" s="33"/>
      <c r="AD13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6"/>
      <c r="B133" s="27"/>
      <c r="C133" s="14"/>
      <c r="D133" s="36"/>
      <c r="E133" s="14"/>
      <c r="F133" s="12"/>
      <c r="G133" s="12"/>
      <c r="H133" s="12"/>
      <c r="I133" s="12"/>
      <c r="J133" s="12"/>
      <c r="K133" s="12"/>
      <c r="L133" s="30"/>
      <c r="M133" s="31"/>
      <c r="N133" s="33"/>
      <c r="O133" s="33" t="str">
        <f>VLOOKUP($B133,sampleDataObjects,O$1,false)</f>
        <v>#N/A</v>
      </c>
      <c r="P133" s="33"/>
      <c r="Q133" s="33"/>
      <c r="R133" s="33"/>
      <c r="S133" s="33"/>
      <c r="T133" s="33"/>
      <c r="U133" s="33"/>
      <c r="V133" s="33"/>
      <c r="W133" s="33"/>
      <c r="X133" s="33"/>
      <c r="Y133" s="33"/>
      <c r="Z133" s="33"/>
      <c r="AA133" s="33"/>
      <c r="AB133" s="32"/>
      <c r="AC133" s="33"/>
      <c r="AD13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6"/>
      <c r="B134" s="27"/>
      <c r="C134" s="14"/>
      <c r="D134" s="36"/>
      <c r="E134" s="14"/>
      <c r="F134" s="12"/>
      <c r="G134" s="12"/>
      <c r="H134" s="12"/>
      <c r="I134" s="12"/>
      <c r="J134" s="12"/>
      <c r="K134" s="12"/>
      <c r="L134" s="30"/>
      <c r="M134" s="31"/>
      <c r="N134" s="33"/>
      <c r="O134" s="33" t="str">
        <f>VLOOKUP($B134,sampleDataObjects,O$1,false)</f>
        <v>#N/A</v>
      </c>
      <c r="P134" s="33"/>
      <c r="Q134" s="33"/>
      <c r="R134" s="33"/>
      <c r="S134" s="33"/>
      <c r="T134" s="33"/>
      <c r="U134" s="33"/>
      <c r="V134" s="33"/>
      <c r="W134" s="33"/>
      <c r="X134" s="33"/>
      <c r="Y134" s="33"/>
      <c r="Z134" s="33"/>
      <c r="AA134" s="33"/>
      <c r="AB134" s="32"/>
      <c r="AC134" s="33"/>
      <c r="AD13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6"/>
      <c r="B135" s="27"/>
      <c r="C135" s="14"/>
      <c r="D135" s="36"/>
      <c r="E135" s="14"/>
      <c r="F135" s="12"/>
      <c r="G135" s="12"/>
      <c r="H135" s="12"/>
      <c r="I135" s="12"/>
      <c r="J135" s="12"/>
      <c r="K135" s="12"/>
      <c r="L135" s="30"/>
      <c r="M135" s="31"/>
      <c r="N135" s="33"/>
      <c r="O135" s="33" t="str">
        <f>VLOOKUP($B135,sampleDataObjects,O$1,false)</f>
        <v>#N/A</v>
      </c>
      <c r="P135" s="33"/>
      <c r="Q135" s="33"/>
      <c r="R135" s="33"/>
      <c r="S135" s="33"/>
      <c r="T135" s="33"/>
      <c r="U135" s="33"/>
      <c r="V135" s="33"/>
      <c r="W135" s="33"/>
      <c r="X135" s="33"/>
      <c r="Y135" s="33"/>
      <c r="Z135" s="33"/>
      <c r="AA135" s="33"/>
      <c r="AB135" s="32"/>
      <c r="AC135" s="33"/>
      <c r="AD13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6"/>
      <c r="B136" s="27"/>
      <c r="C136" s="14"/>
      <c r="D136" s="36"/>
      <c r="E136" s="14"/>
      <c r="F136" s="12"/>
      <c r="G136" s="12"/>
      <c r="H136" s="12"/>
      <c r="I136" s="12"/>
      <c r="J136" s="12"/>
      <c r="K136" s="12"/>
      <c r="L136" s="30"/>
      <c r="M136" s="31"/>
      <c r="N136" s="33"/>
      <c r="O136" s="33" t="str">
        <f>VLOOKUP($B136,sampleDataObjects,O$1,false)</f>
        <v>#N/A</v>
      </c>
      <c r="P136" s="33"/>
      <c r="Q136" s="33"/>
      <c r="R136" s="33"/>
      <c r="S136" s="33"/>
      <c r="T136" s="33"/>
      <c r="U136" s="33"/>
      <c r="V136" s="33"/>
      <c r="W136" s="33"/>
      <c r="X136" s="33"/>
      <c r="Y136" s="33"/>
      <c r="Z136" s="33"/>
      <c r="AA136" s="33"/>
      <c r="AB136" s="32"/>
      <c r="AC136" s="33"/>
      <c r="AD13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6"/>
      <c r="B137" s="27"/>
      <c r="C137" s="14"/>
      <c r="D137" s="36"/>
      <c r="E137" s="14"/>
      <c r="F137" s="12"/>
      <c r="G137" s="12"/>
      <c r="H137" s="12"/>
      <c r="I137" s="12"/>
      <c r="J137" s="12"/>
      <c r="K137" s="12"/>
      <c r="L137" s="30"/>
      <c r="M137" s="31"/>
      <c r="N137" s="33"/>
      <c r="O137" s="33" t="str">
        <f>VLOOKUP($B137,sampleDataObjects,O$1,false)</f>
        <v>#N/A</v>
      </c>
      <c r="P137" s="33"/>
      <c r="Q137" s="33"/>
      <c r="R137" s="33"/>
      <c r="S137" s="33"/>
      <c r="T137" s="33"/>
      <c r="U137" s="33"/>
      <c r="V137" s="33"/>
      <c r="W137" s="33"/>
      <c r="X137" s="33"/>
      <c r="Y137" s="33"/>
      <c r="Z137" s="33"/>
      <c r="AA137" s="33"/>
      <c r="AB137" s="32"/>
      <c r="AC137" s="33"/>
      <c r="AD13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6"/>
      <c r="B138" s="27"/>
      <c r="C138" s="14"/>
      <c r="D138" s="36"/>
      <c r="E138" s="14"/>
      <c r="F138" s="12"/>
      <c r="G138" s="12"/>
      <c r="H138" s="12"/>
      <c r="I138" s="12"/>
      <c r="J138" s="12"/>
      <c r="K138" s="12"/>
      <c r="L138" s="30"/>
      <c r="M138" s="31"/>
      <c r="N138" s="33"/>
      <c r="O138" s="33" t="str">
        <f>VLOOKUP($B138,sampleDataObjects,O$1,false)</f>
        <v>#N/A</v>
      </c>
      <c r="P138" s="33"/>
      <c r="Q138" s="33"/>
      <c r="R138" s="33"/>
      <c r="S138" s="33"/>
      <c r="T138" s="33"/>
      <c r="U138" s="33"/>
      <c r="V138" s="33"/>
      <c r="W138" s="33"/>
      <c r="X138" s="33"/>
      <c r="Y138" s="33"/>
      <c r="Z138" s="33"/>
      <c r="AA138" s="33"/>
      <c r="AB138" s="32"/>
      <c r="AC138" s="33"/>
      <c r="AD13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6"/>
      <c r="B139" s="27"/>
      <c r="C139" s="14"/>
      <c r="D139" s="36"/>
      <c r="E139" s="14"/>
      <c r="F139" s="12"/>
      <c r="G139" s="12"/>
      <c r="H139" s="12"/>
      <c r="I139" s="12"/>
      <c r="J139" s="12"/>
      <c r="K139" s="12"/>
      <c r="L139" s="30"/>
      <c r="M139" s="31"/>
      <c r="N139" s="33"/>
      <c r="O139" s="33" t="str">
        <f>VLOOKUP($B139,sampleDataObjects,O$1,false)</f>
        <v>#N/A</v>
      </c>
      <c r="P139" s="33"/>
      <c r="Q139" s="33"/>
      <c r="R139" s="33"/>
      <c r="S139" s="33"/>
      <c r="T139" s="33"/>
      <c r="U139" s="33"/>
      <c r="V139" s="33"/>
      <c r="W139" s="33"/>
      <c r="X139" s="33"/>
      <c r="Y139" s="33"/>
      <c r="Z139" s="33"/>
      <c r="AA139" s="33"/>
      <c r="AB139" s="32"/>
      <c r="AC139" s="33"/>
      <c r="AD13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6"/>
      <c r="B140" s="27"/>
      <c r="C140" s="14"/>
      <c r="D140" s="36"/>
      <c r="E140" s="14"/>
      <c r="F140" s="12"/>
      <c r="G140" s="12"/>
      <c r="H140" s="12"/>
      <c r="I140" s="12"/>
      <c r="J140" s="12"/>
      <c r="K140" s="12"/>
      <c r="L140" s="30"/>
      <c r="M140" s="31"/>
      <c r="N140" s="33"/>
      <c r="O140" s="33" t="str">
        <f>VLOOKUP($B140,sampleDataObjects,O$1,false)</f>
        <v>#N/A</v>
      </c>
      <c r="P140" s="33"/>
      <c r="Q140" s="33"/>
      <c r="R140" s="33"/>
      <c r="S140" s="33"/>
      <c r="T140" s="33"/>
      <c r="U140" s="33"/>
      <c r="V140" s="33"/>
      <c r="W140" s="33"/>
      <c r="X140" s="33"/>
      <c r="Y140" s="33"/>
      <c r="Z140" s="33"/>
      <c r="AA140" s="33"/>
      <c r="AB140" s="32"/>
      <c r="AC140" s="33"/>
      <c r="AD14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6"/>
      <c r="B141" s="27"/>
      <c r="C141" s="14"/>
      <c r="D141" s="36"/>
      <c r="E141" s="14"/>
      <c r="F141" s="12"/>
      <c r="G141" s="12"/>
      <c r="H141" s="12"/>
      <c r="I141" s="12"/>
      <c r="J141" s="12"/>
      <c r="K141" s="12"/>
      <c r="L141" s="30"/>
      <c r="M141" s="31"/>
      <c r="N141" s="33"/>
      <c r="O141" s="33" t="str">
        <f>VLOOKUP($B141,sampleDataObjects,O$1,false)</f>
        <v>#N/A</v>
      </c>
      <c r="P141" s="33"/>
      <c r="Q141" s="33"/>
      <c r="R141" s="33"/>
      <c r="S141" s="33"/>
      <c r="T141" s="33"/>
      <c r="U141" s="33"/>
      <c r="V141" s="33"/>
      <c r="W141" s="33"/>
      <c r="X141" s="33"/>
      <c r="Y141" s="33"/>
      <c r="Z141" s="33"/>
      <c r="AA141" s="33"/>
      <c r="AB141" s="32"/>
      <c r="AC141" s="33"/>
      <c r="AD14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6"/>
      <c r="B142" s="27"/>
      <c r="C142" s="14"/>
      <c r="D142" s="36"/>
      <c r="E142" s="14"/>
      <c r="F142" s="12"/>
      <c r="G142" s="12"/>
      <c r="H142" s="12"/>
      <c r="I142" s="12"/>
      <c r="J142" s="12"/>
      <c r="K142" s="12"/>
      <c r="L142" s="30"/>
      <c r="M142" s="31"/>
      <c r="N142" s="33"/>
      <c r="O142" s="33" t="str">
        <f>VLOOKUP($B142,sampleDataObjects,O$1,false)</f>
        <v>#N/A</v>
      </c>
      <c r="P142" s="33"/>
      <c r="Q142" s="33"/>
      <c r="R142" s="33"/>
      <c r="S142" s="33"/>
      <c r="T142" s="33"/>
      <c r="U142" s="33"/>
      <c r="V142" s="33"/>
      <c r="W142" s="33"/>
      <c r="X142" s="33"/>
      <c r="Y142" s="33"/>
      <c r="Z142" s="33"/>
      <c r="AA142" s="33"/>
      <c r="AB142" s="32"/>
      <c r="AC142" s="33"/>
      <c r="AD14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6"/>
      <c r="B143" s="27"/>
      <c r="C143" s="14"/>
      <c r="D143" s="36"/>
      <c r="E143" s="14"/>
      <c r="F143" s="12"/>
      <c r="G143" s="12"/>
      <c r="H143" s="12"/>
      <c r="I143" s="12"/>
      <c r="J143" s="12"/>
      <c r="K143" s="12"/>
      <c r="L143" s="30"/>
      <c r="M143" s="31"/>
      <c r="N143" s="33"/>
      <c r="O143" s="33" t="str">
        <f>VLOOKUP($B143,sampleDataObjects,O$1,false)</f>
        <v>#N/A</v>
      </c>
      <c r="P143" s="33"/>
      <c r="Q143" s="33"/>
      <c r="R143" s="33"/>
      <c r="S143" s="33"/>
      <c r="T143" s="33"/>
      <c r="U143" s="33"/>
      <c r="V143" s="33"/>
      <c r="W143" s="33"/>
      <c r="X143" s="33"/>
      <c r="Y143" s="33"/>
      <c r="Z143" s="33"/>
      <c r="AA143" s="33"/>
      <c r="AB143" s="32"/>
      <c r="AC143" s="33"/>
      <c r="AD14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6"/>
      <c r="B144" s="27"/>
      <c r="C144" s="14"/>
      <c r="D144" s="36"/>
      <c r="E144" s="14"/>
      <c r="F144" s="12"/>
      <c r="G144" s="12"/>
      <c r="H144" s="12"/>
      <c r="I144" s="12"/>
      <c r="J144" s="12"/>
      <c r="K144" s="12"/>
      <c r="L144" s="30"/>
      <c r="M144" s="31"/>
      <c r="N144" s="33"/>
      <c r="O144" s="33" t="str">
        <f>VLOOKUP($B144,sampleDataObjects,O$1,false)</f>
        <v>#N/A</v>
      </c>
      <c r="P144" s="33"/>
      <c r="Q144" s="33"/>
      <c r="R144" s="33"/>
      <c r="S144" s="33"/>
      <c r="T144" s="33"/>
      <c r="U144" s="33"/>
      <c r="V144" s="33"/>
      <c r="W144" s="33"/>
      <c r="X144" s="33"/>
      <c r="Y144" s="33"/>
      <c r="Z144" s="33"/>
      <c r="AA144" s="33"/>
      <c r="AB144" s="32"/>
      <c r="AC144" s="33"/>
      <c r="AD14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6"/>
      <c r="B145" s="27"/>
      <c r="C145" s="14"/>
      <c r="D145" s="36"/>
      <c r="E145" s="14"/>
      <c r="F145" s="12"/>
      <c r="G145" s="12"/>
      <c r="H145" s="12"/>
      <c r="I145" s="12"/>
      <c r="J145" s="12"/>
      <c r="K145" s="12"/>
      <c r="L145" s="30"/>
      <c r="M145" s="31"/>
      <c r="N145" s="33"/>
      <c r="O145" s="33" t="str">
        <f>VLOOKUP($B145,sampleDataObjects,O$1,false)</f>
        <v>#N/A</v>
      </c>
      <c r="P145" s="33"/>
      <c r="Q145" s="33"/>
      <c r="R145" s="33"/>
      <c r="S145" s="33"/>
      <c r="T145" s="33"/>
      <c r="U145" s="33"/>
      <c r="V145" s="33"/>
      <c r="W145" s="33"/>
      <c r="X145" s="33"/>
      <c r="Y145" s="33"/>
      <c r="Z145" s="33"/>
      <c r="AA145" s="33"/>
      <c r="AB145" s="32"/>
      <c r="AC145" s="33"/>
      <c r="AD14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6"/>
      <c r="B146" s="27"/>
      <c r="C146" s="14"/>
      <c r="D146" s="36"/>
      <c r="E146" s="14"/>
      <c r="F146" s="12"/>
      <c r="G146" s="12"/>
      <c r="H146" s="12"/>
      <c r="I146" s="12"/>
      <c r="J146" s="12"/>
      <c r="K146" s="12"/>
      <c r="L146" s="30"/>
      <c r="M146" s="31"/>
      <c r="N146" s="33"/>
      <c r="O146" s="33" t="str">
        <f>VLOOKUP($B146,sampleDataObjects,O$1,false)</f>
        <v>#N/A</v>
      </c>
      <c r="P146" s="33"/>
      <c r="Q146" s="33"/>
      <c r="R146" s="33"/>
      <c r="S146" s="33"/>
      <c r="T146" s="33"/>
      <c r="U146" s="33"/>
      <c r="V146" s="33"/>
      <c r="W146" s="33"/>
      <c r="X146" s="33"/>
      <c r="Y146" s="33"/>
      <c r="Z146" s="33"/>
      <c r="AA146" s="33"/>
      <c r="AB146" s="32"/>
      <c r="AC146" s="33"/>
      <c r="AD14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6"/>
      <c r="B147" s="27"/>
      <c r="C147" s="14"/>
      <c r="D147" s="36"/>
      <c r="E147" s="14"/>
      <c r="F147" s="12"/>
      <c r="G147" s="12"/>
      <c r="H147" s="12"/>
      <c r="I147" s="12"/>
      <c r="J147" s="12"/>
      <c r="K147" s="12"/>
      <c r="L147" s="30"/>
      <c r="M147" s="31"/>
      <c r="N147" s="33"/>
      <c r="O147" s="33" t="str">
        <f>VLOOKUP($B147,sampleDataObjects,O$1,false)</f>
        <v>#N/A</v>
      </c>
      <c r="P147" s="33"/>
      <c r="Q147" s="33"/>
      <c r="R147" s="33"/>
      <c r="S147" s="33"/>
      <c r="T147" s="33"/>
      <c r="U147" s="33"/>
      <c r="V147" s="33"/>
      <c r="W147" s="33"/>
      <c r="X147" s="33"/>
      <c r="Y147" s="33"/>
      <c r="Z147" s="33"/>
      <c r="AA147" s="33"/>
      <c r="AB147" s="32"/>
      <c r="AC147" s="33"/>
      <c r="AD14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6"/>
      <c r="B148" s="27"/>
      <c r="C148" s="14"/>
      <c r="D148" s="36"/>
      <c r="E148" s="14"/>
      <c r="F148" s="12"/>
      <c r="G148" s="12"/>
      <c r="H148" s="12"/>
      <c r="I148" s="12"/>
      <c r="J148" s="12"/>
      <c r="K148" s="12"/>
      <c r="L148" s="30"/>
      <c r="M148" s="31"/>
      <c r="N148" s="33"/>
      <c r="O148" s="33" t="str">
        <f>VLOOKUP($B148,sampleDataObjects,O$1,false)</f>
        <v>#N/A</v>
      </c>
      <c r="P148" s="33"/>
      <c r="Q148" s="33"/>
      <c r="R148" s="33"/>
      <c r="S148" s="33"/>
      <c r="T148" s="33"/>
      <c r="U148" s="33"/>
      <c r="V148" s="33"/>
      <c r="W148" s="33"/>
      <c r="X148" s="33"/>
      <c r="Y148" s="33"/>
      <c r="Z148" s="33"/>
      <c r="AA148" s="33"/>
      <c r="AB148" s="32"/>
      <c r="AC148" s="33"/>
      <c r="AD14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6"/>
      <c r="B149" s="27"/>
      <c r="C149" s="14"/>
      <c r="D149" s="36"/>
      <c r="E149" s="14"/>
      <c r="F149" s="12"/>
      <c r="G149" s="12"/>
      <c r="H149" s="12"/>
      <c r="I149" s="12"/>
      <c r="J149" s="12"/>
      <c r="K149" s="12"/>
      <c r="L149" s="30"/>
      <c r="M149" s="31"/>
      <c r="N149" s="33"/>
      <c r="O149" s="33" t="str">
        <f>VLOOKUP($B149,sampleDataObjects,O$1,false)</f>
        <v>#N/A</v>
      </c>
      <c r="P149" s="33"/>
      <c r="Q149" s="33"/>
      <c r="R149" s="33"/>
      <c r="S149" s="33"/>
      <c r="T149" s="33"/>
      <c r="U149" s="33"/>
      <c r="V149" s="33"/>
      <c r="W149" s="33"/>
      <c r="X149" s="33"/>
      <c r="Y149" s="33"/>
      <c r="Z149" s="33"/>
      <c r="AA149" s="33"/>
      <c r="AB149" s="32"/>
      <c r="AC149" s="33"/>
      <c r="AD14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6"/>
      <c r="B150" s="27"/>
      <c r="C150" s="14"/>
      <c r="D150" s="36"/>
      <c r="E150" s="14"/>
      <c r="F150" s="12"/>
      <c r="G150" s="12"/>
      <c r="H150" s="12"/>
      <c r="I150" s="12"/>
      <c r="J150" s="12"/>
      <c r="K150" s="12"/>
      <c r="L150" s="30"/>
      <c r="M150" s="31"/>
      <c r="N150" s="33"/>
      <c r="O150" s="33" t="str">
        <f>VLOOKUP($B150,sampleDataObjects,O$1,false)</f>
        <v>#N/A</v>
      </c>
      <c r="P150" s="33"/>
      <c r="Q150" s="33"/>
      <c r="R150" s="33"/>
      <c r="S150" s="33"/>
      <c r="T150" s="33"/>
      <c r="U150" s="33"/>
      <c r="V150" s="33"/>
      <c r="W150" s="33"/>
      <c r="X150" s="33"/>
      <c r="Y150" s="33"/>
      <c r="Z150" s="33"/>
      <c r="AA150" s="33"/>
      <c r="AB150" s="32"/>
      <c r="AC150" s="33"/>
      <c r="AD15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6"/>
      <c r="B151" s="27"/>
      <c r="C151" s="14"/>
      <c r="D151" s="36"/>
      <c r="E151" s="14"/>
      <c r="F151" s="12"/>
      <c r="G151" s="12"/>
      <c r="H151" s="12"/>
      <c r="I151" s="12"/>
      <c r="J151" s="12"/>
      <c r="K151" s="12"/>
      <c r="L151" s="30"/>
      <c r="M151" s="31"/>
      <c r="N151" s="33"/>
      <c r="O151" s="33" t="str">
        <f>VLOOKUP($B151,sampleDataObjects,O$1,false)</f>
        <v>#N/A</v>
      </c>
      <c r="P151" s="33"/>
      <c r="Q151" s="33"/>
      <c r="R151" s="33"/>
      <c r="S151" s="33"/>
      <c r="T151" s="33"/>
      <c r="U151" s="33"/>
      <c r="V151" s="33"/>
      <c r="W151" s="33"/>
      <c r="X151" s="33"/>
      <c r="Y151" s="33"/>
      <c r="Z151" s="33"/>
      <c r="AA151" s="33"/>
      <c r="AB151" s="32"/>
      <c r="AC151" s="33"/>
      <c r="AD15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6"/>
      <c r="B152" s="27"/>
      <c r="C152" s="14"/>
      <c r="D152" s="36"/>
      <c r="E152" s="14"/>
      <c r="F152" s="12"/>
      <c r="G152" s="12"/>
      <c r="H152" s="12"/>
      <c r="I152" s="12"/>
      <c r="J152" s="12"/>
      <c r="K152" s="12"/>
      <c r="L152" s="30"/>
      <c r="M152" s="31"/>
      <c r="N152" s="33"/>
      <c r="O152" s="33" t="str">
        <f>VLOOKUP($B152,sampleDataObjects,O$1,false)</f>
        <v>#N/A</v>
      </c>
      <c r="P152" s="33"/>
      <c r="Q152" s="33"/>
      <c r="R152" s="33"/>
      <c r="S152" s="33"/>
      <c r="T152" s="33"/>
      <c r="U152" s="33"/>
      <c r="V152" s="33"/>
      <c r="W152" s="33"/>
      <c r="X152" s="33"/>
      <c r="Y152" s="33"/>
      <c r="Z152" s="33"/>
      <c r="AA152" s="33"/>
      <c r="AB152" s="32"/>
      <c r="AC152" s="33"/>
      <c r="AD15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6"/>
      <c r="B153" s="27"/>
      <c r="C153" s="14"/>
      <c r="D153" s="36"/>
      <c r="E153" s="14"/>
      <c r="F153" s="12"/>
      <c r="G153" s="12"/>
      <c r="H153" s="12"/>
      <c r="I153" s="12"/>
      <c r="J153" s="12"/>
      <c r="K153" s="12"/>
      <c r="L153" s="30"/>
      <c r="M153" s="31"/>
      <c r="N153" s="33"/>
      <c r="O153" s="33" t="str">
        <f>VLOOKUP($B153,sampleDataObjects,O$1,false)</f>
        <v>#N/A</v>
      </c>
      <c r="P153" s="33"/>
      <c r="Q153" s="33"/>
      <c r="R153" s="33"/>
      <c r="S153" s="33"/>
      <c r="T153" s="33"/>
      <c r="U153" s="33"/>
      <c r="V153" s="33"/>
      <c r="W153" s="33"/>
      <c r="X153" s="33"/>
      <c r="Y153" s="33"/>
      <c r="Z153" s="33"/>
      <c r="AA153" s="33"/>
      <c r="AB153" s="32"/>
      <c r="AC153" s="33"/>
      <c r="AD15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6"/>
      <c r="B154" s="27"/>
      <c r="C154" s="14"/>
      <c r="D154" s="36"/>
      <c r="E154" s="14"/>
      <c r="F154" s="12"/>
      <c r="G154" s="12"/>
      <c r="H154" s="12"/>
      <c r="I154" s="12"/>
      <c r="J154" s="12"/>
      <c r="K154" s="12"/>
      <c r="L154" s="30"/>
      <c r="M154" s="31"/>
      <c r="N154" s="33"/>
      <c r="O154" s="33" t="str">
        <f>VLOOKUP($B154,sampleDataObjects,O$1,false)</f>
        <v>#N/A</v>
      </c>
      <c r="P154" s="33"/>
      <c r="Q154" s="33"/>
      <c r="R154" s="33"/>
      <c r="S154" s="33"/>
      <c r="T154" s="33"/>
      <c r="U154" s="33"/>
      <c r="V154" s="33"/>
      <c r="W154" s="33"/>
      <c r="X154" s="33"/>
      <c r="Y154" s="33"/>
      <c r="Z154" s="33"/>
      <c r="AA154" s="33"/>
      <c r="AB154" s="32"/>
      <c r="AC154" s="33"/>
      <c r="AD15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6"/>
      <c r="B155" s="27"/>
      <c r="C155" s="14"/>
      <c r="D155" s="36"/>
      <c r="E155" s="14"/>
      <c r="F155" s="12"/>
      <c r="G155" s="12"/>
      <c r="H155" s="12"/>
      <c r="I155" s="12"/>
      <c r="J155" s="12"/>
      <c r="K155" s="12"/>
      <c r="L155" s="30"/>
      <c r="M155" s="31"/>
      <c r="N155" s="33"/>
      <c r="O155" s="33" t="str">
        <f>VLOOKUP($B155,sampleDataObjects,O$1,false)</f>
        <v>#N/A</v>
      </c>
      <c r="P155" s="33"/>
      <c r="Q155" s="33"/>
      <c r="R155" s="33"/>
      <c r="S155" s="33"/>
      <c r="T155" s="33"/>
      <c r="U155" s="33"/>
      <c r="V155" s="33"/>
      <c r="W155" s="33"/>
      <c r="X155" s="33"/>
      <c r="Y155" s="33"/>
      <c r="Z155" s="33"/>
      <c r="AA155" s="33"/>
      <c r="AB155" s="32"/>
      <c r="AC155" s="33"/>
      <c r="AD15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6"/>
      <c r="B156" s="27"/>
      <c r="C156" s="14"/>
      <c r="D156" s="36"/>
      <c r="E156" s="14"/>
      <c r="F156" s="12"/>
      <c r="G156" s="12"/>
      <c r="H156" s="12"/>
      <c r="I156" s="12"/>
      <c r="J156" s="12"/>
      <c r="K156" s="12"/>
      <c r="L156" s="30"/>
      <c r="M156" s="31"/>
      <c r="N156" s="33"/>
      <c r="O156" s="33" t="str">
        <f>VLOOKUP($B156,sampleDataObjects,O$1,false)</f>
        <v>#N/A</v>
      </c>
      <c r="P156" s="33"/>
      <c r="Q156" s="33"/>
      <c r="R156" s="33"/>
      <c r="S156" s="33"/>
      <c r="T156" s="33"/>
      <c r="U156" s="33"/>
      <c r="V156" s="33"/>
      <c r="W156" s="33"/>
      <c r="X156" s="33"/>
      <c r="Y156" s="33"/>
      <c r="Z156" s="33"/>
      <c r="AA156" s="33"/>
      <c r="AB156" s="32"/>
      <c r="AC156" s="33"/>
      <c r="AD15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6"/>
      <c r="B157" s="27"/>
      <c r="C157" s="14"/>
      <c r="D157" s="36"/>
      <c r="E157" s="14"/>
      <c r="F157" s="12"/>
      <c r="G157" s="12"/>
      <c r="H157" s="12"/>
      <c r="I157" s="12"/>
      <c r="J157" s="12"/>
      <c r="K157" s="12"/>
      <c r="L157" s="30"/>
      <c r="M157" s="31"/>
      <c r="N157" s="33"/>
      <c r="O157" s="33" t="str">
        <f>VLOOKUP($B157,sampleDataObjects,O$1,false)</f>
        <v>#N/A</v>
      </c>
      <c r="P157" s="33"/>
      <c r="Q157" s="33"/>
      <c r="R157" s="33"/>
      <c r="S157" s="33"/>
      <c r="T157" s="33"/>
      <c r="U157" s="33"/>
      <c r="V157" s="33"/>
      <c r="W157" s="33"/>
      <c r="X157" s="33"/>
      <c r="Y157" s="33"/>
      <c r="Z157" s="33"/>
      <c r="AA157" s="33"/>
      <c r="AB157" s="32"/>
      <c r="AC157" s="33"/>
      <c r="AD15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6"/>
      <c r="B158" s="27"/>
      <c r="C158" s="14"/>
      <c r="D158" s="36"/>
      <c r="E158" s="14"/>
      <c r="F158" s="12"/>
      <c r="G158" s="12"/>
      <c r="H158" s="12"/>
      <c r="I158" s="12"/>
      <c r="J158" s="12"/>
      <c r="K158" s="12"/>
      <c r="L158" s="30"/>
      <c r="M158" s="31"/>
      <c r="N158" s="33"/>
      <c r="O158" s="33" t="str">
        <f>VLOOKUP($B158,sampleDataObjects,O$1,false)</f>
        <v>#N/A</v>
      </c>
      <c r="P158" s="33"/>
      <c r="Q158" s="33"/>
      <c r="R158" s="33"/>
      <c r="S158" s="33"/>
      <c r="T158" s="33"/>
      <c r="U158" s="33"/>
      <c r="V158" s="33"/>
      <c r="W158" s="33"/>
      <c r="X158" s="33"/>
      <c r="Y158" s="33"/>
      <c r="Z158" s="33"/>
      <c r="AA158" s="33"/>
      <c r="AB158" s="32"/>
      <c r="AC158" s="33"/>
      <c r="AD15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6"/>
      <c r="B159" s="27"/>
      <c r="C159" s="14"/>
      <c r="D159" s="36"/>
      <c r="E159" s="14"/>
      <c r="F159" s="12"/>
      <c r="G159" s="12"/>
      <c r="H159" s="12"/>
      <c r="I159" s="12"/>
      <c r="J159" s="12"/>
      <c r="K159" s="12"/>
      <c r="L159" s="30"/>
      <c r="M159" s="31"/>
      <c r="N159" s="33"/>
      <c r="O159" s="33" t="str">
        <f>VLOOKUP($B159,sampleDataObjects,O$1,false)</f>
        <v>#N/A</v>
      </c>
      <c r="P159" s="33"/>
      <c r="Q159" s="33"/>
      <c r="R159" s="33"/>
      <c r="S159" s="33"/>
      <c r="T159" s="33"/>
      <c r="U159" s="33"/>
      <c r="V159" s="33"/>
      <c r="W159" s="33"/>
      <c r="X159" s="33"/>
      <c r="Y159" s="33"/>
      <c r="Z159" s="33"/>
      <c r="AA159" s="33"/>
      <c r="AB159" s="32"/>
      <c r="AC159" s="33"/>
      <c r="AD15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6"/>
      <c r="B160" s="27"/>
      <c r="C160" s="14"/>
      <c r="D160" s="36"/>
      <c r="E160" s="14"/>
      <c r="F160" s="12"/>
      <c r="G160" s="12"/>
      <c r="H160" s="12"/>
      <c r="I160" s="12"/>
      <c r="J160" s="12"/>
      <c r="K160" s="12"/>
      <c r="L160" s="30"/>
      <c r="M160" s="31"/>
      <c r="N160" s="33"/>
      <c r="O160" s="33" t="str">
        <f>VLOOKUP($B160,sampleDataObjects,O$1,false)</f>
        <v>#N/A</v>
      </c>
      <c r="P160" s="33"/>
      <c r="Q160" s="33"/>
      <c r="R160" s="33"/>
      <c r="S160" s="33"/>
      <c r="T160" s="33"/>
      <c r="U160" s="33"/>
      <c r="V160" s="33"/>
      <c r="W160" s="33"/>
      <c r="X160" s="33"/>
      <c r="Y160" s="33"/>
      <c r="Z160" s="33"/>
      <c r="AA160" s="33"/>
      <c r="AB160" s="32"/>
      <c r="AC160" s="33"/>
      <c r="AD16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6"/>
      <c r="B161" s="27"/>
      <c r="C161" s="14"/>
      <c r="D161" s="36"/>
      <c r="E161" s="14"/>
      <c r="F161" s="12"/>
      <c r="G161" s="12"/>
      <c r="H161" s="12"/>
      <c r="I161" s="12"/>
      <c r="J161" s="12"/>
      <c r="K161" s="12"/>
      <c r="L161" s="30"/>
      <c r="M161" s="31"/>
      <c r="N161" s="33"/>
      <c r="O161" s="33" t="str">
        <f>VLOOKUP($B161,sampleDataObjects,O$1,false)</f>
        <v>#N/A</v>
      </c>
      <c r="P161" s="33"/>
      <c r="Q161" s="33"/>
      <c r="R161" s="33"/>
      <c r="S161" s="33"/>
      <c r="T161" s="33"/>
      <c r="U161" s="33"/>
      <c r="V161" s="33"/>
      <c r="W161" s="33"/>
      <c r="X161" s="33"/>
      <c r="Y161" s="33"/>
      <c r="Z161" s="33"/>
      <c r="AA161" s="33"/>
      <c r="AB161" s="32"/>
      <c r="AC161" s="33"/>
      <c r="AD16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6"/>
      <c r="B162" s="27"/>
      <c r="C162" s="14"/>
      <c r="D162" s="36"/>
      <c r="E162" s="14"/>
      <c r="F162" s="12"/>
      <c r="G162" s="12"/>
      <c r="H162" s="12"/>
      <c r="I162" s="12"/>
      <c r="J162" s="12"/>
      <c r="K162" s="12"/>
      <c r="L162" s="30"/>
      <c r="M162" s="31"/>
      <c r="N162" s="33"/>
      <c r="O162" s="33" t="str">
        <f>VLOOKUP($B162,sampleDataObjects,O$1,false)</f>
        <v>#N/A</v>
      </c>
      <c r="P162" s="33"/>
      <c r="Q162" s="33"/>
      <c r="R162" s="33"/>
      <c r="S162" s="33"/>
      <c r="T162" s="33"/>
      <c r="U162" s="33"/>
      <c r="V162" s="33"/>
      <c r="W162" s="33"/>
      <c r="X162" s="33"/>
      <c r="Y162" s="33"/>
      <c r="Z162" s="33"/>
      <c r="AA162" s="33"/>
      <c r="AB162" s="32"/>
      <c r="AC162" s="33"/>
      <c r="AD16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6"/>
      <c r="B163" s="27"/>
      <c r="C163" s="14"/>
      <c r="D163" s="36"/>
      <c r="E163" s="14"/>
      <c r="F163" s="12"/>
      <c r="G163" s="12"/>
      <c r="H163" s="12"/>
      <c r="I163" s="12"/>
      <c r="J163" s="12"/>
      <c r="K163" s="12"/>
      <c r="L163" s="30"/>
      <c r="M163" s="31"/>
      <c r="N163" s="33"/>
      <c r="O163" s="33" t="str">
        <f>VLOOKUP($B163,sampleDataObjects,O$1,false)</f>
        <v>#N/A</v>
      </c>
      <c r="P163" s="33"/>
      <c r="Q163" s="33"/>
      <c r="R163" s="33"/>
      <c r="S163" s="33"/>
      <c r="T163" s="33"/>
      <c r="U163" s="33"/>
      <c r="V163" s="33"/>
      <c r="W163" s="33"/>
      <c r="X163" s="33"/>
      <c r="Y163" s="33"/>
      <c r="Z163" s="33"/>
      <c r="AA163" s="33"/>
      <c r="AB163" s="32"/>
      <c r="AC163" s="33"/>
      <c r="AD16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6"/>
      <c r="B164" s="27"/>
      <c r="C164" s="14"/>
      <c r="D164" s="36"/>
      <c r="E164" s="14"/>
      <c r="F164" s="12"/>
      <c r="G164" s="12"/>
      <c r="H164" s="12"/>
      <c r="I164" s="12"/>
      <c r="J164" s="12"/>
      <c r="K164" s="12"/>
      <c r="L164" s="30"/>
      <c r="M164" s="31"/>
      <c r="N164" s="33"/>
      <c r="O164" s="33" t="str">
        <f>VLOOKUP($B164,sampleDataObjects,O$1,false)</f>
        <v>#N/A</v>
      </c>
      <c r="P164" s="33"/>
      <c r="Q164" s="33"/>
      <c r="R164" s="33"/>
      <c r="S164" s="33"/>
      <c r="T164" s="33"/>
      <c r="U164" s="33"/>
      <c r="V164" s="33"/>
      <c r="W164" s="33"/>
      <c r="X164" s="33"/>
      <c r="Y164" s="33"/>
      <c r="Z164" s="33"/>
      <c r="AA164" s="33"/>
      <c r="AB164" s="32"/>
      <c r="AC164" s="33"/>
      <c r="AD16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6"/>
      <c r="B165" s="27"/>
      <c r="C165" s="14"/>
      <c r="D165" s="36"/>
      <c r="E165" s="14"/>
      <c r="F165" s="12"/>
      <c r="G165" s="12"/>
      <c r="H165" s="12"/>
      <c r="I165" s="12"/>
      <c r="J165" s="12"/>
      <c r="K165" s="12"/>
      <c r="L165" s="30"/>
      <c r="M165" s="31"/>
      <c r="N165" s="33"/>
      <c r="O165" s="33" t="str">
        <f>VLOOKUP($B165,sampleDataObjects,O$1,false)</f>
        <v>#N/A</v>
      </c>
      <c r="P165" s="33"/>
      <c r="Q165" s="33"/>
      <c r="R165" s="33"/>
      <c r="S165" s="33"/>
      <c r="T165" s="33"/>
      <c r="U165" s="33"/>
      <c r="V165" s="33"/>
      <c r="W165" s="33"/>
      <c r="X165" s="33"/>
      <c r="Y165" s="33"/>
      <c r="Z165" s="33"/>
      <c r="AA165" s="33"/>
      <c r="AB165" s="32"/>
      <c r="AC165" s="33"/>
      <c r="AD16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6"/>
      <c r="B166" s="27"/>
      <c r="C166" s="14"/>
      <c r="D166" s="36"/>
      <c r="E166" s="14"/>
      <c r="F166" s="12"/>
      <c r="G166" s="12"/>
      <c r="H166" s="12"/>
      <c r="I166" s="12"/>
      <c r="J166" s="12"/>
      <c r="K166" s="12"/>
      <c r="L166" s="30"/>
      <c r="M166" s="31"/>
      <c r="N166" s="33"/>
      <c r="O166" s="33" t="str">
        <f>VLOOKUP($B166,sampleDataObjects,O$1,false)</f>
        <v>#N/A</v>
      </c>
      <c r="P166" s="33"/>
      <c r="Q166" s="33"/>
      <c r="R166" s="33"/>
      <c r="S166" s="33"/>
      <c r="T166" s="33"/>
      <c r="U166" s="33"/>
      <c r="V166" s="33"/>
      <c r="W166" s="33"/>
      <c r="X166" s="33"/>
      <c r="Y166" s="33"/>
      <c r="Z166" s="33"/>
      <c r="AA166" s="33"/>
      <c r="AB166" s="32"/>
      <c r="AC166" s="33"/>
      <c r="AD16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6"/>
      <c r="B167" s="27"/>
      <c r="C167" s="14"/>
      <c r="D167" s="36"/>
      <c r="E167" s="14"/>
      <c r="F167" s="12"/>
      <c r="G167" s="12"/>
      <c r="H167" s="12"/>
      <c r="I167" s="12"/>
      <c r="J167" s="12"/>
      <c r="K167" s="12"/>
      <c r="L167" s="30"/>
      <c r="M167" s="31"/>
      <c r="N167" s="33"/>
      <c r="O167" s="33" t="str">
        <f>VLOOKUP($B167,sampleDataObjects,O$1,false)</f>
        <v>#N/A</v>
      </c>
      <c r="P167" s="33"/>
      <c r="Q167" s="33"/>
      <c r="R167" s="33"/>
      <c r="S167" s="33"/>
      <c r="T167" s="33"/>
      <c r="U167" s="33"/>
      <c r="V167" s="33"/>
      <c r="W167" s="33"/>
      <c r="X167" s="33"/>
      <c r="Y167" s="33"/>
      <c r="Z167" s="33"/>
      <c r="AA167" s="33"/>
      <c r="AB167" s="32"/>
      <c r="AC167" s="33"/>
      <c r="AD16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6"/>
      <c r="B168" s="27"/>
      <c r="C168" s="14"/>
      <c r="D168" s="36"/>
      <c r="E168" s="14"/>
      <c r="F168" s="12"/>
      <c r="G168" s="12"/>
      <c r="H168" s="12"/>
      <c r="I168" s="12"/>
      <c r="J168" s="12"/>
      <c r="K168" s="12"/>
      <c r="L168" s="30"/>
      <c r="M168" s="31"/>
      <c r="N168" s="33"/>
      <c r="O168" s="33" t="str">
        <f>VLOOKUP($B168,sampleDataObjects,O$1,false)</f>
        <v>#N/A</v>
      </c>
      <c r="P168" s="33"/>
      <c r="Q168" s="33"/>
      <c r="R168" s="33"/>
      <c r="S168" s="33"/>
      <c r="T168" s="33"/>
      <c r="U168" s="33"/>
      <c r="V168" s="33"/>
      <c r="W168" s="33"/>
      <c r="X168" s="33"/>
      <c r="Y168" s="33"/>
      <c r="Z168" s="33"/>
      <c r="AA168" s="33"/>
      <c r="AB168" s="32"/>
      <c r="AC168" s="33"/>
      <c r="AD16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6"/>
      <c r="B169" s="27"/>
      <c r="C169" s="14"/>
      <c r="D169" s="36"/>
      <c r="E169" s="14"/>
      <c r="F169" s="12"/>
      <c r="G169" s="12"/>
      <c r="H169" s="12"/>
      <c r="I169" s="12"/>
      <c r="J169" s="12"/>
      <c r="K169" s="12"/>
      <c r="L169" s="30"/>
      <c r="M169" s="31"/>
      <c r="N169" s="33"/>
      <c r="O169" s="33" t="str">
        <f>VLOOKUP($B169,sampleDataObjects,O$1,false)</f>
        <v>#N/A</v>
      </c>
      <c r="P169" s="33"/>
      <c r="Q169" s="33"/>
      <c r="R169" s="33"/>
      <c r="S169" s="33"/>
      <c r="T169" s="33"/>
      <c r="U169" s="33"/>
      <c r="V169" s="33"/>
      <c r="W169" s="33"/>
      <c r="X169" s="33"/>
      <c r="Y169" s="33"/>
      <c r="Z169" s="33"/>
      <c r="AA169" s="33"/>
      <c r="AB169" s="32"/>
      <c r="AC169" s="33"/>
      <c r="AD16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6"/>
      <c r="B170" s="27"/>
      <c r="C170" s="14"/>
      <c r="D170" s="36"/>
      <c r="E170" s="14"/>
      <c r="F170" s="12"/>
      <c r="G170" s="12"/>
      <c r="H170" s="12"/>
      <c r="I170" s="12"/>
      <c r="J170" s="12"/>
      <c r="K170" s="12"/>
      <c r="L170" s="30"/>
      <c r="M170" s="31"/>
      <c r="N170" s="33"/>
      <c r="O170" s="33" t="str">
        <f>VLOOKUP($B170,sampleDataObjects,O$1,false)</f>
        <v>#N/A</v>
      </c>
      <c r="P170" s="33"/>
      <c r="Q170" s="33"/>
      <c r="R170" s="33"/>
      <c r="S170" s="33"/>
      <c r="T170" s="33"/>
      <c r="U170" s="33"/>
      <c r="V170" s="33"/>
      <c r="W170" s="33"/>
      <c r="X170" s="33"/>
      <c r="Y170" s="33"/>
      <c r="Z170" s="33"/>
      <c r="AA170" s="33"/>
      <c r="AB170" s="32"/>
      <c r="AC170" s="33"/>
      <c r="AD17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6"/>
      <c r="B171" s="27"/>
      <c r="C171" s="14"/>
      <c r="D171" s="36"/>
      <c r="E171" s="14"/>
      <c r="F171" s="12"/>
      <c r="G171" s="12"/>
      <c r="H171" s="12"/>
      <c r="I171" s="12"/>
      <c r="J171" s="12"/>
      <c r="K171" s="12"/>
      <c r="L171" s="30"/>
      <c r="M171" s="31"/>
      <c r="N171" s="33"/>
      <c r="O171" s="33" t="str">
        <f>VLOOKUP($B171,sampleDataObjects,O$1,false)</f>
        <v>#N/A</v>
      </c>
      <c r="P171" s="33"/>
      <c r="Q171" s="33"/>
      <c r="R171" s="33"/>
      <c r="S171" s="33"/>
      <c r="T171" s="33"/>
      <c r="U171" s="33"/>
      <c r="V171" s="33"/>
      <c r="W171" s="33"/>
      <c r="X171" s="33"/>
      <c r="Y171" s="33"/>
      <c r="Z171" s="33"/>
      <c r="AA171" s="33"/>
      <c r="AB171" s="32"/>
      <c r="AC171" s="33"/>
      <c r="AD17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6"/>
      <c r="B172" s="27"/>
      <c r="C172" s="14"/>
      <c r="D172" s="36"/>
      <c r="E172" s="14"/>
      <c r="F172" s="12"/>
      <c r="G172" s="12"/>
      <c r="H172" s="12"/>
      <c r="I172" s="12"/>
      <c r="J172" s="12"/>
      <c r="K172" s="12"/>
      <c r="L172" s="30"/>
      <c r="M172" s="31"/>
      <c r="N172" s="33"/>
      <c r="O172" s="33" t="str">
        <f>VLOOKUP($B172,sampleDataObjects,O$1,false)</f>
        <v>#N/A</v>
      </c>
      <c r="P172" s="33"/>
      <c r="Q172" s="33"/>
      <c r="R172" s="33"/>
      <c r="S172" s="33"/>
      <c r="T172" s="33"/>
      <c r="U172" s="33"/>
      <c r="V172" s="33"/>
      <c r="W172" s="33"/>
      <c r="X172" s="33"/>
      <c r="Y172" s="33"/>
      <c r="Z172" s="33"/>
      <c r="AA172" s="33"/>
      <c r="AB172" s="32"/>
      <c r="AC172" s="33"/>
      <c r="AD17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6"/>
      <c r="B173" s="27"/>
      <c r="C173" s="14"/>
      <c r="D173" s="36"/>
      <c r="E173" s="14"/>
      <c r="F173" s="12"/>
      <c r="G173" s="12"/>
      <c r="H173" s="12"/>
      <c r="I173" s="12"/>
      <c r="J173" s="12"/>
      <c r="K173" s="12"/>
      <c r="L173" s="30"/>
      <c r="M173" s="31"/>
      <c r="N173" s="33"/>
      <c r="O173" s="33" t="str">
        <f>VLOOKUP($B173,sampleDataObjects,O$1,false)</f>
        <v>#N/A</v>
      </c>
      <c r="P173" s="33"/>
      <c r="Q173" s="33"/>
      <c r="R173" s="33"/>
      <c r="S173" s="33"/>
      <c r="T173" s="33"/>
      <c r="U173" s="33"/>
      <c r="V173" s="33"/>
      <c r="W173" s="33"/>
      <c r="X173" s="33"/>
      <c r="Y173" s="33"/>
      <c r="Z173" s="33"/>
      <c r="AA173" s="33"/>
      <c r="AB173" s="32"/>
      <c r="AC173" s="33"/>
      <c r="AD17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6"/>
      <c r="B174" s="27"/>
      <c r="C174" s="14"/>
      <c r="D174" s="36"/>
      <c r="E174" s="14"/>
      <c r="F174" s="12"/>
      <c r="G174" s="12"/>
      <c r="H174" s="12"/>
      <c r="I174" s="12"/>
      <c r="J174" s="12"/>
      <c r="K174" s="12"/>
      <c r="L174" s="30"/>
      <c r="M174" s="31"/>
      <c r="N174" s="33"/>
      <c r="O174" s="33" t="str">
        <f>VLOOKUP($B174,sampleDataObjects,O$1,false)</f>
        <v>#N/A</v>
      </c>
      <c r="P174" s="33"/>
      <c r="Q174" s="33"/>
      <c r="R174" s="33"/>
      <c r="S174" s="33"/>
      <c r="T174" s="33"/>
      <c r="U174" s="33"/>
      <c r="V174" s="33"/>
      <c r="W174" s="33"/>
      <c r="X174" s="33"/>
      <c r="Y174" s="33"/>
      <c r="Z174" s="33"/>
      <c r="AA174" s="33"/>
      <c r="AB174" s="32"/>
      <c r="AC174" s="33"/>
      <c r="AD17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6"/>
      <c r="B175" s="27"/>
      <c r="C175" s="14"/>
      <c r="D175" s="36"/>
      <c r="E175" s="14"/>
      <c r="F175" s="12"/>
      <c r="G175" s="12"/>
      <c r="H175" s="12"/>
      <c r="I175" s="12"/>
      <c r="J175" s="12"/>
      <c r="K175" s="12"/>
      <c r="L175" s="30"/>
      <c r="M175" s="31"/>
      <c r="N175" s="33"/>
      <c r="O175" s="33" t="str">
        <f>VLOOKUP($B175,sampleDataObjects,O$1,false)</f>
        <v>#N/A</v>
      </c>
      <c r="P175" s="33"/>
      <c r="Q175" s="33"/>
      <c r="R175" s="33"/>
      <c r="S175" s="33"/>
      <c r="T175" s="33"/>
      <c r="U175" s="33"/>
      <c r="V175" s="33"/>
      <c r="W175" s="33"/>
      <c r="X175" s="33"/>
      <c r="Y175" s="33"/>
      <c r="Z175" s="33"/>
      <c r="AA175" s="33"/>
      <c r="AB175" s="32"/>
      <c r="AC175" s="33"/>
      <c r="AD17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6"/>
      <c r="B176" s="27"/>
      <c r="C176" s="14"/>
      <c r="D176" s="36"/>
      <c r="E176" s="14"/>
      <c r="F176" s="12"/>
      <c r="G176" s="12"/>
      <c r="H176" s="12"/>
      <c r="I176" s="12"/>
      <c r="J176" s="12"/>
      <c r="K176" s="12"/>
      <c r="L176" s="30"/>
      <c r="M176" s="31"/>
      <c r="N176" s="33"/>
      <c r="O176" s="33" t="str">
        <f>VLOOKUP($B176,sampleDataObjects,O$1,false)</f>
        <v>#N/A</v>
      </c>
      <c r="P176" s="33"/>
      <c r="Q176" s="33"/>
      <c r="R176" s="33"/>
      <c r="S176" s="33"/>
      <c r="T176" s="33"/>
      <c r="U176" s="33"/>
      <c r="V176" s="33"/>
      <c r="W176" s="33"/>
      <c r="X176" s="33"/>
      <c r="Y176" s="33"/>
      <c r="Z176" s="33"/>
      <c r="AA176" s="33"/>
      <c r="AB176" s="32"/>
      <c r="AC176" s="33"/>
      <c r="AD17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6"/>
      <c r="B177" s="27"/>
      <c r="C177" s="14"/>
      <c r="D177" s="36"/>
      <c r="E177" s="14"/>
      <c r="F177" s="12"/>
      <c r="G177" s="12"/>
      <c r="H177" s="12"/>
      <c r="I177" s="12"/>
      <c r="J177" s="12"/>
      <c r="K177" s="12"/>
      <c r="L177" s="30"/>
      <c r="M177" s="31"/>
      <c r="N177" s="33"/>
      <c r="O177" s="33" t="str">
        <f>VLOOKUP($B177,sampleDataObjects,O$1,false)</f>
        <v>#N/A</v>
      </c>
      <c r="P177" s="33"/>
      <c r="Q177" s="33"/>
      <c r="R177" s="33"/>
      <c r="S177" s="33"/>
      <c r="T177" s="33"/>
      <c r="U177" s="33"/>
      <c r="V177" s="33"/>
      <c r="W177" s="33"/>
      <c r="X177" s="33"/>
      <c r="Y177" s="33"/>
      <c r="Z177" s="33"/>
      <c r="AA177" s="33"/>
      <c r="AB177" s="32"/>
      <c r="AC177" s="33"/>
      <c r="AD17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6"/>
      <c r="B178" s="27"/>
      <c r="C178" s="14"/>
      <c r="D178" s="36"/>
      <c r="E178" s="14"/>
      <c r="F178" s="12"/>
      <c r="G178" s="12"/>
      <c r="H178" s="12"/>
      <c r="I178" s="12"/>
      <c r="J178" s="12"/>
      <c r="K178" s="12"/>
      <c r="L178" s="30"/>
      <c r="M178" s="31"/>
      <c r="N178" s="33"/>
      <c r="O178" s="33" t="str">
        <f>VLOOKUP($B178,sampleDataObjects,O$1,false)</f>
        <v>#N/A</v>
      </c>
      <c r="P178" s="33"/>
      <c r="Q178" s="33"/>
      <c r="R178" s="33"/>
      <c r="S178" s="33"/>
      <c r="T178" s="33"/>
      <c r="U178" s="33"/>
      <c r="V178" s="33"/>
      <c r="W178" s="33"/>
      <c r="X178" s="33"/>
      <c r="Y178" s="33"/>
      <c r="Z178" s="33"/>
      <c r="AA178" s="33"/>
      <c r="AB178" s="32"/>
      <c r="AC178" s="33"/>
      <c r="AD17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6"/>
      <c r="B179" s="27"/>
      <c r="C179" s="14"/>
      <c r="D179" s="36"/>
      <c r="E179" s="14"/>
      <c r="F179" s="12"/>
      <c r="G179" s="12"/>
      <c r="H179" s="12"/>
      <c r="I179" s="12"/>
      <c r="J179" s="12"/>
      <c r="K179" s="12"/>
      <c r="L179" s="30"/>
      <c r="M179" s="31"/>
      <c r="N179" s="33"/>
      <c r="O179" s="33" t="str">
        <f>VLOOKUP($B179,sampleDataObjects,O$1,false)</f>
        <v>#N/A</v>
      </c>
      <c r="P179" s="33"/>
      <c r="Q179" s="33"/>
      <c r="R179" s="33"/>
      <c r="S179" s="33"/>
      <c r="T179" s="33"/>
      <c r="U179" s="33"/>
      <c r="V179" s="33"/>
      <c r="W179" s="33"/>
      <c r="X179" s="33"/>
      <c r="Y179" s="33"/>
      <c r="Z179" s="33"/>
      <c r="AA179" s="33"/>
      <c r="AB179" s="32"/>
      <c r="AC179" s="33"/>
      <c r="AD17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6"/>
      <c r="B180" s="27"/>
      <c r="C180" s="14"/>
      <c r="D180" s="36"/>
      <c r="E180" s="14"/>
      <c r="F180" s="12"/>
      <c r="G180" s="12"/>
      <c r="H180" s="12"/>
      <c r="I180" s="12"/>
      <c r="J180" s="12"/>
      <c r="K180" s="12"/>
      <c r="L180" s="30"/>
      <c r="M180" s="31"/>
      <c r="N180" s="33"/>
      <c r="O180" s="33" t="str">
        <f>VLOOKUP($B180,sampleDataObjects,O$1,false)</f>
        <v>#N/A</v>
      </c>
      <c r="P180" s="33"/>
      <c r="Q180" s="33"/>
      <c r="R180" s="33"/>
      <c r="S180" s="33"/>
      <c r="T180" s="33"/>
      <c r="U180" s="33"/>
      <c r="V180" s="33"/>
      <c r="W180" s="33"/>
      <c r="X180" s="33"/>
      <c r="Y180" s="33"/>
      <c r="Z180" s="33"/>
      <c r="AA180" s="33"/>
      <c r="AB180" s="32"/>
      <c r="AC180" s="33"/>
      <c r="AD18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6"/>
      <c r="B181" s="27"/>
      <c r="C181" s="14"/>
      <c r="D181" s="36"/>
      <c r="E181" s="14"/>
      <c r="F181" s="12"/>
      <c r="G181" s="12"/>
      <c r="H181" s="12"/>
      <c r="I181" s="12"/>
      <c r="J181" s="12"/>
      <c r="K181" s="12"/>
      <c r="L181" s="30"/>
      <c r="M181" s="31"/>
      <c r="N181" s="33"/>
      <c r="O181" s="33" t="str">
        <f>VLOOKUP($B181,sampleDataObjects,O$1,false)</f>
        <v>#N/A</v>
      </c>
      <c r="P181" s="33"/>
      <c r="Q181" s="33"/>
      <c r="R181" s="33"/>
      <c r="S181" s="33"/>
      <c r="T181" s="33"/>
      <c r="U181" s="33"/>
      <c r="V181" s="33"/>
      <c r="W181" s="33"/>
      <c r="X181" s="33"/>
      <c r="Y181" s="33"/>
      <c r="Z181" s="33"/>
      <c r="AA181" s="33"/>
      <c r="AB181" s="32"/>
      <c r="AC181" s="33"/>
      <c r="AD18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6"/>
      <c r="B182" s="27"/>
      <c r="C182" s="14"/>
      <c r="D182" s="36"/>
      <c r="E182" s="14"/>
      <c r="F182" s="12"/>
      <c r="G182" s="12"/>
      <c r="H182" s="12"/>
      <c r="I182" s="12"/>
      <c r="J182" s="12"/>
      <c r="K182" s="12"/>
      <c r="L182" s="30"/>
      <c r="M182" s="31"/>
      <c r="N182" s="33"/>
      <c r="O182" s="33" t="str">
        <f>VLOOKUP($B182,sampleDataObjects,O$1,false)</f>
        <v>#N/A</v>
      </c>
      <c r="P182" s="33"/>
      <c r="Q182" s="33"/>
      <c r="R182" s="33"/>
      <c r="S182" s="33"/>
      <c r="T182" s="33"/>
      <c r="U182" s="33"/>
      <c r="V182" s="33"/>
      <c r="W182" s="33"/>
      <c r="X182" s="33"/>
      <c r="Y182" s="33"/>
      <c r="Z182" s="33"/>
      <c r="AA182" s="33"/>
      <c r="AB182" s="32"/>
      <c r="AC182" s="33"/>
      <c r="AD18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6"/>
      <c r="B183" s="27"/>
      <c r="C183" s="14"/>
      <c r="D183" s="36"/>
      <c r="E183" s="14"/>
      <c r="F183" s="12"/>
      <c r="G183" s="12"/>
      <c r="H183" s="12"/>
      <c r="I183" s="12"/>
      <c r="J183" s="12"/>
      <c r="K183" s="12"/>
      <c r="L183" s="30"/>
      <c r="M183" s="31"/>
      <c r="N183" s="33"/>
      <c r="O183" s="33" t="str">
        <f>VLOOKUP($B183,sampleDataObjects,O$1,false)</f>
        <v>#N/A</v>
      </c>
      <c r="P183" s="33"/>
      <c r="Q183" s="33"/>
      <c r="R183" s="33"/>
      <c r="S183" s="33"/>
      <c r="T183" s="33"/>
      <c r="U183" s="33"/>
      <c r="V183" s="33"/>
      <c r="W183" s="33"/>
      <c r="X183" s="33"/>
      <c r="Y183" s="33"/>
      <c r="Z183" s="33"/>
      <c r="AA183" s="33"/>
      <c r="AB183" s="32"/>
      <c r="AC183" s="33"/>
      <c r="AD18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6"/>
      <c r="B184" s="27"/>
      <c r="C184" s="14"/>
      <c r="D184" s="36"/>
      <c r="E184" s="14"/>
      <c r="F184" s="12"/>
      <c r="G184" s="12"/>
      <c r="H184" s="12"/>
      <c r="I184" s="12"/>
      <c r="J184" s="12"/>
      <c r="K184" s="12"/>
      <c r="L184" s="30"/>
      <c r="M184" s="31"/>
      <c r="N184" s="33"/>
      <c r="O184" s="33" t="str">
        <f>VLOOKUP($B184,sampleDataObjects,O$1,false)</f>
        <v>#N/A</v>
      </c>
      <c r="P184" s="33"/>
      <c r="Q184" s="33"/>
      <c r="R184" s="33"/>
      <c r="S184" s="33"/>
      <c r="T184" s="33"/>
      <c r="U184" s="33"/>
      <c r="V184" s="33"/>
      <c r="W184" s="33"/>
      <c r="X184" s="33"/>
      <c r="Y184" s="33"/>
      <c r="Z184" s="33"/>
      <c r="AA184" s="33"/>
      <c r="AB184" s="32"/>
      <c r="AC184" s="33"/>
      <c r="AD18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6"/>
      <c r="B185" s="27"/>
      <c r="C185" s="14"/>
      <c r="D185" s="36"/>
      <c r="E185" s="14"/>
      <c r="F185" s="12"/>
      <c r="G185" s="12"/>
      <c r="H185" s="12"/>
      <c r="I185" s="12"/>
      <c r="J185" s="12"/>
      <c r="K185" s="12"/>
      <c r="L185" s="30"/>
      <c r="M185" s="31"/>
      <c r="N185" s="33"/>
      <c r="O185" s="33" t="str">
        <f>VLOOKUP($B185,sampleDataObjects,O$1,false)</f>
        <v>#N/A</v>
      </c>
      <c r="P185" s="33"/>
      <c r="Q185" s="33"/>
      <c r="R185" s="33"/>
      <c r="S185" s="33"/>
      <c r="T185" s="33"/>
      <c r="U185" s="33"/>
      <c r="V185" s="33"/>
      <c r="W185" s="33"/>
      <c r="X185" s="33"/>
      <c r="Y185" s="33"/>
      <c r="Z185" s="33"/>
      <c r="AA185" s="33"/>
      <c r="AB185" s="32"/>
      <c r="AC185" s="33"/>
      <c r="AD18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6"/>
      <c r="B186" s="27"/>
      <c r="C186" s="14"/>
      <c r="D186" s="36"/>
      <c r="E186" s="14"/>
      <c r="F186" s="12"/>
      <c r="G186" s="12"/>
      <c r="H186" s="12"/>
      <c r="I186" s="12"/>
      <c r="J186" s="12"/>
      <c r="K186" s="12"/>
      <c r="L186" s="30"/>
      <c r="M186" s="31"/>
      <c r="N186" s="33"/>
      <c r="O186" s="33" t="str">
        <f>VLOOKUP($B186,sampleDataObjects,O$1,false)</f>
        <v>#N/A</v>
      </c>
      <c r="P186" s="33"/>
      <c r="Q186" s="33"/>
      <c r="R186" s="33"/>
      <c r="S186" s="33"/>
      <c r="T186" s="33"/>
      <c r="U186" s="33"/>
      <c r="V186" s="33"/>
      <c r="W186" s="33"/>
      <c r="X186" s="33"/>
      <c r="Y186" s="33"/>
      <c r="Z186" s="33"/>
      <c r="AA186" s="33"/>
      <c r="AB186" s="32"/>
      <c r="AC186" s="33"/>
      <c r="AD18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6"/>
      <c r="B187" s="27"/>
      <c r="C187" s="14"/>
      <c r="D187" s="36"/>
      <c r="E187" s="14"/>
      <c r="F187" s="12"/>
      <c r="G187" s="12"/>
      <c r="H187" s="12"/>
      <c r="I187" s="12"/>
      <c r="J187" s="12"/>
      <c r="K187" s="12"/>
      <c r="L187" s="30"/>
      <c r="M187" s="31"/>
      <c r="N187" s="33"/>
      <c r="O187" s="33" t="str">
        <f>VLOOKUP($B187,sampleDataObjects,O$1,false)</f>
        <v>#N/A</v>
      </c>
      <c r="P187" s="33"/>
      <c r="Q187" s="33"/>
      <c r="R187" s="33"/>
      <c r="S187" s="33"/>
      <c r="T187" s="33"/>
      <c r="U187" s="33"/>
      <c r="V187" s="33"/>
      <c r="W187" s="33"/>
      <c r="X187" s="33"/>
      <c r="Y187" s="33"/>
      <c r="Z187" s="33"/>
      <c r="AA187" s="33"/>
      <c r="AB187" s="32"/>
      <c r="AC187" s="33"/>
      <c r="AD18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6"/>
      <c r="B188" s="27"/>
      <c r="C188" s="14"/>
      <c r="D188" s="36"/>
      <c r="E188" s="14"/>
      <c r="F188" s="12"/>
      <c r="G188" s="12"/>
      <c r="H188" s="12"/>
      <c r="I188" s="12"/>
      <c r="J188" s="12"/>
      <c r="K188" s="12"/>
      <c r="L188" s="30"/>
      <c r="M188" s="31"/>
      <c r="N188" s="33"/>
      <c r="O188" s="33" t="str">
        <f>VLOOKUP($B188,sampleDataObjects,O$1,false)</f>
        <v>#N/A</v>
      </c>
      <c r="P188" s="33"/>
      <c r="Q188" s="33"/>
      <c r="R188" s="33"/>
      <c r="S188" s="33"/>
      <c r="T188" s="33"/>
      <c r="U188" s="33"/>
      <c r="V188" s="33"/>
      <c r="W188" s="33"/>
      <c r="X188" s="33"/>
      <c r="Y188" s="33"/>
      <c r="Z188" s="33"/>
      <c r="AA188" s="33"/>
      <c r="AB188" s="32"/>
      <c r="AC188" s="33"/>
      <c r="AD18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6"/>
      <c r="B189" s="27"/>
      <c r="C189" s="14"/>
      <c r="D189" s="36"/>
      <c r="E189" s="14"/>
      <c r="F189" s="12"/>
      <c r="G189" s="12"/>
      <c r="H189" s="12"/>
      <c r="I189" s="12"/>
      <c r="J189" s="12"/>
      <c r="K189" s="12"/>
      <c r="L189" s="30"/>
      <c r="M189" s="31"/>
      <c r="N189" s="33"/>
      <c r="O189" s="33" t="str">
        <f>VLOOKUP($B189,sampleDataObjects,O$1,false)</f>
        <v>#N/A</v>
      </c>
      <c r="P189" s="33"/>
      <c r="Q189" s="33"/>
      <c r="R189" s="33"/>
      <c r="S189" s="33"/>
      <c r="T189" s="33"/>
      <c r="U189" s="33"/>
      <c r="V189" s="33"/>
      <c r="W189" s="33"/>
      <c r="X189" s="33"/>
      <c r="Y189" s="33"/>
      <c r="Z189" s="33"/>
      <c r="AA189" s="33"/>
      <c r="AB189" s="32"/>
      <c r="AC189" s="33"/>
      <c r="AD18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6"/>
      <c r="B190" s="27"/>
      <c r="C190" s="14"/>
      <c r="D190" s="36"/>
      <c r="E190" s="14"/>
      <c r="F190" s="12"/>
      <c r="G190" s="12"/>
      <c r="H190" s="12"/>
      <c r="I190" s="12"/>
      <c r="J190" s="12"/>
      <c r="K190" s="12"/>
      <c r="L190" s="30"/>
      <c r="M190" s="31"/>
      <c r="N190" s="33"/>
      <c r="O190" s="33" t="str">
        <f>VLOOKUP($B190,sampleDataObjects,O$1,false)</f>
        <v>#N/A</v>
      </c>
      <c r="P190" s="33"/>
      <c r="Q190" s="33"/>
      <c r="R190" s="33"/>
      <c r="S190" s="33"/>
      <c r="T190" s="33"/>
      <c r="U190" s="33"/>
      <c r="V190" s="33"/>
      <c r="W190" s="33"/>
      <c r="X190" s="33"/>
      <c r="Y190" s="33"/>
      <c r="Z190" s="33"/>
      <c r="AA190" s="33"/>
      <c r="AB190" s="32"/>
      <c r="AC190" s="33"/>
      <c r="AD19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6"/>
      <c r="B191" s="27"/>
      <c r="C191" s="14"/>
      <c r="D191" s="36"/>
      <c r="E191" s="14"/>
      <c r="F191" s="12"/>
      <c r="G191" s="12"/>
      <c r="H191" s="12"/>
      <c r="I191" s="12"/>
      <c r="J191" s="12"/>
      <c r="K191" s="12"/>
      <c r="L191" s="30"/>
      <c r="M191" s="31"/>
      <c r="N191" s="33"/>
      <c r="O191" s="33" t="str">
        <f>VLOOKUP($B191,sampleDataObjects,O$1,false)</f>
        <v>#N/A</v>
      </c>
      <c r="P191" s="33"/>
      <c r="Q191" s="33"/>
      <c r="R191" s="33"/>
      <c r="S191" s="33"/>
      <c r="T191" s="33"/>
      <c r="U191" s="33"/>
      <c r="V191" s="33"/>
      <c r="W191" s="33"/>
      <c r="X191" s="33"/>
      <c r="Y191" s="33"/>
      <c r="Z191" s="33"/>
      <c r="AA191" s="33"/>
      <c r="AB191" s="32"/>
      <c r="AC191" s="33"/>
      <c r="AD19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6"/>
      <c r="B192" s="27"/>
      <c r="C192" s="14"/>
      <c r="D192" s="36"/>
      <c r="E192" s="14"/>
      <c r="F192" s="12"/>
      <c r="G192" s="12"/>
      <c r="H192" s="12"/>
      <c r="I192" s="12"/>
      <c r="J192" s="12"/>
      <c r="K192" s="12"/>
      <c r="L192" s="30"/>
      <c r="M192" s="31"/>
      <c r="N192" s="33"/>
      <c r="O192" s="33" t="str">
        <f>VLOOKUP($B192,sampleDataObjects,O$1,false)</f>
        <v>#N/A</v>
      </c>
      <c r="P192" s="33"/>
      <c r="Q192" s="33"/>
      <c r="R192" s="33"/>
      <c r="S192" s="33"/>
      <c r="T192" s="33"/>
      <c r="U192" s="33"/>
      <c r="V192" s="33"/>
      <c r="W192" s="33"/>
      <c r="X192" s="33"/>
      <c r="Y192" s="33"/>
      <c r="Z192" s="33"/>
      <c r="AA192" s="33"/>
      <c r="AB192" s="32"/>
      <c r="AC192" s="33"/>
      <c r="AD19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6"/>
      <c r="B193" s="27"/>
      <c r="C193" s="14"/>
      <c r="D193" s="36"/>
      <c r="E193" s="14"/>
      <c r="F193" s="12"/>
      <c r="G193" s="12"/>
      <c r="H193" s="12"/>
      <c r="I193" s="12"/>
      <c r="J193" s="12"/>
      <c r="K193" s="12"/>
      <c r="L193" s="30"/>
      <c r="M193" s="31"/>
      <c r="N193" s="33"/>
      <c r="O193" s="33" t="str">
        <f>VLOOKUP($B193,sampleDataObjects,O$1,false)</f>
        <v>#N/A</v>
      </c>
      <c r="P193" s="33"/>
      <c r="Q193" s="33"/>
      <c r="R193" s="33"/>
      <c r="S193" s="33"/>
      <c r="T193" s="33"/>
      <c r="U193" s="33"/>
      <c r="V193" s="33"/>
      <c r="W193" s="33"/>
      <c r="X193" s="33"/>
      <c r="Y193" s="33"/>
      <c r="Z193" s="33"/>
      <c r="AA193" s="33"/>
      <c r="AB193" s="32"/>
      <c r="AC193" s="33"/>
      <c r="AD19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6"/>
      <c r="B194" s="27"/>
      <c r="C194" s="14"/>
      <c r="D194" s="36"/>
      <c r="E194" s="14"/>
      <c r="F194" s="12"/>
      <c r="G194" s="12"/>
      <c r="H194" s="12"/>
      <c r="I194" s="12"/>
      <c r="J194" s="12"/>
      <c r="K194" s="12"/>
      <c r="L194" s="30"/>
      <c r="M194" s="31"/>
      <c r="N194" s="33"/>
      <c r="O194" s="33" t="str">
        <f>VLOOKUP($B194,sampleDataObjects,O$1,false)</f>
        <v>#N/A</v>
      </c>
      <c r="P194" s="33"/>
      <c r="Q194" s="33"/>
      <c r="R194" s="33"/>
      <c r="S194" s="33"/>
      <c r="T194" s="33"/>
      <c r="U194" s="33"/>
      <c r="V194" s="33"/>
      <c r="W194" s="33"/>
      <c r="X194" s="33"/>
      <c r="Y194" s="33"/>
      <c r="Z194" s="33"/>
      <c r="AA194" s="33"/>
      <c r="AB194" s="32"/>
      <c r="AC194" s="33"/>
      <c r="AD19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6"/>
      <c r="B195" s="27"/>
      <c r="C195" s="14"/>
      <c r="D195" s="36"/>
      <c r="E195" s="14"/>
      <c r="F195" s="12"/>
      <c r="G195" s="12"/>
      <c r="H195" s="12"/>
      <c r="I195" s="12"/>
      <c r="J195" s="12"/>
      <c r="K195" s="12"/>
      <c r="L195" s="30"/>
      <c r="M195" s="31"/>
      <c r="N195" s="33"/>
      <c r="O195" s="33" t="str">
        <f>VLOOKUP($B195,sampleDataObjects,O$1,false)</f>
        <v>#N/A</v>
      </c>
      <c r="P195" s="33"/>
      <c r="Q195" s="33"/>
      <c r="R195" s="33"/>
      <c r="S195" s="33"/>
      <c r="T195" s="33"/>
      <c r="U195" s="33"/>
      <c r="V195" s="33"/>
      <c r="W195" s="33"/>
      <c r="X195" s="33"/>
      <c r="Y195" s="33"/>
      <c r="Z195" s="33"/>
      <c r="AA195" s="33"/>
      <c r="AB195" s="32"/>
      <c r="AC195" s="33"/>
      <c r="AD19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6"/>
      <c r="B196" s="27"/>
      <c r="C196" s="14"/>
      <c r="D196" s="36"/>
      <c r="E196" s="14"/>
      <c r="F196" s="12"/>
      <c r="G196" s="12"/>
      <c r="H196" s="12"/>
      <c r="I196" s="12"/>
      <c r="J196" s="12"/>
      <c r="K196" s="12"/>
      <c r="L196" s="30"/>
      <c r="M196" s="31"/>
      <c r="N196" s="33"/>
      <c r="O196" s="33" t="str">
        <f>VLOOKUP($B196,sampleDataObjects,O$1,false)</f>
        <v>#N/A</v>
      </c>
      <c r="P196" s="33"/>
      <c r="Q196" s="33"/>
      <c r="R196" s="33"/>
      <c r="S196" s="33"/>
      <c r="T196" s="33"/>
      <c r="U196" s="33"/>
      <c r="V196" s="33"/>
      <c r="W196" s="33"/>
      <c r="X196" s="33"/>
      <c r="Y196" s="33"/>
      <c r="Z196" s="33"/>
      <c r="AA196" s="33"/>
      <c r="AB196" s="32"/>
      <c r="AC196" s="33"/>
      <c r="AD19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6"/>
      <c r="B197" s="27"/>
      <c r="C197" s="14"/>
      <c r="D197" s="36"/>
      <c r="E197" s="14"/>
      <c r="F197" s="12"/>
      <c r="G197" s="12"/>
      <c r="H197" s="12"/>
      <c r="I197" s="12"/>
      <c r="J197" s="12"/>
      <c r="K197" s="12"/>
      <c r="L197" s="30"/>
      <c r="M197" s="31"/>
      <c r="N197" s="33"/>
      <c r="O197" s="33" t="str">
        <f>VLOOKUP($B197,sampleDataObjects,O$1,false)</f>
        <v>#N/A</v>
      </c>
      <c r="P197" s="33"/>
      <c r="Q197" s="33"/>
      <c r="R197" s="33"/>
      <c r="S197" s="33"/>
      <c r="T197" s="33"/>
      <c r="U197" s="33"/>
      <c r="V197" s="33"/>
      <c r="W197" s="33"/>
      <c r="X197" s="33"/>
      <c r="Y197" s="33"/>
      <c r="Z197" s="33"/>
      <c r="AA197" s="33"/>
      <c r="AB197" s="32"/>
      <c r="AC197" s="33"/>
      <c r="AD19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6"/>
      <c r="B198" s="27"/>
      <c r="C198" s="14"/>
      <c r="D198" s="36"/>
      <c r="E198" s="14"/>
      <c r="F198" s="12"/>
      <c r="G198" s="12"/>
      <c r="H198" s="12"/>
      <c r="I198" s="12"/>
      <c r="J198" s="12"/>
      <c r="K198" s="12"/>
      <c r="L198" s="30"/>
      <c r="M198" s="31"/>
      <c r="N198" s="33"/>
      <c r="O198" s="33" t="str">
        <f>VLOOKUP($B198,sampleDataObjects,O$1,false)</f>
        <v>#N/A</v>
      </c>
      <c r="P198" s="33"/>
      <c r="Q198" s="33"/>
      <c r="R198" s="33"/>
      <c r="S198" s="33"/>
      <c r="T198" s="33"/>
      <c r="U198" s="33"/>
      <c r="V198" s="33"/>
      <c r="W198" s="33"/>
      <c r="X198" s="33"/>
      <c r="Y198" s="33"/>
      <c r="Z198" s="33"/>
      <c r="AA198" s="33"/>
      <c r="AB198" s="32"/>
      <c r="AC198" s="33"/>
      <c r="AD19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6"/>
      <c r="B199" s="27"/>
      <c r="C199" s="14"/>
      <c r="D199" s="36"/>
      <c r="E199" s="14"/>
      <c r="F199" s="12"/>
      <c r="G199" s="12"/>
      <c r="H199" s="12"/>
      <c r="I199" s="12"/>
      <c r="J199" s="12"/>
      <c r="K199" s="12"/>
      <c r="L199" s="30"/>
      <c r="M199" s="31"/>
      <c r="N199" s="33"/>
      <c r="O199" s="33" t="str">
        <f>VLOOKUP($B199,sampleDataObjects,O$1,false)</f>
        <v>#N/A</v>
      </c>
      <c r="P199" s="33"/>
      <c r="Q199" s="33"/>
      <c r="R199" s="33"/>
      <c r="S199" s="33"/>
      <c r="T199" s="33"/>
      <c r="U199" s="33"/>
      <c r="V199" s="33"/>
      <c r="W199" s="33"/>
      <c r="X199" s="33"/>
      <c r="Y199" s="33"/>
      <c r="Z199" s="33"/>
      <c r="AA199" s="33"/>
      <c r="AB199" s="32"/>
      <c r="AC199" s="33"/>
      <c r="AD19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6"/>
      <c r="B200" s="27"/>
      <c r="C200" s="14"/>
      <c r="D200" s="36"/>
      <c r="E200" s="14"/>
      <c r="F200" s="12"/>
      <c r="G200" s="12"/>
      <c r="H200" s="12"/>
      <c r="I200" s="12"/>
      <c r="J200" s="12"/>
      <c r="K200" s="12"/>
      <c r="L200" s="30"/>
      <c r="M200" s="31"/>
      <c r="N200" s="33"/>
      <c r="O200" s="33" t="str">
        <f>VLOOKUP($B200,sampleDataObjects,O$1,false)</f>
        <v>#N/A</v>
      </c>
      <c r="P200" s="33"/>
      <c r="Q200" s="33"/>
      <c r="R200" s="33"/>
      <c r="S200" s="33"/>
      <c r="T200" s="33"/>
      <c r="U200" s="33"/>
      <c r="V200" s="33"/>
      <c r="W200" s="33"/>
      <c r="X200" s="33"/>
      <c r="Y200" s="33"/>
      <c r="Z200" s="33"/>
      <c r="AA200" s="33"/>
      <c r="AB200" s="32"/>
      <c r="AC200" s="33"/>
      <c r="AD20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6"/>
      <c r="B201" s="27"/>
      <c r="C201" s="14"/>
      <c r="D201" s="36"/>
      <c r="E201" s="14"/>
      <c r="F201" s="12"/>
      <c r="G201" s="12"/>
      <c r="H201" s="12"/>
      <c r="I201" s="12"/>
      <c r="J201" s="12"/>
      <c r="K201" s="12"/>
      <c r="L201" s="30"/>
      <c r="M201" s="31"/>
      <c r="N201" s="33"/>
      <c r="O201" s="33" t="str">
        <f>VLOOKUP($B201,sampleDataObjects,O$1,false)</f>
        <v>#N/A</v>
      </c>
      <c r="P201" s="33"/>
      <c r="Q201" s="33"/>
      <c r="R201" s="33"/>
      <c r="S201" s="33"/>
      <c r="T201" s="33"/>
      <c r="U201" s="33"/>
      <c r="V201" s="33"/>
      <c r="W201" s="33"/>
      <c r="X201" s="33"/>
      <c r="Y201" s="33"/>
      <c r="Z201" s="33"/>
      <c r="AA201" s="33"/>
      <c r="AB201" s="32"/>
      <c r="AC201" s="33"/>
      <c r="AD20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6"/>
      <c r="B202" s="27"/>
      <c r="C202" s="14"/>
      <c r="D202" s="36"/>
      <c r="E202" s="14"/>
      <c r="F202" s="12"/>
      <c r="G202" s="12"/>
      <c r="H202" s="12"/>
      <c r="I202" s="12"/>
      <c r="J202" s="12"/>
      <c r="K202" s="12"/>
      <c r="L202" s="30"/>
      <c r="M202" s="31"/>
      <c r="N202" s="33"/>
      <c r="O202" s="33" t="str">
        <f>VLOOKUP($B202,sampleDataObjects,O$1,false)</f>
        <v>#N/A</v>
      </c>
      <c r="P202" s="33"/>
      <c r="Q202" s="33"/>
      <c r="R202" s="33"/>
      <c r="S202" s="33"/>
      <c r="T202" s="33"/>
      <c r="U202" s="33"/>
      <c r="V202" s="33"/>
      <c r="W202" s="33"/>
      <c r="X202" s="33"/>
      <c r="Y202" s="33"/>
      <c r="Z202" s="33"/>
      <c r="AA202" s="33"/>
      <c r="AB202" s="32"/>
      <c r="AC202" s="33"/>
      <c r="AD20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6"/>
      <c r="B203" s="27"/>
      <c r="C203" s="14"/>
      <c r="D203" s="36"/>
      <c r="E203" s="14"/>
      <c r="F203" s="12"/>
      <c r="G203" s="12"/>
      <c r="H203" s="12"/>
      <c r="I203" s="12"/>
      <c r="J203" s="12"/>
      <c r="K203" s="12"/>
      <c r="L203" s="30"/>
      <c r="M203" s="31"/>
      <c r="N203" s="33"/>
      <c r="O203" s="33" t="str">
        <f>VLOOKUP($B203,sampleDataObjects,O$1,false)</f>
        <v>#N/A</v>
      </c>
      <c r="P203" s="33"/>
      <c r="Q203" s="33"/>
      <c r="R203" s="33"/>
      <c r="S203" s="33"/>
      <c r="T203" s="33"/>
      <c r="U203" s="33"/>
      <c r="V203" s="33"/>
      <c r="W203" s="33"/>
      <c r="X203" s="33"/>
      <c r="Y203" s="33"/>
      <c r="Z203" s="33"/>
      <c r="AA203" s="33"/>
      <c r="AB203" s="32"/>
      <c r="AC203" s="33"/>
      <c r="AD20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6"/>
      <c r="B204" s="27"/>
      <c r="C204" s="14"/>
      <c r="D204" s="36"/>
      <c r="E204" s="14"/>
      <c r="F204" s="12"/>
      <c r="G204" s="12"/>
      <c r="H204" s="12"/>
      <c r="I204" s="12"/>
      <c r="J204" s="12"/>
      <c r="K204" s="12"/>
      <c r="L204" s="30"/>
      <c r="M204" s="31"/>
      <c r="N204" s="33"/>
      <c r="O204" s="33" t="str">
        <f>VLOOKUP($B204,sampleDataObjects,O$1,false)</f>
        <v>#N/A</v>
      </c>
      <c r="P204" s="33"/>
      <c r="Q204" s="33"/>
      <c r="R204" s="33"/>
      <c r="S204" s="33"/>
      <c r="T204" s="33"/>
      <c r="U204" s="33"/>
      <c r="V204" s="33"/>
      <c r="W204" s="33"/>
      <c r="X204" s="33"/>
      <c r="Y204" s="33"/>
      <c r="Z204" s="33"/>
      <c r="AA204" s="33"/>
      <c r="AB204" s="32"/>
      <c r="AC204" s="33"/>
      <c r="AD20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6"/>
      <c r="B205" s="27"/>
      <c r="C205" s="14"/>
      <c r="D205" s="36"/>
      <c r="E205" s="14"/>
      <c r="F205" s="12"/>
      <c r="G205" s="12"/>
      <c r="H205" s="12"/>
      <c r="I205" s="12"/>
      <c r="J205" s="12"/>
      <c r="K205" s="12"/>
      <c r="L205" s="30"/>
      <c r="M205" s="31"/>
      <c r="N205" s="33"/>
      <c r="O205" s="33" t="str">
        <f>VLOOKUP($B205,sampleDataObjects,O$1,false)</f>
        <v>#N/A</v>
      </c>
      <c r="P205" s="33"/>
      <c r="Q205" s="33"/>
      <c r="R205" s="33"/>
      <c r="S205" s="33"/>
      <c r="T205" s="33"/>
      <c r="U205" s="33"/>
      <c r="V205" s="33"/>
      <c r="W205" s="33"/>
      <c r="X205" s="33"/>
      <c r="Y205" s="33"/>
      <c r="Z205" s="33"/>
      <c r="AA205" s="33"/>
      <c r="AB205" s="32"/>
      <c r="AC205" s="33"/>
      <c r="AD20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6"/>
      <c r="B206" s="27"/>
      <c r="C206" s="14"/>
      <c r="D206" s="36"/>
      <c r="E206" s="14"/>
      <c r="F206" s="12"/>
      <c r="G206" s="12"/>
      <c r="H206" s="12"/>
      <c r="I206" s="12"/>
      <c r="J206" s="12"/>
      <c r="K206" s="12"/>
      <c r="L206" s="30"/>
      <c r="M206" s="31"/>
      <c r="N206" s="33"/>
      <c r="O206" s="33" t="str">
        <f>VLOOKUP($B206,sampleDataObjects,O$1,false)</f>
        <v>#N/A</v>
      </c>
      <c r="P206" s="33"/>
      <c r="Q206" s="33"/>
      <c r="R206" s="33"/>
      <c r="S206" s="33"/>
      <c r="T206" s="33"/>
      <c r="U206" s="33"/>
      <c r="V206" s="33"/>
      <c r="W206" s="33"/>
      <c r="X206" s="33"/>
      <c r="Y206" s="33"/>
      <c r="Z206" s="33"/>
      <c r="AA206" s="33"/>
      <c r="AB206" s="32"/>
      <c r="AC206" s="33"/>
      <c r="AD20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6"/>
      <c r="B207" s="27"/>
      <c r="C207" s="14"/>
      <c r="D207" s="36"/>
      <c r="E207" s="14"/>
      <c r="F207" s="12"/>
      <c r="G207" s="12"/>
      <c r="H207" s="12"/>
      <c r="I207" s="12"/>
      <c r="J207" s="12"/>
      <c r="K207" s="12"/>
      <c r="L207" s="30"/>
      <c r="M207" s="31"/>
      <c r="N207" s="33"/>
      <c r="O207" s="33" t="str">
        <f>VLOOKUP($B207,sampleDataObjects,O$1,false)</f>
        <v>#N/A</v>
      </c>
      <c r="P207" s="33"/>
      <c r="Q207" s="33"/>
      <c r="R207" s="33"/>
      <c r="S207" s="33"/>
      <c r="T207" s="33"/>
      <c r="U207" s="33"/>
      <c r="V207" s="33"/>
      <c r="W207" s="33"/>
      <c r="X207" s="33"/>
      <c r="Y207" s="33"/>
      <c r="Z207" s="33"/>
      <c r="AA207" s="33"/>
      <c r="AB207" s="32"/>
      <c r="AC207" s="33"/>
      <c r="AD20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6"/>
      <c r="B208" s="27"/>
      <c r="C208" s="14"/>
      <c r="D208" s="36"/>
      <c r="E208" s="14"/>
      <c r="F208" s="12"/>
      <c r="G208" s="12"/>
      <c r="H208" s="12"/>
      <c r="I208" s="12"/>
      <c r="J208" s="12"/>
      <c r="K208" s="12"/>
      <c r="L208" s="30"/>
      <c r="M208" s="31"/>
      <c r="N208" s="33"/>
      <c r="O208" s="33" t="str">
        <f>VLOOKUP($B208,sampleDataObjects,O$1,false)</f>
        <v>#N/A</v>
      </c>
      <c r="P208" s="33"/>
      <c r="Q208" s="33"/>
      <c r="R208" s="33"/>
      <c r="S208" s="33"/>
      <c r="T208" s="33"/>
      <c r="U208" s="33"/>
      <c r="V208" s="33"/>
      <c r="W208" s="33"/>
      <c r="X208" s="33"/>
      <c r="Y208" s="33"/>
      <c r="Z208" s="33"/>
      <c r="AA208" s="33"/>
      <c r="AB208" s="32"/>
      <c r="AC208" s="33"/>
      <c r="AD20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6"/>
      <c r="B209" s="27"/>
      <c r="C209" s="14"/>
      <c r="D209" s="36"/>
      <c r="E209" s="14"/>
      <c r="F209" s="12"/>
      <c r="G209" s="12"/>
      <c r="H209" s="12"/>
      <c r="I209" s="12"/>
      <c r="J209" s="12"/>
      <c r="K209" s="12"/>
      <c r="L209" s="30"/>
      <c r="M209" s="31"/>
      <c r="N209" s="33"/>
      <c r="O209" s="33" t="str">
        <f>VLOOKUP($B209,sampleDataObjects,O$1,false)</f>
        <v>#N/A</v>
      </c>
      <c r="P209" s="33"/>
      <c r="Q209" s="33"/>
      <c r="R209" s="33"/>
      <c r="S209" s="33"/>
      <c r="T209" s="33"/>
      <c r="U209" s="33"/>
      <c r="V209" s="33"/>
      <c r="W209" s="33"/>
      <c r="X209" s="33"/>
      <c r="Y209" s="33"/>
      <c r="Z209" s="33"/>
      <c r="AA209" s="33"/>
      <c r="AB209" s="32"/>
      <c r="AC209" s="33"/>
      <c r="AD20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6"/>
      <c r="B210" s="27"/>
      <c r="C210" s="14"/>
      <c r="D210" s="36"/>
      <c r="E210" s="14"/>
      <c r="F210" s="12"/>
      <c r="G210" s="12"/>
      <c r="H210" s="12"/>
      <c r="I210" s="12"/>
      <c r="J210" s="12"/>
      <c r="K210" s="12"/>
      <c r="L210" s="30"/>
      <c r="M210" s="31"/>
      <c r="N210" s="33"/>
      <c r="O210" s="33" t="str">
        <f>VLOOKUP($B210,sampleDataObjects,O$1,false)</f>
        <v>#N/A</v>
      </c>
      <c r="P210" s="33"/>
      <c r="Q210" s="33"/>
      <c r="R210" s="33"/>
      <c r="S210" s="33"/>
      <c r="T210" s="33"/>
      <c r="U210" s="33"/>
      <c r="V210" s="33"/>
      <c r="W210" s="33"/>
      <c r="X210" s="33"/>
      <c r="Y210" s="33"/>
      <c r="Z210" s="33"/>
      <c r="AA210" s="33"/>
      <c r="AB210" s="32"/>
      <c r="AC210" s="33"/>
      <c r="AD21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6"/>
      <c r="B211" s="27"/>
      <c r="C211" s="14"/>
      <c r="D211" s="36"/>
      <c r="E211" s="14"/>
      <c r="F211" s="12"/>
      <c r="G211" s="12"/>
      <c r="H211" s="12"/>
      <c r="I211" s="12"/>
      <c r="J211" s="12"/>
      <c r="K211" s="12"/>
      <c r="L211" s="30"/>
      <c r="M211" s="31"/>
      <c r="N211" s="33"/>
      <c r="O211" s="33" t="str">
        <f>VLOOKUP($B211,sampleDataObjects,O$1,false)</f>
        <v>#N/A</v>
      </c>
      <c r="P211" s="33"/>
      <c r="Q211" s="33"/>
      <c r="R211" s="33"/>
      <c r="S211" s="33"/>
      <c r="T211" s="33"/>
      <c r="U211" s="33"/>
      <c r="V211" s="33"/>
      <c r="W211" s="33"/>
      <c r="X211" s="33"/>
      <c r="Y211" s="33"/>
      <c r="Z211" s="33"/>
      <c r="AA211" s="33"/>
      <c r="AB211" s="32"/>
      <c r="AC211" s="33"/>
      <c r="AD21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6"/>
      <c r="B212" s="27"/>
      <c r="C212" s="14"/>
      <c r="D212" s="36"/>
      <c r="E212" s="14"/>
      <c r="F212" s="12"/>
      <c r="G212" s="12"/>
      <c r="H212" s="12"/>
      <c r="I212" s="12"/>
      <c r="J212" s="12"/>
      <c r="K212" s="12"/>
      <c r="L212" s="30"/>
      <c r="M212" s="31"/>
      <c r="N212" s="33"/>
      <c r="O212" s="33" t="str">
        <f>VLOOKUP($B212,sampleDataObjects,O$1,false)</f>
        <v>#N/A</v>
      </c>
      <c r="P212" s="33"/>
      <c r="Q212" s="33"/>
      <c r="R212" s="33"/>
      <c r="S212" s="33"/>
      <c r="T212" s="33"/>
      <c r="U212" s="33"/>
      <c r="V212" s="33"/>
      <c r="W212" s="33"/>
      <c r="X212" s="33"/>
      <c r="Y212" s="33"/>
      <c r="Z212" s="33"/>
      <c r="AA212" s="33"/>
      <c r="AB212" s="32"/>
      <c r="AC212" s="33"/>
      <c r="AD21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6"/>
      <c r="B213" s="27"/>
      <c r="C213" s="14"/>
      <c r="D213" s="36"/>
      <c r="E213" s="14"/>
      <c r="F213" s="12"/>
      <c r="G213" s="12"/>
      <c r="H213" s="12"/>
      <c r="I213" s="12"/>
      <c r="J213" s="12"/>
      <c r="K213" s="12"/>
      <c r="L213" s="30"/>
      <c r="M213" s="31"/>
      <c r="N213" s="33"/>
      <c r="O213" s="33" t="str">
        <f>VLOOKUP($B213,sampleDataObjects,O$1,false)</f>
        <v>#N/A</v>
      </c>
      <c r="P213" s="33"/>
      <c r="Q213" s="33"/>
      <c r="R213" s="33"/>
      <c r="S213" s="33"/>
      <c r="T213" s="33"/>
      <c r="U213" s="33"/>
      <c r="V213" s="33"/>
      <c r="W213" s="33"/>
      <c r="X213" s="33"/>
      <c r="Y213" s="33"/>
      <c r="Z213" s="33"/>
      <c r="AA213" s="33"/>
      <c r="AB213" s="32"/>
      <c r="AC213" s="33"/>
      <c r="AD213"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6"/>
      <c r="B214" s="27"/>
      <c r="C214" s="14"/>
      <c r="D214" s="36"/>
      <c r="E214" s="14"/>
      <c r="F214" s="12"/>
      <c r="G214" s="12"/>
      <c r="H214" s="12"/>
      <c r="I214" s="12"/>
      <c r="J214" s="12"/>
      <c r="K214" s="12"/>
      <c r="L214" s="30"/>
      <c r="M214" s="31"/>
      <c r="N214" s="33"/>
      <c r="O214" s="33" t="str">
        <f>VLOOKUP($B214,sampleDataObjects,O$1,false)</f>
        <v>#N/A</v>
      </c>
      <c r="P214" s="33"/>
      <c r="Q214" s="33"/>
      <c r="R214" s="33"/>
      <c r="S214" s="33"/>
      <c r="T214" s="33"/>
      <c r="U214" s="33"/>
      <c r="V214" s="33"/>
      <c r="W214" s="33"/>
      <c r="X214" s="33"/>
      <c r="Y214" s="33"/>
      <c r="Z214" s="33"/>
      <c r="AA214" s="33"/>
      <c r="AB214" s="32"/>
      <c r="AC214" s="33"/>
      <c r="AD21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6"/>
      <c r="B215" s="27"/>
      <c r="C215" s="14"/>
      <c r="D215" s="36"/>
      <c r="E215" s="14"/>
      <c r="F215" s="12"/>
      <c r="G215" s="12"/>
      <c r="H215" s="12"/>
      <c r="I215" s="12"/>
      <c r="J215" s="12"/>
      <c r="K215" s="12"/>
      <c r="L215" s="30"/>
      <c r="M215" s="31"/>
      <c r="N215" s="33"/>
      <c r="O215" s="33" t="str">
        <f>VLOOKUP($B215,sampleDataObjects,O$1,false)</f>
        <v>#N/A</v>
      </c>
      <c r="P215" s="33"/>
      <c r="Q215" s="33"/>
      <c r="R215" s="33"/>
      <c r="S215" s="33"/>
      <c r="T215" s="33"/>
      <c r="U215" s="33"/>
      <c r="V215" s="33"/>
      <c r="W215" s="33"/>
      <c r="X215" s="33"/>
      <c r="Y215" s="33"/>
      <c r="Z215" s="33"/>
      <c r="AA215" s="33"/>
      <c r="AB215" s="32"/>
      <c r="AC215" s="33"/>
      <c r="AD215"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6"/>
      <c r="B216" s="27"/>
      <c r="C216" s="14"/>
      <c r="D216" s="36"/>
      <c r="E216" s="14"/>
      <c r="F216" s="12"/>
      <c r="G216" s="12"/>
      <c r="H216" s="12"/>
      <c r="I216" s="12"/>
      <c r="J216" s="12"/>
      <c r="K216" s="12"/>
      <c r="L216" s="30"/>
      <c r="M216" s="31"/>
      <c r="N216" s="33"/>
      <c r="O216" s="33" t="str">
        <f>VLOOKUP($B216,sampleDataObjects,O$1,false)</f>
        <v>#N/A</v>
      </c>
      <c r="P216" s="33"/>
      <c r="Q216" s="33"/>
      <c r="R216" s="33"/>
      <c r="S216" s="33"/>
      <c r="T216" s="33"/>
      <c r="U216" s="33"/>
      <c r="V216" s="33"/>
      <c r="W216" s="33"/>
      <c r="X216" s="33"/>
      <c r="Y216" s="33"/>
      <c r="Z216" s="33"/>
      <c r="AA216" s="33"/>
      <c r="AB216" s="32"/>
      <c r="AC216" s="33"/>
      <c r="AD216"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6"/>
      <c r="B217" s="27"/>
      <c r="C217" s="14"/>
      <c r="D217" s="36"/>
      <c r="E217" s="14"/>
      <c r="F217" s="12"/>
      <c r="G217" s="12"/>
      <c r="H217" s="12"/>
      <c r="I217" s="12"/>
      <c r="J217" s="12"/>
      <c r="K217" s="12"/>
      <c r="L217" s="30"/>
      <c r="M217" s="31"/>
      <c r="N217" s="33"/>
      <c r="O217" s="33" t="str">
        <f>VLOOKUP($B217,sampleDataObjects,O$1,false)</f>
        <v>#N/A</v>
      </c>
      <c r="P217" s="33"/>
      <c r="Q217" s="33"/>
      <c r="R217" s="33"/>
      <c r="S217" s="33"/>
      <c r="T217" s="33"/>
      <c r="U217" s="33"/>
      <c r="V217" s="33"/>
      <c r="W217" s="33"/>
      <c r="X217" s="33"/>
      <c r="Y217" s="33"/>
      <c r="Z217" s="33"/>
      <c r="AA217" s="33"/>
      <c r="AB217" s="32"/>
      <c r="AC217" s="33"/>
      <c r="AD217"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6"/>
      <c r="B218" s="27"/>
      <c r="C218" s="14"/>
      <c r="D218" s="36"/>
      <c r="E218" s="14"/>
      <c r="F218" s="12"/>
      <c r="G218" s="12"/>
      <c r="H218" s="12"/>
      <c r="I218" s="12"/>
      <c r="J218" s="12"/>
      <c r="K218" s="12"/>
      <c r="L218" s="30"/>
      <c r="M218" s="31"/>
      <c r="N218" s="33"/>
      <c r="O218" s="33" t="str">
        <f>VLOOKUP($B218,sampleDataObjects,O$1,false)</f>
        <v>#N/A</v>
      </c>
      <c r="P218" s="33"/>
      <c r="Q218" s="33"/>
      <c r="R218" s="33"/>
      <c r="S218" s="33"/>
      <c r="T218" s="33"/>
      <c r="U218" s="33"/>
      <c r="V218" s="33"/>
      <c r="W218" s="33"/>
      <c r="X218" s="33"/>
      <c r="Y218" s="33"/>
      <c r="Z218" s="33"/>
      <c r="AA218" s="33"/>
      <c r="AB218" s="32"/>
      <c r="AC218" s="33"/>
      <c r="AD218"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6"/>
      <c r="B219" s="27"/>
      <c r="C219" s="14"/>
      <c r="D219" s="36"/>
      <c r="E219" s="14"/>
      <c r="F219" s="12"/>
      <c r="G219" s="12"/>
      <c r="H219" s="12"/>
      <c r="I219" s="12"/>
      <c r="J219" s="12"/>
      <c r="K219" s="12"/>
      <c r="L219" s="30"/>
      <c r="M219" s="31"/>
      <c r="N219" s="33"/>
      <c r="O219" s="33" t="str">
        <f>VLOOKUP($B219,sampleDataObjects,O$1,false)</f>
        <v>#N/A</v>
      </c>
      <c r="P219" s="33"/>
      <c r="Q219" s="33"/>
      <c r="R219" s="33"/>
      <c r="S219" s="33"/>
      <c r="T219" s="33"/>
      <c r="U219" s="33"/>
      <c r="V219" s="33"/>
      <c r="W219" s="33"/>
      <c r="X219" s="33"/>
      <c r="Y219" s="33"/>
      <c r="Z219" s="33"/>
      <c r="AA219" s="33"/>
      <c r="AB219" s="32"/>
      <c r="AC219" s="33"/>
      <c r="AD219"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6"/>
      <c r="B220" s="27"/>
      <c r="C220" s="14"/>
      <c r="D220" s="36"/>
      <c r="E220" s="14"/>
      <c r="F220" s="12"/>
      <c r="G220" s="12"/>
      <c r="H220" s="12"/>
      <c r="I220" s="12"/>
      <c r="J220" s="12"/>
      <c r="K220" s="12"/>
      <c r="L220" s="30"/>
      <c r="M220" s="31"/>
      <c r="N220" s="33"/>
      <c r="O220" s="33" t="str">
        <f>VLOOKUP($B220,sampleDataObjects,O$1,false)</f>
        <v>#N/A</v>
      </c>
      <c r="P220" s="33"/>
      <c r="Q220" s="33"/>
      <c r="R220" s="33"/>
      <c r="S220" s="33"/>
      <c r="T220" s="33"/>
      <c r="U220" s="33"/>
      <c r="V220" s="33"/>
      <c r="W220" s="33"/>
      <c r="X220" s="33"/>
      <c r="Y220" s="33"/>
      <c r="Z220" s="33"/>
      <c r="AA220" s="33"/>
      <c r="AB220" s="32"/>
      <c r="AC220" s="33"/>
      <c r="AD220"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6"/>
      <c r="B221" s="27"/>
      <c r="C221" s="14"/>
      <c r="D221" s="36"/>
      <c r="E221" s="14"/>
      <c r="F221" s="12"/>
      <c r="G221" s="12"/>
      <c r="H221" s="12"/>
      <c r="I221" s="12"/>
      <c r="J221" s="12"/>
      <c r="K221" s="12"/>
      <c r="L221" s="30"/>
      <c r="M221" s="31"/>
      <c r="N221" s="33"/>
      <c r="O221" s="33" t="str">
        <f>VLOOKUP($B221,sampleDataObjects,O$1,false)</f>
        <v>#N/A</v>
      </c>
      <c r="P221" s="33"/>
      <c r="Q221" s="33"/>
      <c r="R221" s="33"/>
      <c r="S221" s="33"/>
      <c r="T221" s="33"/>
      <c r="U221" s="33"/>
      <c r="V221" s="33"/>
      <c r="W221" s="33"/>
      <c r="X221" s="33"/>
      <c r="Y221" s="33"/>
      <c r="Z221" s="33"/>
      <c r="AA221" s="33"/>
      <c r="AB221" s="32"/>
      <c r="AC221" s="33"/>
      <c r="AD22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6"/>
      <c r="B222" s="27"/>
      <c r="C222" s="14"/>
      <c r="D222" s="36"/>
      <c r="E222" s="14"/>
      <c r="F222" s="12"/>
      <c r="G222" s="12"/>
      <c r="H222" s="12"/>
      <c r="I222" s="12"/>
      <c r="J222" s="12"/>
      <c r="K222" s="12"/>
      <c r="L222" s="30"/>
      <c r="M222" s="31"/>
      <c r="N222" s="33"/>
      <c r="O222" s="33" t="str">
        <f>VLOOKUP($B222,sampleDataObjects,O$1,false)</f>
        <v>#N/A</v>
      </c>
      <c r="P222" s="33"/>
      <c r="Q222" s="33"/>
      <c r="R222" s="33"/>
      <c r="S222" s="33"/>
      <c r="T222" s="33"/>
      <c r="U222" s="33"/>
      <c r="V222" s="33"/>
      <c r="W222" s="33"/>
      <c r="X222" s="33"/>
      <c r="Y222" s="33"/>
      <c r="Z222" s="33"/>
      <c r="AA222" s="33"/>
      <c r="AB222" s="32"/>
      <c r="AC222" s="33"/>
      <c r="AD222"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C$222"/>
  <conditionalFormatting sqref="L14:L49 L50:L62 L64:L222">
    <cfRule type="cellIs" dxfId="0" priority="1" operator="equal">
      <formula>"verified"</formula>
    </cfRule>
  </conditionalFormatting>
  <conditionalFormatting sqref="L14:L49 L50:L62 L64:L222">
    <cfRule type="cellIs" dxfId="1" priority="2" operator="equal">
      <formula>"complete"</formula>
    </cfRule>
  </conditionalFormatting>
  <conditionalFormatting sqref="L14:L49 L50:L62 L64:L222">
    <cfRule type="cellIs" dxfId="2" priority="3" operator="equal">
      <formula>"draft"</formula>
    </cfRule>
  </conditionalFormatting>
  <conditionalFormatting sqref="L14:L49 L50:L62 L64:L222">
    <cfRule type="containsBlanks" dxfId="3" priority="4">
      <formula>LEN(TRIM(L14))=0</formula>
    </cfRule>
  </conditionalFormatting>
  <dataValidations>
    <dataValidation type="list" allowBlank="1" sqref="C7">
      <formula1>'Drop-down Lists'!$F:$F</formula1>
    </dataValidation>
    <dataValidation type="list" allowBlank="1" sqref="F14:F62 F64:F222">
      <formula1>'Drop-down Lists'!$G:$G</formula1>
    </dataValidation>
    <dataValidation type="list" allowBlank="1" sqref="B14:B222">
      <formula1>dataReport!$C:$C</formula1>
    </dataValidation>
    <dataValidation type="list" allowBlank="1" sqref="A2:A62 A64:A222">
      <formula1>'Drop-down Lists'!$A:$A</formula1>
    </dataValidation>
    <dataValidation type="list" allowBlank="1" sqref="C10">
      <formula1>'Drop-down Lists'!$C$1:$C$13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8" t="s">
        <v>59</v>
      </c>
      <c r="B1" s="48" t="s">
        <v>41</v>
      </c>
      <c r="C1" s="48" t="s">
        <v>287</v>
      </c>
    </row>
    <row r="2">
      <c r="B2" s="48" t="s">
        <v>31</v>
      </c>
      <c r="C2" s="48">
        <v>27.0</v>
      </c>
    </row>
    <row r="3">
      <c r="A3" s="48" t="s">
        <v>288</v>
      </c>
      <c r="B3" s="48" t="s">
        <v>31</v>
      </c>
      <c r="C3" s="48">
        <v>1.0</v>
      </c>
    </row>
    <row r="4">
      <c r="A4" s="48" t="s">
        <v>289</v>
      </c>
      <c r="B4" s="48" t="s">
        <v>290</v>
      </c>
      <c r="C4" s="48">
        <v>359.0</v>
      </c>
    </row>
    <row r="5">
      <c r="A5" s="48" t="s">
        <v>291</v>
      </c>
      <c r="B5" s="48" t="s">
        <v>292</v>
      </c>
      <c r="C5" s="48">
        <v>2443.0</v>
      </c>
    </row>
    <row r="6">
      <c r="A6" s="48" t="s">
        <v>293</v>
      </c>
      <c r="B6" s="48" t="s">
        <v>31</v>
      </c>
      <c r="C6" s="48">
        <v>1.0</v>
      </c>
    </row>
    <row r="7">
      <c r="A7" s="48" t="s">
        <v>294</v>
      </c>
      <c r="B7" s="48" t="s">
        <v>295</v>
      </c>
      <c r="C7" s="48">
        <v>280.0</v>
      </c>
    </row>
    <row r="8">
      <c r="A8" s="48" t="s">
        <v>296</v>
      </c>
      <c r="B8" s="48" t="s">
        <v>297</v>
      </c>
      <c r="C8" s="48">
        <v>1857.0</v>
      </c>
    </row>
    <row r="9">
      <c r="A9" s="48" t="s">
        <v>298</v>
      </c>
      <c r="B9" s="48" t="s">
        <v>297</v>
      </c>
      <c r="C9" s="48">
        <v>7.0</v>
      </c>
    </row>
    <row r="10">
      <c r="A10" s="48" t="s">
        <v>299</v>
      </c>
      <c r="B10" s="48" t="s">
        <v>300</v>
      </c>
      <c r="C10" s="48">
        <v>19705.0</v>
      </c>
    </row>
    <row r="11">
      <c r="A11" s="48" t="s">
        <v>301</v>
      </c>
      <c r="B11" s="48" t="s">
        <v>297</v>
      </c>
      <c r="C11" s="48">
        <v>82.0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8" t="s">
        <v>237</v>
      </c>
      <c r="B1" s="48" t="s">
        <v>302</v>
      </c>
      <c r="C1" s="48" t="s">
        <v>287</v>
      </c>
    </row>
    <row r="2">
      <c r="A2" s="48"/>
      <c r="B2" s="48"/>
      <c r="C2" s="48"/>
    </row>
    <row r="3">
      <c r="A3" s="48"/>
      <c r="B3" s="48"/>
      <c r="C3" s="48"/>
    </row>
    <row r="4">
      <c r="A4" s="48"/>
      <c r="B4" s="48"/>
      <c r="C4" s="48"/>
    </row>
    <row r="5">
      <c r="A5" s="48"/>
      <c r="B5" s="48"/>
      <c r="C5" s="48"/>
    </row>
    <row r="6">
      <c r="A6" s="48"/>
      <c r="B6" s="48"/>
      <c r="C6" s="48"/>
    </row>
    <row r="7">
      <c r="A7" s="48"/>
      <c r="B7" s="48"/>
      <c r="C7" s="48"/>
    </row>
    <row r="8">
      <c r="A8" s="48"/>
      <c r="B8" s="48"/>
      <c r="C8" s="48"/>
    </row>
    <row r="9">
      <c r="A9" s="48"/>
      <c r="B9" s="48"/>
      <c r="C9" s="48"/>
    </row>
    <row r="10">
      <c r="A10" s="48"/>
      <c r="B10" s="48"/>
      <c r="C10" s="48"/>
    </row>
    <row r="11">
      <c r="A11" s="48"/>
      <c r="B11" s="48"/>
      <c r="C11" s="48"/>
    </row>
    <row r="12">
      <c r="A12" s="48"/>
      <c r="B12" s="48"/>
      <c r="C12" s="48"/>
    </row>
    <row r="13">
      <c r="A13" s="48"/>
      <c r="B13" s="48"/>
      <c r="C13" s="48"/>
    </row>
    <row r="14">
      <c r="A14" s="48"/>
      <c r="B14" s="48"/>
      <c r="C14" s="48"/>
    </row>
    <row r="15">
      <c r="A15" s="48"/>
      <c r="B15" s="48"/>
      <c r="C15" s="48"/>
    </row>
    <row r="16">
      <c r="A16" s="48"/>
      <c r="B16" s="48"/>
      <c r="C16" s="48"/>
    </row>
    <row r="17">
      <c r="A17" s="48"/>
      <c r="B17" s="48"/>
      <c r="C17" s="48"/>
    </row>
    <row r="18">
      <c r="A18" s="48"/>
      <c r="B18" s="48"/>
      <c r="C18" s="48"/>
    </row>
    <row r="19">
      <c r="A19" s="48"/>
      <c r="B19" s="48"/>
      <c r="C19" s="48"/>
    </row>
    <row r="20">
      <c r="A20" s="48"/>
      <c r="B20" s="48"/>
      <c r="C20" s="48"/>
    </row>
    <row r="21">
      <c r="A21" s="48"/>
      <c r="B21" s="48"/>
      <c r="C21" s="48"/>
    </row>
    <row r="22">
      <c r="A22" s="48"/>
      <c r="B22" s="48"/>
      <c r="C22" s="48"/>
    </row>
    <row r="23">
      <c r="A23" s="48"/>
      <c r="B23" s="48"/>
      <c r="C23" s="48"/>
    </row>
    <row r="24">
      <c r="A24" s="48"/>
      <c r="B24" s="48"/>
      <c r="C24" s="48"/>
    </row>
    <row r="25">
      <c r="A25" s="48"/>
      <c r="B25" s="48"/>
      <c r="C25" s="48"/>
    </row>
    <row r="26">
      <c r="A26" s="48"/>
      <c r="B26" s="48"/>
      <c r="C26" s="48"/>
    </row>
    <row r="27">
      <c r="A27" s="48"/>
      <c r="B27" s="48"/>
      <c r="C27" s="48"/>
    </row>
    <row r="28">
      <c r="A28" s="48"/>
      <c r="B28" s="48"/>
      <c r="C28" s="48"/>
    </row>
    <row r="29">
      <c r="A29" s="48"/>
      <c r="B29" s="48"/>
      <c r="C29" s="48"/>
    </row>
    <row r="30">
      <c r="A30" s="48"/>
      <c r="B30" s="48"/>
      <c r="C30" s="48"/>
    </row>
    <row r="31">
      <c r="A31" s="48"/>
      <c r="B31" s="48"/>
      <c r="C31" s="48"/>
    </row>
    <row r="32">
      <c r="A32" s="48"/>
      <c r="B32" s="48"/>
      <c r="C32" s="48"/>
    </row>
    <row r="33">
      <c r="A33" s="48"/>
      <c r="B33" s="48"/>
      <c r="C33"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8" t="s">
        <v>84</v>
      </c>
      <c r="B1" s="48" t="s">
        <v>302</v>
      </c>
      <c r="C1" s="48" t="s">
        <v>287</v>
      </c>
      <c r="D1" s="49" t="s">
        <v>303</v>
      </c>
      <c r="E1" s="48" t="s">
        <v>304</v>
      </c>
      <c r="F1" s="48" t="s">
        <v>305</v>
      </c>
      <c r="G1" s="48" t="s">
        <v>306</v>
      </c>
      <c r="H1" s="48" t="s">
        <v>307</v>
      </c>
      <c r="I1" s="48" t="s">
        <v>308</v>
      </c>
    </row>
    <row r="2">
      <c r="A2" s="48"/>
      <c r="B2" s="50"/>
      <c r="C2" s="48"/>
    </row>
    <row r="3">
      <c r="A3" s="48"/>
      <c r="B3" s="50"/>
      <c r="C3" s="48"/>
    </row>
    <row r="4">
      <c r="A4" s="48"/>
      <c r="B4" s="50"/>
      <c r="C4" s="48"/>
    </row>
    <row r="5">
      <c r="A5" s="48"/>
      <c r="B5" s="50"/>
      <c r="C5" s="48"/>
    </row>
    <row r="6">
      <c r="A6" s="48"/>
      <c r="B6" s="50"/>
      <c r="C6" s="48"/>
    </row>
    <row r="7">
      <c r="A7" s="48"/>
      <c r="B7" s="50"/>
      <c r="C7" s="48"/>
    </row>
    <row r="8">
      <c r="A8" s="48"/>
      <c r="B8" s="50"/>
      <c r="C8" s="48"/>
    </row>
    <row r="9">
      <c r="A9" s="48"/>
      <c r="B9" s="50"/>
      <c r="C9" s="48"/>
    </row>
    <row r="10">
      <c r="A10" s="48"/>
      <c r="B10" s="50"/>
      <c r="C10" s="48"/>
    </row>
    <row r="11">
      <c r="A11" s="48"/>
      <c r="B11" s="50"/>
      <c r="C11" s="48"/>
    </row>
    <row r="12">
      <c r="A12" s="48"/>
      <c r="B12" s="50"/>
      <c r="C12" s="48"/>
    </row>
    <row r="13">
      <c r="A13" s="48"/>
      <c r="B13" s="50"/>
      <c r="C13" s="48"/>
    </row>
    <row r="14">
      <c r="A14" s="48"/>
      <c r="B14" s="50"/>
      <c r="C14" s="48"/>
    </row>
    <row r="15">
      <c r="A15" s="48"/>
      <c r="B15" s="50"/>
      <c r="C15" s="48"/>
    </row>
    <row r="16">
      <c r="A16" s="48"/>
      <c r="B16" s="50"/>
      <c r="C16" s="48"/>
    </row>
    <row r="17">
      <c r="A17" s="48"/>
      <c r="B17" s="50"/>
      <c r="C17" s="48"/>
    </row>
    <row r="18">
      <c r="A18" s="48"/>
      <c r="B18" s="50"/>
      <c r="C18" s="48"/>
    </row>
    <row r="19">
      <c r="A19" s="48"/>
      <c r="B19" s="50"/>
      <c r="C19" s="48"/>
    </row>
    <row r="20">
      <c r="A20" s="48"/>
      <c r="B20" s="50"/>
      <c r="C20" s="48"/>
    </row>
    <row r="21">
      <c r="A21" s="48"/>
      <c r="B21" s="50"/>
      <c r="C21" s="48"/>
    </row>
    <row r="22">
      <c r="A22" s="48"/>
      <c r="B22" s="50"/>
      <c r="C22" s="48"/>
    </row>
    <row r="23">
      <c r="A23" s="48"/>
      <c r="B23" s="50"/>
      <c r="C23" s="48"/>
    </row>
    <row r="24">
      <c r="A24" s="48"/>
      <c r="B24" s="50"/>
      <c r="C24" s="48"/>
    </row>
    <row r="25">
      <c r="A25" s="48"/>
      <c r="B25" s="50"/>
      <c r="C25" s="48"/>
    </row>
    <row r="26">
      <c r="A26" s="48"/>
      <c r="B26" s="50"/>
      <c r="C26" s="48"/>
    </row>
    <row r="27">
      <c r="A27" s="48"/>
      <c r="B27" s="50"/>
      <c r="C27" s="48"/>
    </row>
    <row r="28">
      <c r="A28" s="48"/>
      <c r="B28" s="50"/>
      <c r="C28" s="48"/>
    </row>
    <row r="29">
      <c r="A29" s="48"/>
      <c r="B29" s="50"/>
      <c r="C29" s="48"/>
    </row>
    <row r="30">
      <c r="A30" s="48"/>
      <c r="B30" s="50"/>
      <c r="C30" s="48"/>
    </row>
    <row r="31">
      <c r="A31" s="48"/>
      <c r="B31" s="50"/>
      <c r="C31" s="48"/>
    </row>
    <row r="32">
      <c r="A32" s="48"/>
      <c r="B32" s="50"/>
      <c r="C32" s="48"/>
    </row>
    <row r="33">
      <c r="A33" s="48"/>
      <c r="B33" s="50"/>
      <c r="C33" s="48"/>
    </row>
    <row r="34">
      <c r="A34" s="48"/>
      <c r="B34" s="50"/>
      <c r="C34" s="48"/>
    </row>
    <row r="35">
      <c r="A35" s="48"/>
      <c r="B35" s="50"/>
      <c r="C35" s="48"/>
    </row>
    <row r="36">
      <c r="A36" s="48"/>
      <c r="B36" s="50"/>
      <c r="C36" s="48"/>
    </row>
    <row r="37">
      <c r="A37" s="48"/>
      <c r="B37" s="50"/>
      <c r="C37" s="48"/>
    </row>
    <row r="38">
      <c r="A38" s="48"/>
      <c r="B38" s="50"/>
      <c r="C38" s="48"/>
    </row>
    <row r="39">
      <c r="A39" s="48"/>
      <c r="B39" s="50"/>
      <c r="C39" s="48"/>
    </row>
    <row r="40">
      <c r="A40" s="48"/>
      <c r="B40" s="50"/>
      <c r="C40" s="48"/>
    </row>
    <row r="41">
      <c r="A41" s="48"/>
      <c r="B41" s="50"/>
      <c r="C41" s="48"/>
    </row>
    <row r="42">
      <c r="A42" s="48"/>
      <c r="B42" s="50"/>
      <c r="C42" s="48"/>
    </row>
    <row r="43">
      <c r="A43" s="48"/>
      <c r="B43" s="50"/>
      <c r="C43" s="48"/>
    </row>
    <row r="44">
      <c r="A44" s="48"/>
      <c r="B44" s="50"/>
      <c r="C44" s="48"/>
    </row>
    <row r="45">
      <c r="A45" s="48"/>
      <c r="B45" s="50"/>
      <c r="C45" s="48"/>
    </row>
    <row r="46">
      <c r="A46" s="48"/>
      <c r="B46" s="50"/>
      <c r="C46" s="48"/>
    </row>
    <row r="47">
      <c r="A47" s="48"/>
      <c r="B47" s="50"/>
      <c r="C47" s="48"/>
    </row>
    <row r="48">
      <c r="A48" s="48"/>
      <c r="B48" s="50"/>
      <c r="C48" s="48"/>
    </row>
    <row r="49">
      <c r="A49" s="48"/>
      <c r="B49" s="50"/>
      <c r="C49" s="48"/>
    </row>
    <row r="50">
      <c r="A50" s="48"/>
      <c r="B50" s="50"/>
      <c r="C50" s="48"/>
    </row>
    <row r="51">
      <c r="A51" s="48"/>
      <c r="B51" s="50"/>
      <c r="C51" s="48"/>
    </row>
    <row r="52">
      <c r="A52" s="48"/>
      <c r="B52" s="50"/>
      <c r="C52" s="48"/>
    </row>
    <row r="53">
      <c r="A53" s="48"/>
      <c r="B53" s="50"/>
      <c r="C53" s="48"/>
    </row>
    <row r="54">
      <c r="A54" s="48"/>
      <c r="B54" s="50"/>
      <c r="C54" s="48"/>
    </row>
    <row r="55">
      <c r="A55" s="48"/>
      <c r="B55" s="50"/>
      <c r="C55" s="48"/>
    </row>
    <row r="56">
      <c r="A56" s="48"/>
      <c r="B56" s="50"/>
      <c r="C56" s="48"/>
    </row>
    <row r="57">
      <c r="A57" s="48"/>
      <c r="B57" s="50"/>
      <c r="C57" s="48"/>
    </row>
    <row r="58">
      <c r="A58" s="48"/>
      <c r="B58" s="50"/>
      <c r="C58" s="48"/>
    </row>
    <row r="59">
      <c r="A59" s="48"/>
      <c r="B59" s="50"/>
      <c r="C59" s="48"/>
    </row>
    <row r="60">
      <c r="A60" s="48"/>
      <c r="B60" s="50"/>
      <c r="C60" s="48"/>
    </row>
    <row r="61">
      <c r="A61" s="48"/>
      <c r="B61" s="50"/>
      <c r="C61" s="48"/>
    </row>
    <row r="62">
      <c r="A62" s="48"/>
      <c r="B62" s="50"/>
      <c r="C62" s="48"/>
    </row>
    <row r="63">
      <c r="A63" s="48"/>
      <c r="B63" s="50"/>
      <c r="C63" s="48"/>
    </row>
    <row r="64">
      <c r="A64" s="48"/>
      <c r="B64" s="50"/>
      <c r="C64" s="48"/>
    </row>
    <row r="65">
      <c r="A65" s="48"/>
      <c r="B65" s="50"/>
      <c r="C65" s="48"/>
    </row>
    <row r="66">
      <c r="A66" s="48"/>
      <c r="B66" s="50"/>
      <c r="C66" s="48"/>
    </row>
    <row r="67">
      <c r="A67" s="48"/>
      <c r="B67" s="50"/>
      <c r="C67" s="48"/>
    </row>
    <row r="68">
      <c r="A68" s="48"/>
      <c r="B68" s="50"/>
      <c r="C68" s="48"/>
    </row>
    <row r="69">
      <c r="A69" s="48"/>
      <c r="B69" s="50"/>
      <c r="C69" s="48"/>
    </row>
    <row r="70">
      <c r="A70" s="48"/>
      <c r="B70" s="50"/>
      <c r="C70" s="48"/>
    </row>
    <row r="71">
      <c r="A71" s="48"/>
      <c r="B71" s="50"/>
      <c r="C71" s="48"/>
    </row>
    <row r="72">
      <c r="A72" s="48"/>
      <c r="B72" s="50"/>
      <c r="C72" s="48"/>
    </row>
    <row r="73">
      <c r="A73" s="48"/>
      <c r="B73" s="50"/>
      <c r="C73" s="48"/>
    </row>
    <row r="74">
      <c r="A74" s="48"/>
      <c r="B74" s="50"/>
      <c r="C74" s="48"/>
    </row>
    <row r="75">
      <c r="A75" s="48"/>
      <c r="B75" s="50"/>
      <c r="C75" s="48"/>
    </row>
    <row r="76">
      <c r="A76" s="48"/>
      <c r="B76" s="50"/>
      <c r="C76" s="48"/>
    </row>
    <row r="77">
      <c r="A77" s="48"/>
      <c r="B77" s="50"/>
      <c r="C77" s="48"/>
    </row>
    <row r="78">
      <c r="A78" s="48"/>
      <c r="B78" s="50"/>
      <c r="C78" s="48"/>
    </row>
    <row r="79">
      <c r="A79" s="48"/>
      <c r="B79" s="50"/>
      <c r="C79" s="48"/>
    </row>
    <row r="80">
      <c r="A80" s="48"/>
      <c r="B80" s="50"/>
      <c r="C80" s="48"/>
    </row>
    <row r="81">
      <c r="A81" s="48"/>
      <c r="B81" s="50"/>
      <c r="C81" s="48"/>
    </row>
    <row r="82">
      <c r="A82" s="48"/>
      <c r="B82" s="50"/>
      <c r="C82" s="48"/>
    </row>
    <row r="83">
      <c r="A83" s="48"/>
      <c r="B83" s="50"/>
      <c r="C83" s="48"/>
    </row>
    <row r="84">
      <c r="A84" s="48"/>
      <c r="B84" s="50"/>
      <c r="C84" s="48"/>
    </row>
    <row r="85">
      <c r="A85" s="48"/>
      <c r="B85" s="50"/>
      <c r="C85" s="48"/>
    </row>
    <row r="86">
      <c r="A86" s="48"/>
      <c r="B86" s="50"/>
      <c r="C86" s="48"/>
    </row>
    <row r="87">
      <c r="A87" s="48"/>
      <c r="B87" s="50"/>
      <c r="C87" s="48"/>
    </row>
    <row r="88">
      <c r="A88" s="48"/>
      <c r="B88" s="50"/>
      <c r="C88" s="48"/>
    </row>
    <row r="89">
      <c r="A89" s="48"/>
      <c r="B89" s="50"/>
      <c r="C89" s="48"/>
    </row>
    <row r="90">
      <c r="A90" s="48"/>
      <c r="B90" s="50"/>
      <c r="C90" s="48"/>
    </row>
    <row r="91">
      <c r="A91" s="48"/>
      <c r="B91" s="50"/>
      <c r="C91" s="48"/>
    </row>
    <row r="92">
      <c r="A92" s="48"/>
      <c r="B92" s="50"/>
      <c r="C92" s="48"/>
    </row>
    <row r="93">
      <c r="A93" s="48"/>
      <c r="B93" s="50"/>
      <c r="C93" s="48"/>
    </row>
    <row r="94">
      <c r="A94" s="48"/>
      <c r="B94" s="50"/>
      <c r="C94" s="48"/>
    </row>
    <row r="95">
      <c r="A95" s="48"/>
      <c r="B95" s="50"/>
      <c r="C95" s="48"/>
    </row>
    <row r="96">
      <c r="A96" s="48"/>
      <c r="B96" s="50"/>
      <c r="C96" s="48"/>
    </row>
    <row r="97">
      <c r="A97" s="48"/>
      <c r="B97" s="50"/>
      <c r="C97" s="48"/>
    </row>
    <row r="98">
      <c r="A98" s="48"/>
      <c r="B98" s="50"/>
      <c r="C98" s="48"/>
    </row>
    <row r="99">
      <c r="A99" s="48"/>
      <c r="B99" s="50"/>
      <c r="C99" s="48"/>
    </row>
    <row r="100">
      <c r="A100" s="48"/>
      <c r="B100" s="50"/>
      <c r="C100" s="48"/>
    </row>
    <row r="101">
      <c r="A101" s="48"/>
      <c r="B101" s="50"/>
      <c r="C101" s="48"/>
    </row>
    <row r="102">
      <c r="A102" s="48"/>
      <c r="B102" s="50"/>
      <c r="C102" s="48"/>
    </row>
    <row r="103">
      <c r="A103" s="48"/>
      <c r="B103" s="50"/>
      <c r="C103" s="48"/>
    </row>
    <row r="104">
      <c r="A104" s="48"/>
      <c r="B104" s="50"/>
      <c r="C104" s="48"/>
    </row>
    <row r="105">
      <c r="A105" s="48"/>
      <c r="B105" s="50"/>
      <c r="C105" s="48"/>
    </row>
    <row r="106">
      <c r="A106" s="48"/>
      <c r="B106" s="50"/>
      <c r="C106" s="48"/>
    </row>
    <row r="107">
      <c r="A107" s="48"/>
      <c r="B107" s="50"/>
      <c r="C107" s="48"/>
    </row>
    <row r="108">
      <c r="A108" s="48"/>
      <c r="B108" s="50"/>
      <c r="C108" s="48"/>
    </row>
    <row r="109">
      <c r="A109" s="48"/>
      <c r="B109" s="50"/>
      <c r="C109" s="48"/>
    </row>
    <row r="110">
      <c r="A110" s="48"/>
      <c r="B110" s="50"/>
      <c r="C110" s="48"/>
    </row>
    <row r="111">
      <c r="A111" s="48"/>
      <c r="B111" s="50"/>
      <c r="C111" s="48"/>
    </row>
    <row r="112">
      <c r="A112" s="48"/>
      <c r="B112" s="50"/>
      <c r="C112" s="48"/>
    </row>
    <row r="113">
      <c r="A113" s="48"/>
      <c r="B113" s="50"/>
      <c r="C113" s="48"/>
    </row>
    <row r="114">
      <c r="A114" s="48"/>
      <c r="B114" s="50"/>
      <c r="C114" s="48"/>
    </row>
    <row r="115">
      <c r="A115" s="48"/>
      <c r="B115" s="50"/>
      <c r="C115" s="48"/>
    </row>
    <row r="116">
      <c r="A116" s="48"/>
      <c r="B116" s="50"/>
      <c r="C116" s="48"/>
    </row>
    <row r="117">
      <c r="A117" s="48"/>
      <c r="B117" s="50"/>
      <c r="C117" s="48"/>
    </row>
    <row r="118">
      <c r="A118" s="48"/>
      <c r="B118" s="50"/>
      <c r="C118" s="48"/>
    </row>
    <row r="119">
      <c r="A119" s="48"/>
      <c r="B119" s="50"/>
      <c r="C119" s="48"/>
    </row>
    <row r="120">
      <c r="A120" s="48"/>
      <c r="B120" s="50"/>
      <c r="C120" s="48"/>
    </row>
    <row r="121">
      <c r="A121" s="48"/>
      <c r="B121" s="50"/>
      <c r="C121" s="48"/>
    </row>
    <row r="122">
      <c r="A122" s="48"/>
      <c r="B122" s="50"/>
      <c r="C122" s="48"/>
    </row>
    <row r="123">
      <c r="A123" s="48"/>
      <c r="B123" s="50"/>
      <c r="C123" s="48"/>
    </row>
    <row r="124">
      <c r="A124" s="48"/>
      <c r="B124" s="50"/>
      <c r="C124" s="48"/>
    </row>
    <row r="125">
      <c r="A125" s="48"/>
      <c r="B125" s="50"/>
      <c r="C125" s="48"/>
    </row>
    <row r="126">
      <c r="A126" s="48"/>
      <c r="B126" s="50"/>
      <c r="C126" s="48"/>
    </row>
    <row r="127">
      <c r="A127" s="48"/>
      <c r="B127" s="50"/>
      <c r="C127" s="48"/>
    </row>
    <row r="128">
      <c r="A128" s="48"/>
      <c r="B128" s="50"/>
      <c r="C128" s="48"/>
    </row>
    <row r="129">
      <c r="A129" s="48"/>
      <c r="B129" s="50"/>
      <c r="C129" s="48"/>
    </row>
    <row r="130">
      <c r="A130" s="48"/>
      <c r="B130" s="50"/>
      <c r="C130" s="48"/>
    </row>
    <row r="131">
      <c r="A131" s="48"/>
      <c r="B131" s="50"/>
      <c r="C131" s="48"/>
    </row>
    <row r="132">
      <c r="A132" s="48"/>
      <c r="B132" s="50"/>
      <c r="C132" s="48"/>
    </row>
    <row r="133">
      <c r="A133" s="48"/>
      <c r="B133" s="50"/>
      <c r="C133" s="48"/>
    </row>
    <row r="134">
      <c r="A134" s="48"/>
      <c r="B134" s="50"/>
      <c r="C134" s="48"/>
    </row>
    <row r="135">
      <c r="A135" s="48"/>
      <c r="B135" s="50"/>
      <c r="C135" s="48"/>
    </row>
    <row r="136">
      <c r="A136" s="48"/>
      <c r="B136" s="50"/>
      <c r="C136" s="48"/>
    </row>
    <row r="137">
      <c r="A137" s="48"/>
      <c r="B137" s="50"/>
      <c r="C137" s="48"/>
    </row>
    <row r="138">
      <c r="A138" s="48"/>
      <c r="B138" s="50"/>
      <c r="C138" s="48"/>
    </row>
    <row r="139">
      <c r="A139" s="48"/>
      <c r="B139" s="50"/>
      <c r="C139" s="48"/>
    </row>
    <row r="140">
      <c r="A140" s="48"/>
      <c r="B140" s="50"/>
      <c r="C140" s="48"/>
    </row>
    <row r="141">
      <c r="A141" s="48"/>
      <c r="B141" s="50"/>
      <c r="C141" s="48"/>
    </row>
    <row r="142">
      <c r="A142" s="48"/>
      <c r="B142" s="50"/>
      <c r="C142" s="48"/>
    </row>
    <row r="143">
      <c r="A143" s="48"/>
      <c r="B143" s="50"/>
      <c r="C143" s="48"/>
    </row>
    <row r="144">
      <c r="A144" s="48"/>
      <c r="B144" s="50"/>
      <c r="C144" s="48"/>
    </row>
    <row r="145">
      <c r="A145" s="48"/>
      <c r="B145" s="50"/>
      <c r="C145" s="48"/>
    </row>
    <row r="146">
      <c r="A146" s="48"/>
      <c r="B146" s="50"/>
      <c r="C146" s="48"/>
    </row>
    <row r="147">
      <c r="A147" s="48"/>
      <c r="B147" s="50"/>
      <c r="C147" s="48"/>
    </row>
    <row r="148">
      <c r="A148" s="48"/>
      <c r="B148" s="50"/>
      <c r="C148" s="48"/>
    </row>
    <row r="149">
      <c r="A149" s="48"/>
      <c r="B149" s="50"/>
      <c r="C149" s="48"/>
    </row>
    <row r="150">
      <c r="A150" s="48"/>
      <c r="B150" s="50"/>
      <c r="C150" s="48"/>
    </row>
    <row r="151">
      <c r="A151" s="48"/>
      <c r="B151" s="50"/>
      <c r="C151" s="48"/>
    </row>
    <row r="152">
      <c r="A152" s="48"/>
      <c r="B152" s="50"/>
      <c r="C152" s="48"/>
    </row>
    <row r="153">
      <c r="A153" s="48"/>
      <c r="B153" s="50"/>
      <c r="C153" s="48"/>
    </row>
    <row r="154">
      <c r="A154" s="48"/>
      <c r="B154" s="50"/>
      <c r="C154" s="48"/>
    </row>
    <row r="155">
      <c r="A155" s="48"/>
      <c r="B155" s="50"/>
      <c r="C155" s="48"/>
    </row>
    <row r="156">
      <c r="A156" s="48"/>
      <c r="B156" s="50"/>
      <c r="C156" s="48"/>
    </row>
    <row r="157">
      <c r="A157" s="48"/>
      <c r="B157" s="50"/>
      <c r="C157" s="48"/>
    </row>
    <row r="158">
      <c r="A158" s="48"/>
      <c r="B158" s="50"/>
      <c r="C158" s="48"/>
    </row>
    <row r="159">
      <c r="A159" s="48"/>
      <c r="B159" s="50"/>
      <c r="C159" s="48"/>
    </row>
    <row r="160">
      <c r="A160" s="48"/>
      <c r="B160" s="50"/>
      <c r="C160" s="48"/>
    </row>
    <row r="161">
      <c r="A161" s="48"/>
      <c r="B161" s="50"/>
      <c r="C161" s="48"/>
    </row>
    <row r="162">
      <c r="A162" s="48"/>
      <c r="B162" s="50"/>
      <c r="C162" s="48"/>
    </row>
    <row r="163">
      <c r="A163" s="48"/>
      <c r="B163" s="50"/>
      <c r="C163" s="48"/>
    </row>
    <row r="164">
      <c r="A164" s="48"/>
      <c r="B164" s="50"/>
      <c r="C164" s="48"/>
    </row>
    <row r="165">
      <c r="A165" s="48"/>
      <c r="B165" s="50"/>
      <c r="C165" s="48"/>
    </row>
    <row r="166">
      <c r="A166" s="48"/>
      <c r="B166" s="50"/>
      <c r="C166" s="48"/>
    </row>
    <row r="167">
      <c r="A167" s="48"/>
      <c r="B167" s="50"/>
      <c r="C167" s="48"/>
    </row>
    <row r="168">
      <c r="A168" s="48"/>
      <c r="B168" s="50"/>
      <c r="C168" s="48"/>
    </row>
    <row r="169">
      <c r="A169" s="48"/>
      <c r="B169" s="50"/>
      <c r="C169" s="48"/>
    </row>
    <row r="170">
      <c r="A170" s="48"/>
      <c r="B170" s="50"/>
      <c r="C170" s="48"/>
    </row>
    <row r="171">
      <c r="A171" s="48"/>
      <c r="B171" s="50"/>
      <c r="C171" s="48"/>
    </row>
    <row r="172">
      <c r="A172" s="48"/>
      <c r="B172" s="50"/>
      <c r="C172" s="48"/>
    </row>
    <row r="173">
      <c r="A173" s="48"/>
      <c r="B173" s="50"/>
      <c r="C173" s="48"/>
    </row>
    <row r="174">
      <c r="A174" s="48"/>
      <c r="B174" s="50"/>
      <c r="C174" s="48"/>
    </row>
    <row r="175">
      <c r="A175" s="48"/>
      <c r="B175" s="50"/>
      <c r="C175" s="48"/>
    </row>
    <row r="176">
      <c r="A176" s="48"/>
      <c r="B176" s="50"/>
      <c r="C176" s="48"/>
    </row>
    <row r="177">
      <c r="A177" s="48"/>
      <c r="B177" s="50"/>
      <c r="C177" s="48"/>
    </row>
    <row r="178">
      <c r="A178" s="48"/>
      <c r="B178" s="50"/>
      <c r="C178" s="48"/>
    </row>
    <row r="179">
      <c r="A179" s="48"/>
      <c r="B179" s="48"/>
      <c r="C179" s="48"/>
    </row>
    <row r="180">
      <c r="A180" s="48"/>
      <c r="B180" s="48"/>
      <c r="C180" s="48"/>
    </row>
    <row r="181">
      <c r="A181" s="48"/>
      <c r="B181" s="50"/>
      <c r="C181" s="48"/>
    </row>
    <row r="182">
      <c r="A182" s="48"/>
      <c r="B182" s="48"/>
      <c r="C182" s="48"/>
    </row>
    <row r="183">
      <c r="A183" s="48"/>
      <c r="B183" s="50"/>
      <c r="C183" s="48"/>
    </row>
    <row r="184">
      <c r="A184" s="48"/>
      <c r="B184" s="48"/>
      <c r="C184" s="48"/>
    </row>
    <row r="185">
      <c r="A185" s="48"/>
      <c r="B185" s="48"/>
      <c r="C185" s="48"/>
    </row>
    <row r="186">
      <c r="A186" s="48"/>
      <c r="B186" s="50"/>
      <c r="C186" s="48"/>
    </row>
    <row r="187">
      <c r="A187" s="48"/>
      <c r="B187" s="50"/>
      <c r="C187" s="48"/>
    </row>
    <row r="188">
      <c r="A188" s="48"/>
      <c r="B188" s="50"/>
      <c r="C188" s="48"/>
    </row>
    <row r="189">
      <c r="A189" s="48"/>
      <c r="B189" s="50"/>
      <c r="C189" s="48"/>
    </row>
    <row r="190">
      <c r="A190" s="48"/>
      <c r="B190" s="50"/>
      <c r="C190" s="48"/>
    </row>
    <row r="191">
      <c r="A191" s="48"/>
      <c r="B191" s="50"/>
      <c r="C191" s="48"/>
    </row>
    <row r="192">
      <c r="A192" s="48"/>
      <c r="B192" s="50"/>
      <c r="C192" s="48"/>
    </row>
    <row r="193">
      <c r="A193" s="48"/>
      <c r="B193" s="50"/>
      <c r="C193" s="48"/>
    </row>
    <row r="194">
      <c r="A194" s="48"/>
      <c r="B194" s="50"/>
      <c r="C194" s="48"/>
    </row>
    <row r="195">
      <c r="A195" s="48"/>
      <c r="B195" s="50"/>
      <c r="C195" s="48"/>
    </row>
    <row r="196">
      <c r="A196" s="48"/>
      <c r="B196" s="50"/>
      <c r="C196" s="48"/>
    </row>
    <row r="197">
      <c r="A197" s="48"/>
      <c r="B197" s="50"/>
      <c r="C197" s="48"/>
    </row>
    <row r="198">
      <c r="A198" s="48"/>
      <c r="B198" s="50"/>
      <c r="C198" s="48"/>
    </row>
  </sheetData>
  <autoFilter ref="$A$1:$I$19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1" t="s">
        <v>141</v>
      </c>
      <c r="B1" t="s">
        <v>138</v>
      </c>
    </row>
    <row r="2">
      <c r="A2" s="51" t="s">
        <v>309</v>
      </c>
      <c r="B2" t="s">
        <v>310</v>
      </c>
    </row>
    <row r="3">
      <c r="A3" s="51" t="s">
        <v>311</v>
      </c>
      <c r="B3" t="s">
        <v>312</v>
      </c>
    </row>
    <row r="4">
      <c r="A4" s="51" t="s">
        <v>313</v>
      </c>
      <c r="B4" t="s">
        <v>314</v>
      </c>
    </row>
    <row r="5">
      <c r="A5" s="51" t="s">
        <v>315</v>
      </c>
      <c r="B5" t="s">
        <v>316</v>
      </c>
    </row>
    <row r="6">
      <c r="A6" s="51" t="s">
        <v>317</v>
      </c>
      <c r="B6" t="s">
        <v>318</v>
      </c>
    </row>
    <row r="7">
      <c r="A7" s="51" t="s">
        <v>319</v>
      </c>
      <c r="B7" t="s">
        <v>320</v>
      </c>
    </row>
    <row r="8">
      <c r="A8" s="51" t="s">
        <v>321</v>
      </c>
    </row>
    <row r="9">
      <c r="A9" s="51" t="s">
        <v>322</v>
      </c>
      <c r="B9" t="s">
        <v>323</v>
      </c>
    </row>
    <row r="10">
      <c r="A10" s="51" t="s">
        <v>324</v>
      </c>
      <c r="B10" t="s">
        <v>325</v>
      </c>
    </row>
    <row r="11">
      <c r="A11" s="51" t="s">
        <v>326</v>
      </c>
      <c r="B11" t="s">
        <v>327</v>
      </c>
    </row>
    <row r="12">
      <c r="A12" s="51" t="s">
        <v>328</v>
      </c>
      <c r="B12" t="s">
        <v>329</v>
      </c>
    </row>
    <row r="13">
      <c r="A13" s="51" t="s">
        <v>330</v>
      </c>
      <c r="B13" t="s">
        <v>331</v>
      </c>
    </row>
    <row r="14">
      <c r="A14" s="51" t="s">
        <v>332</v>
      </c>
      <c r="B14" t="s">
        <v>333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8"/>
      <c r="B1" s="48">
        <v>1.0</v>
      </c>
      <c r="C1" s="48">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8" t="s">
        <v>334</v>
      </c>
      <c r="B2" s="48" t="str">
        <f>IFERROR(__xludf.DUMMYFUNCTION("IMPORTRANGE(""1lzo91LeaCrl2WIh-P0JoIdjtaSyV-lug3mWSMAt2N_s"", ""dataReport!A1:K400"")"),"tableName")</f>
        <v>tableName</v>
      </c>
      <c r="C2" t="s">
        <v>20</v>
      </c>
      <c r="D2" t="s">
        <v>335</v>
      </c>
      <c r="E2" t="s">
        <v>287</v>
      </c>
      <c r="F2" t="s">
        <v>336</v>
      </c>
      <c r="G2" t="s">
        <v>337</v>
      </c>
      <c r="H2" t="s">
        <v>338</v>
      </c>
      <c r="I2" t="s">
        <v>339</v>
      </c>
    </row>
    <row r="3">
      <c r="A3" s="48">
        <v>1.0</v>
      </c>
      <c r="B3" t="s">
        <v>340</v>
      </c>
      <c r="C3" t="s">
        <v>340</v>
      </c>
      <c r="D3">
        <v>1.0</v>
      </c>
      <c r="E3">
        <v>1.0</v>
      </c>
      <c r="F3">
        <v>12.0</v>
      </c>
      <c r="G3">
        <v>12.0</v>
      </c>
      <c r="H3">
        <v>12.0</v>
      </c>
      <c r="I3" t="s">
        <v>341</v>
      </c>
    </row>
    <row r="4">
      <c r="A4" t="str">
        <f t="shared" ref="A4:A1001" si="2">A3+1</f>
        <v>2</v>
      </c>
      <c r="B4" t="s">
        <v>342</v>
      </c>
      <c r="C4" t="s">
        <v>343</v>
      </c>
      <c r="D4">
        <v>1.0</v>
      </c>
      <c r="E4">
        <v>1.0</v>
      </c>
      <c r="F4">
        <v>1.0</v>
      </c>
      <c r="G4">
        <v>1.0</v>
      </c>
      <c r="H4">
        <v>1.0</v>
      </c>
      <c r="I4">
        <v>1.0</v>
      </c>
    </row>
    <row r="5">
      <c r="A5" t="str">
        <f t="shared" si="2"/>
        <v>3</v>
      </c>
      <c r="B5" t="s">
        <v>342</v>
      </c>
      <c r="C5" t="s">
        <v>344</v>
      </c>
      <c r="D5">
        <v>1.0</v>
      </c>
      <c r="E5">
        <v>1.0</v>
      </c>
      <c r="F5">
        <v>10.0</v>
      </c>
      <c r="G5">
        <v>10.0</v>
      </c>
      <c r="H5">
        <v>10.0</v>
      </c>
      <c r="I5" s="52">
        <v>41704.0</v>
      </c>
    </row>
    <row r="6">
      <c r="A6" t="str">
        <f t="shared" si="2"/>
        <v>4</v>
      </c>
      <c r="B6" t="s">
        <v>342</v>
      </c>
      <c r="C6" t="s">
        <v>345</v>
      </c>
      <c r="D6">
        <v>1.0</v>
      </c>
      <c r="E6">
        <v>1.0</v>
      </c>
      <c r="F6">
        <v>19.0</v>
      </c>
      <c r="G6">
        <v>19.0</v>
      </c>
      <c r="H6">
        <v>19.0</v>
      </c>
      <c r="I6" s="53">
        <v>41711.0</v>
      </c>
    </row>
    <row r="7">
      <c r="A7" t="str">
        <f t="shared" si="2"/>
        <v>5</v>
      </c>
      <c r="B7" t="s">
        <v>342</v>
      </c>
      <c r="C7" t="s">
        <v>346</v>
      </c>
      <c r="D7">
        <v>1.0</v>
      </c>
      <c r="E7">
        <v>1.0</v>
      </c>
      <c r="F7">
        <v>1.0</v>
      </c>
      <c r="G7">
        <v>1.0</v>
      </c>
      <c r="H7">
        <v>1.0</v>
      </c>
      <c r="I7">
        <v>0.0</v>
      </c>
    </row>
    <row r="8">
      <c r="A8" t="str">
        <f t="shared" si="2"/>
        <v>6</v>
      </c>
      <c r="B8" t="s">
        <v>342</v>
      </c>
      <c r="C8" t="s">
        <v>347</v>
      </c>
      <c r="D8">
        <v>1.0</v>
      </c>
      <c r="E8">
        <v>1.0</v>
      </c>
      <c r="F8">
        <v>67.0</v>
      </c>
      <c r="G8">
        <v>67.0</v>
      </c>
      <c r="H8">
        <v>67.0</v>
      </c>
      <c r="I8" t="s">
        <v>348</v>
      </c>
    </row>
    <row r="9">
      <c r="A9" t="str">
        <f t="shared" si="2"/>
        <v>7</v>
      </c>
      <c r="B9" t="s">
        <v>342</v>
      </c>
      <c r="C9" t="s">
        <v>349</v>
      </c>
      <c r="D9">
        <v>1.0</v>
      </c>
      <c r="E9">
        <v>1.0</v>
      </c>
      <c r="F9">
        <v>9.0</v>
      </c>
      <c r="G9">
        <v>9.0</v>
      </c>
      <c r="H9">
        <v>9.0</v>
      </c>
      <c r="I9" t="s">
        <v>350</v>
      </c>
    </row>
    <row r="10">
      <c r="A10" t="str">
        <f t="shared" si="2"/>
        <v>8</v>
      </c>
      <c r="B10" t="s">
        <v>342</v>
      </c>
      <c r="C10" t="s">
        <v>351</v>
      </c>
      <c r="D10">
        <v>1.0</v>
      </c>
      <c r="E10">
        <v>1.0</v>
      </c>
      <c r="F10">
        <v>1.0</v>
      </c>
      <c r="G10">
        <v>1.0</v>
      </c>
      <c r="H10">
        <v>1.0</v>
      </c>
      <c r="I10">
        <v>1.0</v>
      </c>
    </row>
    <row r="11">
      <c r="A11" t="str">
        <f t="shared" si="2"/>
        <v>9</v>
      </c>
      <c r="B11" t="s">
        <v>352</v>
      </c>
      <c r="C11" t="s">
        <v>353</v>
      </c>
      <c r="D11">
        <v>11.0</v>
      </c>
      <c r="E11">
        <v>129.0</v>
      </c>
      <c r="F11">
        <v>5.0</v>
      </c>
      <c r="G11">
        <v>23.0</v>
      </c>
      <c r="H11">
        <v>11.7364</v>
      </c>
      <c r="I11" t="s">
        <v>354</v>
      </c>
    </row>
    <row r="12">
      <c r="A12" t="str">
        <f t="shared" si="2"/>
        <v>10</v>
      </c>
      <c r="B12" t="s">
        <v>352</v>
      </c>
      <c r="C12" t="s">
        <v>355</v>
      </c>
      <c r="D12">
        <v>84.0</v>
      </c>
      <c r="E12">
        <v>129.0</v>
      </c>
      <c r="F12">
        <v>4.0</v>
      </c>
      <c r="G12">
        <v>37.0</v>
      </c>
      <c r="H12">
        <v>10.5891</v>
      </c>
      <c r="I12" t="s">
        <v>356</v>
      </c>
    </row>
    <row r="13" ht="1.5" customHeight="1">
      <c r="A13" t="str">
        <f t="shared" si="2"/>
        <v>11</v>
      </c>
      <c r="B13" t="s">
        <v>352</v>
      </c>
      <c r="C13" t="s">
        <v>357</v>
      </c>
      <c r="D13">
        <v>109.0</v>
      </c>
      <c r="E13">
        <v>129.0</v>
      </c>
      <c r="F13">
        <v>3.0</v>
      </c>
      <c r="G13">
        <v>40.0</v>
      </c>
      <c r="H13">
        <v>11.4496</v>
      </c>
      <c r="I13" t="s">
        <v>358</v>
      </c>
    </row>
    <row r="14">
      <c r="A14" t="str">
        <f t="shared" si="2"/>
        <v>12</v>
      </c>
      <c r="B14" t="s">
        <v>359</v>
      </c>
      <c r="C14" t="s">
        <v>360</v>
      </c>
      <c r="D14">
        <v>6.0</v>
      </c>
      <c r="E14">
        <v>6.0</v>
      </c>
      <c r="F14">
        <v>1.0</v>
      </c>
      <c r="G14">
        <v>1.0</v>
      </c>
      <c r="H14">
        <v>1.0</v>
      </c>
      <c r="I14" t="s">
        <v>361</v>
      </c>
    </row>
    <row r="15">
      <c r="A15" t="str">
        <f t="shared" si="2"/>
        <v>13</v>
      </c>
      <c r="B15" t="s">
        <v>359</v>
      </c>
      <c r="C15" t="s">
        <v>362</v>
      </c>
      <c r="D15">
        <v>5.0</v>
      </c>
      <c r="E15">
        <v>5.0</v>
      </c>
      <c r="F15">
        <v>1.0</v>
      </c>
      <c r="G15">
        <v>1.0</v>
      </c>
      <c r="H15">
        <v>1.0</v>
      </c>
      <c r="I15" t="s">
        <v>363</v>
      </c>
    </row>
    <row r="16">
      <c r="A16" t="str">
        <f t="shared" si="2"/>
        <v>14</v>
      </c>
      <c r="B16" t="s">
        <v>364</v>
      </c>
      <c r="C16" t="s">
        <v>365</v>
      </c>
      <c r="D16">
        <v>26.0</v>
      </c>
      <c r="E16">
        <v>26.0</v>
      </c>
      <c r="F16">
        <v>1.0</v>
      </c>
      <c r="G16">
        <v>2.0</v>
      </c>
      <c r="H16">
        <v>1.6538</v>
      </c>
      <c r="I16" t="s">
        <v>366</v>
      </c>
    </row>
    <row r="17">
      <c r="A17" t="str">
        <f t="shared" si="2"/>
        <v>15</v>
      </c>
      <c r="B17" t="s">
        <v>364</v>
      </c>
      <c r="C17" t="s">
        <v>63</v>
      </c>
      <c r="D17">
        <v>26.0</v>
      </c>
      <c r="E17">
        <v>26.0</v>
      </c>
      <c r="F17">
        <v>7.0</v>
      </c>
      <c r="G17">
        <v>10.0</v>
      </c>
      <c r="H17">
        <v>8.4231</v>
      </c>
      <c r="I17" t="s">
        <v>367</v>
      </c>
    </row>
    <row r="18">
      <c r="A18" t="str">
        <f t="shared" si="2"/>
        <v>16</v>
      </c>
      <c r="B18" t="s">
        <v>364</v>
      </c>
      <c r="C18" t="s">
        <v>368</v>
      </c>
      <c r="D18">
        <v>2.0</v>
      </c>
      <c r="E18">
        <v>12.0</v>
      </c>
      <c r="F18">
        <v>8.0</v>
      </c>
      <c r="G18">
        <v>8.0</v>
      </c>
      <c r="H18">
        <v>8.0</v>
      </c>
      <c r="I18" t="s">
        <v>369</v>
      </c>
    </row>
    <row r="19">
      <c r="A19" t="str">
        <f t="shared" si="2"/>
        <v>17</v>
      </c>
      <c r="B19" t="s">
        <v>364</v>
      </c>
      <c r="C19" t="s">
        <v>370</v>
      </c>
      <c r="D19">
        <v>16.0</v>
      </c>
      <c r="E19">
        <v>26.0</v>
      </c>
      <c r="F19">
        <v>10.0</v>
      </c>
      <c r="G19">
        <v>10.0</v>
      </c>
      <c r="H19">
        <v>10.0</v>
      </c>
      <c r="I19" t="s">
        <v>371</v>
      </c>
    </row>
    <row r="20">
      <c r="A20" t="str">
        <f t="shared" si="2"/>
        <v>18</v>
      </c>
      <c r="B20" t="s">
        <v>364</v>
      </c>
      <c r="C20" t="s">
        <v>372</v>
      </c>
      <c r="D20">
        <v>24.0</v>
      </c>
      <c r="E20">
        <v>24.0</v>
      </c>
      <c r="F20">
        <v>9.0</v>
      </c>
      <c r="G20">
        <v>125.0</v>
      </c>
      <c r="H20">
        <v>43.8333</v>
      </c>
      <c r="I20" t="s">
        <v>373</v>
      </c>
    </row>
    <row r="21">
      <c r="A21" t="str">
        <f t="shared" si="2"/>
        <v>19</v>
      </c>
      <c r="B21" t="s">
        <v>374</v>
      </c>
      <c r="C21" t="s">
        <v>63</v>
      </c>
      <c r="D21">
        <v>89.0</v>
      </c>
      <c r="E21">
        <v>89.0</v>
      </c>
      <c r="F21">
        <v>6.0</v>
      </c>
      <c r="G21">
        <v>13.0</v>
      </c>
      <c r="H21">
        <v>9.0787</v>
      </c>
      <c r="I21" t="s">
        <v>375</v>
      </c>
    </row>
    <row r="22">
      <c r="A22" t="str">
        <f t="shared" si="2"/>
        <v>20</v>
      </c>
      <c r="B22" t="s">
        <v>374</v>
      </c>
      <c r="C22" t="s">
        <v>376</v>
      </c>
      <c r="D22">
        <v>45.0</v>
      </c>
      <c r="E22">
        <v>80.0</v>
      </c>
      <c r="F22">
        <v>9.0</v>
      </c>
      <c r="G22">
        <v>101.0</v>
      </c>
      <c r="H22">
        <v>39.6375</v>
      </c>
      <c r="I22" t="s">
        <v>377</v>
      </c>
    </row>
    <row r="23">
      <c r="A23" t="str">
        <f t="shared" si="2"/>
        <v>21</v>
      </c>
      <c r="B23" t="s">
        <v>374</v>
      </c>
      <c r="C23" t="s">
        <v>378</v>
      </c>
      <c r="D23">
        <v>14.0</v>
      </c>
      <c r="E23">
        <v>75.0</v>
      </c>
      <c r="F23">
        <v>4.0</v>
      </c>
      <c r="G23">
        <v>76.0</v>
      </c>
      <c r="H23">
        <v>15.7733</v>
      </c>
      <c r="I23" t="s">
        <v>379</v>
      </c>
    </row>
    <row r="24">
      <c r="A24" t="str">
        <f t="shared" si="2"/>
        <v>22</v>
      </c>
      <c r="B24" t="s">
        <v>380</v>
      </c>
      <c r="C24" t="s">
        <v>185</v>
      </c>
      <c r="D24">
        <v>46.0</v>
      </c>
      <c r="E24">
        <v>46.0</v>
      </c>
      <c r="F24">
        <v>3.0</v>
      </c>
      <c r="G24">
        <v>30.0</v>
      </c>
      <c r="H24">
        <v>5.8043</v>
      </c>
      <c r="I24" t="s">
        <v>381</v>
      </c>
    </row>
    <row r="25">
      <c r="A25" t="str">
        <f t="shared" si="2"/>
        <v>23</v>
      </c>
      <c r="B25" t="s">
        <v>380</v>
      </c>
      <c r="C25" t="s">
        <v>382</v>
      </c>
      <c r="D25">
        <v>2.0</v>
      </c>
      <c r="E25">
        <v>3.0</v>
      </c>
      <c r="F25">
        <v>3.0</v>
      </c>
      <c r="G25">
        <v>11.0</v>
      </c>
      <c r="H25">
        <v>8.3333</v>
      </c>
      <c r="I25" t="s">
        <v>383</v>
      </c>
    </row>
    <row r="26">
      <c r="A26" t="str">
        <f t="shared" si="2"/>
        <v>24</v>
      </c>
      <c r="B26" t="s">
        <v>380</v>
      </c>
      <c r="C26" t="s">
        <v>384</v>
      </c>
      <c r="D26">
        <v>2.0</v>
      </c>
      <c r="E26">
        <v>2.0</v>
      </c>
      <c r="F26">
        <v>56.0</v>
      </c>
      <c r="G26">
        <v>80.0</v>
      </c>
      <c r="H26">
        <v>68.0</v>
      </c>
      <c r="I26" t="s">
        <v>385</v>
      </c>
    </row>
    <row r="27">
      <c r="A27" t="str">
        <f t="shared" si="2"/>
        <v>25</v>
      </c>
      <c r="B27" t="s">
        <v>386</v>
      </c>
      <c r="C27" t="s">
        <v>387</v>
      </c>
      <c r="D27">
        <v>1.0</v>
      </c>
      <c r="E27">
        <v>1.0</v>
      </c>
      <c r="F27">
        <v>6.0</v>
      </c>
      <c r="G27">
        <v>6.0</v>
      </c>
      <c r="H27">
        <v>6.0</v>
      </c>
      <c r="I27" t="s">
        <v>388</v>
      </c>
    </row>
    <row r="28">
      <c r="A28" t="str">
        <f t="shared" si="2"/>
        <v>26</v>
      </c>
      <c r="B28" t="s">
        <v>386</v>
      </c>
      <c r="C28" t="s">
        <v>389</v>
      </c>
      <c r="D28">
        <v>1.0</v>
      </c>
      <c r="E28">
        <v>1.0</v>
      </c>
      <c r="F28">
        <v>18.0</v>
      </c>
      <c r="G28">
        <v>18.0</v>
      </c>
      <c r="H28">
        <v>18.0</v>
      </c>
      <c r="I28" t="s">
        <v>390</v>
      </c>
    </row>
    <row r="29">
      <c r="A29" t="str">
        <f t="shared" si="2"/>
        <v>27</v>
      </c>
      <c r="B29" t="s">
        <v>386</v>
      </c>
      <c r="C29" t="s">
        <v>386</v>
      </c>
      <c r="D29">
        <v>1.0</v>
      </c>
      <c r="E29">
        <v>1.0</v>
      </c>
      <c r="F29">
        <v>15.0</v>
      </c>
      <c r="G29">
        <v>15.0</v>
      </c>
      <c r="H29">
        <v>15.0</v>
      </c>
      <c r="I29" t="s">
        <v>391</v>
      </c>
    </row>
    <row r="30">
      <c r="A30" t="str">
        <f t="shared" si="2"/>
        <v>28</v>
      </c>
      <c r="B30" t="s">
        <v>392</v>
      </c>
      <c r="C30" t="s">
        <v>393</v>
      </c>
      <c r="D30">
        <v>15008.0</v>
      </c>
      <c r="E30">
        <v>15008.0</v>
      </c>
      <c r="F30">
        <v>1.0</v>
      </c>
      <c r="G30">
        <v>5.0</v>
      </c>
      <c r="H30">
        <v>4.3177</v>
      </c>
      <c r="I30" t="s">
        <v>394</v>
      </c>
    </row>
    <row r="31">
      <c r="A31" t="str">
        <f t="shared" si="2"/>
        <v>29</v>
      </c>
      <c r="B31" t="s">
        <v>392</v>
      </c>
      <c r="C31" t="s">
        <v>395</v>
      </c>
      <c r="D31">
        <v>72.0</v>
      </c>
      <c r="E31">
        <v>14706.0</v>
      </c>
      <c r="F31">
        <v>4.0</v>
      </c>
      <c r="G31">
        <v>78.0</v>
      </c>
      <c r="H31">
        <v>12.4939</v>
      </c>
      <c r="I31" t="s">
        <v>396</v>
      </c>
    </row>
    <row r="32">
      <c r="A32" t="str">
        <f t="shared" si="2"/>
        <v>30</v>
      </c>
      <c r="B32" t="s">
        <v>392</v>
      </c>
      <c r="C32" t="s">
        <v>397</v>
      </c>
      <c r="D32">
        <v>34.0</v>
      </c>
      <c r="E32">
        <v>1420.0</v>
      </c>
      <c r="F32">
        <v>1.0</v>
      </c>
      <c r="G32">
        <v>17.0</v>
      </c>
      <c r="H32">
        <v>1.743</v>
      </c>
      <c r="I32" t="s">
        <v>398</v>
      </c>
    </row>
    <row r="33">
      <c r="A33" t="str">
        <f t="shared" si="2"/>
        <v>31</v>
      </c>
      <c r="B33" t="s">
        <v>392</v>
      </c>
      <c r="C33" t="s">
        <v>399</v>
      </c>
      <c r="D33">
        <v>19.0</v>
      </c>
      <c r="E33">
        <v>26.0</v>
      </c>
      <c r="F33">
        <v>1.0</v>
      </c>
      <c r="G33">
        <v>198.0</v>
      </c>
      <c r="H33">
        <v>71.4615</v>
      </c>
      <c r="I33" t="s">
        <v>400</v>
      </c>
    </row>
    <row r="34">
      <c r="A34" t="str">
        <f t="shared" si="2"/>
        <v>32</v>
      </c>
      <c r="B34" t="s">
        <v>392</v>
      </c>
      <c r="C34" t="s">
        <v>401</v>
      </c>
      <c r="D34">
        <v>223.0</v>
      </c>
      <c r="E34">
        <v>10763.0</v>
      </c>
      <c r="F34">
        <v>1.0</v>
      </c>
      <c r="G34">
        <v>44.0</v>
      </c>
      <c r="H34">
        <v>14.7603</v>
      </c>
      <c r="I34" t="s">
        <v>402</v>
      </c>
    </row>
    <row r="35">
      <c r="A35" t="str">
        <f t="shared" si="2"/>
        <v>33</v>
      </c>
      <c r="B35" t="s">
        <v>392</v>
      </c>
      <c r="C35" t="s">
        <v>403</v>
      </c>
      <c r="D35">
        <v>1053.0</v>
      </c>
      <c r="E35">
        <v>15008.0</v>
      </c>
      <c r="F35">
        <v>10.0</v>
      </c>
      <c r="G35">
        <v>10.0</v>
      </c>
      <c r="H35">
        <v>10.0</v>
      </c>
      <c r="I35" t="s">
        <v>404</v>
      </c>
    </row>
    <row r="36">
      <c r="A36" t="str">
        <f t="shared" si="2"/>
        <v>34</v>
      </c>
      <c r="B36" t="s">
        <v>392</v>
      </c>
      <c r="C36" t="s">
        <v>405</v>
      </c>
      <c r="D36">
        <v>1181.0</v>
      </c>
      <c r="E36">
        <v>15008.0</v>
      </c>
      <c r="F36">
        <v>10.0</v>
      </c>
      <c r="G36">
        <v>10.0</v>
      </c>
      <c r="H36">
        <v>10.0</v>
      </c>
      <c r="I36" t="s">
        <v>406</v>
      </c>
    </row>
    <row r="37">
      <c r="A37" t="str">
        <f t="shared" si="2"/>
        <v>35</v>
      </c>
      <c r="B37" t="s">
        <v>392</v>
      </c>
      <c r="C37" t="s">
        <v>407</v>
      </c>
      <c r="D37">
        <v>2.0</v>
      </c>
      <c r="E37">
        <v>15008.0</v>
      </c>
      <c r="F37">
        <v>10.0</v>
      </c>
      <c r="G37">
        <v>10.0</v>
      </c>
      <c r="H37">
        <v>10.0</v>
      </c>
      <c r="I37" t="s">
        <v>408</v>
      </c>
    </row>
    <row r="38">
      <c r="A38" t="str">
        <f t="shared" si="2"/>
        <v>36</v>
      </c>
      <c r="B38" t="s">
        <v>392</v>
      </c>
      <c r="C38" t="s">
        <v>409</v>
      </c>
      <c r="D38">
        <v>1.0</v>
      </c>
      <c r="E38">
        <v>1.0</v>
      </c>
      <c r="F38">
        <v>6.0</v>
      </c>
      <c r="G38">
        <v>6.0</v>
      </c>
      <c r="H38">
        <v>6.0</v>
      </c>
      <c r="I38" t="s">
        <v>410</v>
      </c>
    </row>
    <row r="39">
      <c r="A39" t="str">
        <f t="shared" si="2"/>
        <v>37</v>
      </c>
      <c r="B39" t="s">
        <v>392</v>
      </c>
      <c r="C39" t="s">
        <v>411</v>
      </c>
      <c r="D39">
        <v>124.0</v>
      </c>
      <c r="E39">
        <v>567.0</v>
      </c>
      <c r="F39">
        <v>1.0</v>
      </c>
      <c r="G39">
        <v>20.0</v>
      </c>
      <c r="H39">
        <v>5.3439</v>
      </c>
      <c r="I39" t="s">
        <v>412</v>
      </c>
    </row>
    <row r="40">
      <c r="A40" t="str">
        <f t="shared" si="2"/>
        <v>38</v>
      </c>
      <c r="B40" t="s">
        <v>392</v>
      </c>
      <c r="C40" t="s">
        <v>97</v>
      </c>
      <c r="D40">
        <v>3358.0</v>
      </c>
      <c r="E40">
        <v>9757.0</v>
      </c>
      <c r="F40">
        <v>1.0</v>
      </c>
      <c r="G40">
        <v>50.0</v>
      </c>
      <c r="H40">
        <v>6.1521</v>
      </c>
      <c r="I40" t="s">
        <v>413</v>
      </c>
    </row>
    <row r="41">
      <c r="A41" t="str">
        <f t="shared" si="2"/>
        <v>39</v>
      </c>
      <c r="B41" t="s">
        <v>392</v>
      </c>
      <c r="C41" t="s">
        <v>414</v>
      </c>
      <c r="D41">
        <v>42.0</v>
      </c>
      <c r="E41">
        <v>14774.0</v>
      </c>
      <c r="F41">
        <v>6.0</v>
      </c>
      <c r="G41">
        <v>22.0</v>
      </c>
      <c r="H41">
        <v>7.05</v>
      </c>
      <c r="I41" t="s">
        <v>415</v>
      </c>
    </row>
    <row r="42">
      <c r="A42" t="str">
        <f t="shared" si="2"/>
        <v>40</v>
      </c>
      <c r="B42" t="s">
        <v>392</v>
      </c>
      <c r="C42" t="s">
        <v>416</v>
      </c>
      <c r="D42">
        <v>2.0</v>
      </c>
      <c r="E42">
        <v>15008.0</v>
      </c>
      <c r="F42">
        <v>1.0</v>
      </c>
      <c r="G42">
        <v>1.0</v>
      </c>
      <c r="H42">
        <v>1.0</v>
      </c>
      <c r="I42" t="s">
        <v>417</v>
      </c>
    </row>
    <row r="43">
      <c r="A43" t="str">
        <f t="shared" si="2"/>
        <v>41</v>
      </c>
      <c r="B43" t="s">
        <v>392</v>
      </c>
      <c r="C43" t="s">
        <v>418</v>
      </c>
      <c r="D43">
        <v>48.0</v>
      </c>
      <c r="E43">
        <v>51.0</v>
      </c>
      <c r="F43">
        <v>1.0</v>
      </c>
      <c r="G43">
        <v>16.0</v>
      </c>
      <c r="H43">
        <v>8.9216</v>
      </c>
      <c r="I43" t="s">
        <v>419</v>
      </c>
    </row>
    <row r="44">
      <c r="A44" t="str">
        <f t="shared" si="2"/>
        <v>42</v>
      </c>
      <c r="B44" t="s">
        <v>392</v>
      </c>
      <c r="C44" t="s">
        <v>201</v>
      </c>
      <c r="D44">
        <v>49.0</v>
      </c>
      <c r="E44">
        <v>15008.0</v>
      </c>
      <c r="F44">
        <v>4.0</v>
      </c>
      <c r="G44">
        <v>7.0</v>
      </c>
      <c r="H44">
        <v>4.695</v>
      </c>
      <c r="I44" t="s">
        <v>420</v>
      </c>
    </row>
    <row r="45">
      <c r="A45" t="str">
        <f t="shared" si="2"/>
        <v>43</v>
      </c>
      <c r="B45" t="s">
        <v>392</v>
      </c>
      <c r="C45" t="s">
        <v>199</v>
      </c>
      <c r="D45">
        <v>1574.0</v>
      </c>
      <c r="E45">
        <v>15008.0</v>
      </c>
      <c r="F45">
        <v>19.0</v>
      </c>
      <c r="G45">
        <v>19.0</v>
      </c>
      <c r="H45">
        <v>19.0</v>
      </c>
      <c r="I45" t="s">
        <v>421</v>
      </c>
    </row>
    <row r="46">
      <c r="A46" t="str">
        <f t="shared" si="2"/>
        <v>44</v>
      </c>
      <c r="B46" t="s">
        <v>392</v>
      </c>
      <c r="C46" t="s">
        <v>101</v>
      </c>
      <c r="D46">
        <v>4207.0</v>
      </c>
      <c r="E46">
        <v>10703.0</v>
      </c>
      <c r="F46">
        <v>1.0</v>
      </c>
      <c r="G46">
        <v>50.0</v>
      </c>
      <c r="H46">
        <v>8.7581</v>
      </c>
      <c r="I46" t="s">
        <v>422</v>
      </c>
    </row>
    <row r="47">
      <c r="A47" t="str">
        <f t="shared" si="2"/>
        <v>45</v>
      </c>
      <c r="B47" t="s">
        <v>392</v>
      </c>
      <c r="C47" t="s">
        <v>423</v>
      </c>
      <c r="D47">
        <v>8397.0</v>
      </c>
      <c r="E47">
        <v>14759.0</v>
      </c>
      <c r="F47">
        <v>1.0</v>
      </c>
      <c r="G47">
        <v>20.0</v>
      </c>
      <c r="H47">
        <v>9.0201</v>
      </c>
      <c r="I47" t="s">
        <v>424</v>
      </c>
    </row>
    <row r="48">
      <c r="A48" t="str">
        <f t="shared" si="2"/>
        <v>46</v>
      </c>
      <c r="B48" t="s">
        <v>392</v>
      </c>
      <c r="C48" t="s">
        <v>425</v>
      </c>
      <c r="D48">
        <v>2.0</v>
      </c>
      <c r="E48">
        <v>15008.0</v>
      </c>
      <c r="F48">
        <v>1.0</v>
      </c>
      <c r="G48">
        <v>1.0</v>
      </c>
      <c r="H48">
        <v>1.0</v>
      </c>
      <c r="I48" t="s">
        <v>426</v>
      </c>
    </row>
    <row r="49">
      <c r="A49" t="str">
        <f t="shared" si="2"/>
        <v>47</v>
      </c>
      <c r="B49" t="s">
        <v>392</v>
      </c>
      <c r="C49" t="s">
        <v>427</v>
      </c>
      <c r="D49">
        <v>5933.0</v>
      </c>
      <c r="E49">
        <v>9087.0</v>
      </c>
      <c r="F49">
        <v>1.0</v>
      </c>
      <c r="G49">
        <v>238.0</v>
      </c>
      <c r="H49">
        <v>18.0842</v>
      </c>
      <c r="I49" t="s">
        <v>428</v>
      </c>
    </row>
    <row r="50">
      <c r="A50" t="str">
        <f t="shared" si="2"/>
        <v>48</v>
      </c>
      <c r="B50" t="s">
        <v>392</v>
      </c>
      <c r="C50" t="s">
        <v>10</v>
      </c>
      <c r="D50">
        <v>6816.0</v>
      </c>
      <c r="E50">
        <v>10610.0</v>
      </c>
      <c r="F50">
        <v>1.0</v>
      </c>
      <c r="G50">
        <v>3614.0</v>
      </c>
      <c r="H50">
        <v>76.0096</v>
      </c>
      <c r="I50" t="s">
        <v>429</v>
      </c>
    </row>
    <row r="51">
      <c r="A51" t="str">
        <f t="shared" si="2"/>
        <v>49</v>
      </c>
      <c r="B51" t="s">
        <v>392</v>
      </c>
      <c r="C51" t="s">
        <v>430</v>
      </c>
      <c r="D51">
        <v>1081.0</v>
      </c>
      <c r="E51">
        <v>1238.0</v>
      </c>
      <c r="F51">
        <v>1.0</v>
      </c>
      <c r="G51">
        <v>153.0</v>
      </c>
      <c r="H51">
        <v>19.5283</v>
      </c>
      <c r="I51" t="s">
        <v>431</v>
      </c>
    </row>
    <row r="52">
      <c r="A52" t="str">
        <f t="shared" si="2"/>
        <v>50</v>
      </c>
      <c r="B52" t="s">
        <v>392</v>
      </c>
      <c r="C52" t="s">
        <v>432</v>
      </c>
      <c r="D52">
        <v>629.0</v>
      </c>
      <c r="E52">
        <v>15008.0</v>
      </c>
      <c r="F52">
        <v>1.0</v>
      </c>
      <c r="G52">
        <v>4.0</v>
      </c>
      <c r="H52">
        <v>1.741</v>
      </c>
      <c r="I52" t="s">
        <v>433</v>
      </c>
    </row>
    <row r="53">
      <c r="A53" t="str">
        <f t="shared" si="2"/>
        <v>51</v>
      </c>
      <c r="B53" t="s">
        <v>392</v>
      </c>
      <c r="C53" t="s">
        <v>434</v>
      </c>
      <c r="D53">
        <v>107.0</v>
      </c>
      <c r="E53">
        <v>14707.0</v>
      </c>
      <c r="F53">
        <v>1.0</v>
      </c>
      <c r="G53">
        <v>20.0</v>
      </c>
      <c r="H53">
        <v>9.4486</v>
      </c>
      <c r="I53" t="s">
        <v>435</v>
      </c>
    </row>
    <row r="54">
      <c r="A54" t="str">
        <f t="shared" si="2"/>
        <v>52</v>
      </c>
      <c r="B54" t="s">
        <v>392</v>
      </c>
      <c r="C54" t="s">
        <v>436</v>
      </c>
      <c r="D54">
        <v>236.0</v>
      </c>
      <c r="E54">
        <v>15008.0</v>
      </c>
      <c r="F54">
        <v>1.0</v>
      </c>
      <c r="G54">
        <v>5.0</v>
      </c>
      <c r="H54">
        <v>3.2829</v>
      </c>
      <c r="I54" t="s">
        <v>437</v>
      </c>
    </row>
    <row r="55">
      <c r="A55" t="str">
        <f t="shared" si="2"/>
        <v>53</v>
      </c>
      <c r="B55" t="s">
        <v>392</v>
      </c>
      <c r="C55" t="s">
        <v>438</v>
      </c>
      <c r="D55">
        <v>3488.0</v>
      </c>
      <c r="E55">
        <v>10316.0</v>
      </c>
      <c r="F55">
        <v>1.0</v>
      </c>
      <c r="G55">
        <v>96.0</v>
      </c>
      <c r="H55">
        <v>18.3808</v>
      </c>
      <c r="I55" t="s">
        <v>439</v>
      </c>
    </row>
    <row r="56">
      <c r="A56" t="str">
        <f t="shared" si="2"/>
        <v>54</v>
      </c>
      <c r="B56" t="s">
        <v>392</v>
      </c>
      <c r="C56" t="s">
        <v>440</v>
      </c>
      <c r="D56">
        <v>2.0</v>
      </c>
      <c r="E56">
        <v>15008.0</v>
      </c>
      <c r="F56">
        <v>1.0</v>
      </c>
      <c r="G56">
        <v>1.0</v>
      </c>
      <c r="H56">
        <v>1.0</v>
      </c>
      <c r="I56" t="s">
        <v>426</v>
      </c>
    </row>
    <row r="57">
      <c r="A57" t="str">
        <f t="shared" si="2"/>
        <v>55</v>
      </c>
      <c r="B57" t="s">
        <v>392</v>
      </c>
      <c r="C57" t="s">
        <v>241</v>
      </c>
      <c r="D57">
        <v>55.0</v>
      </c>
      <c r="E57">
        <v>14779.0</v>
      </c>
      <c r="F57">
        <v>7.0</v>
      </c>
      <c r="G57">
        <v>20.0</v>
      </c>
      <c r="H57">
        <v>12.5056</v>
      </c>
      <c r="I57" t="s">
        <v>441</v>
      </c>
    </row>
    <row r="58">
      <c r="A58" t="str">
        <f t="shared" si="2"/>
        <v>56</v>
      </c>
      <c r="B58" t="s">
        <v>392</v>
      </c>
      <c r="C58" t="s">
        <v>442</v>
      </c>
      <c r="D58">
        <v>2.0</v>
      </c>
      <c r="E58">
        <v>15008.0</v>
      </c>
      <c r="F58">
        <v>1.0</v>
      </c>
      <c r="G58">
        <v>1.0</v>
      </c>
      <c r="H58">
        <v>1.0</v>
      </c>
      <c r="I58" t="s">
        <v>417</v>
      </c>
    </row>
    <row r="59">
      <c r="A59" t="str">
        <f t="shared" si="2"/>
        <v>57</v>
      </c>
      <c r="B59" t="s">
        <v>392</v>
      </c>
      <c r="C59" t="s">
        <v>443</v>
      </c>
      <c r="D59">
        <v>683.0</v>
      </c>
      <c r="E59">
        <v>5641.0</v>
      </c>
      <c r="F59">
        <v>1.0</v>
      </c>
      <c r="G59">
        <v>39.0</v>
      </c>
      <c r="H59">
        <v>8.7575</v>
      </c>
      <c r="I59" t="s">
        <v>444</v>
      </c>
    </row>
    <row r="60">
      <c r="A60" t="str">
        <f t="shared" si="2"/>
        <v>58</v>
      </c>
      <c r="B60" t="s">
        <v>392</v>
      </c>
      <c r="C60" t="s">
        <v>445</v>
      </c>
      <c r="D60">
        <v>13308.0</v>
      </c>
      <c r="E60">
        <v>14761.0</v>
      </c>
      <c r="F60">
        <v>1.0</v>
      </c>
      <c r="G60">
        <v>255.0</v>
      </c>
      <c r="H60">
        <v>51.9773</v>
      </c>
      <c r="I60" t="s">
        <v>446</v>
      </c>
    </row>
    <row r="61">
      <c r="A61" t="str">
        <f t="shared" si="2"/>
        <v>59</v>
      </c>
      <c r="B61" t="s">
        <v>392</v>
      </c>
      <c r="C61" t="s">
        <v>447</v>
      </c>
      <c r="D61">
        <v>13952.0</v>
      </c>
      <c r="E61">
        <v>15008.0</v>
      </c>
      <c r="F61">
        <v>1.0</v>
      </c>
      <c r="G61">
        <v>257.0</v>
      </c>
      <c r="H61">
        <v>55.9474</v>
      </c>
      <c r="I61" t="s">
        <v>448</v>
      </c>
    </row>
    <row r="62">
      <c r="A62" t="str">
        <f t="shared" si="2"/>
        <v>60</v>
      </c>
      <c r="B62" t="s">
        <v>392</v>
      </c>
      <c r="C62" t="s">
        <v>449</v>
      </c>
      <c r="D62">
        <v>3.0</v>
      </c>
      <c r="E62">
        <v>15008.0</v>
      </c>
      <c r="F62">
        <v>1.0</v>
      </c>
      <c r="G62">
        <v>2.0</v>
      </c>
      <c r="H62">
        <v>1.0001</v>
      </c>
      <c r="I62" t="s">
        <v>450</v>
      </c>
    </row>
    <row r="63">
      <c r="A63" t="str">
        <f t="shared" si="2"/>
        <v>61</v>
      </c>
      <c r="B63" t="s">
        <v>392</v>
      </c>
      <c r="C63" t="s">
        <v>451</v>
      </c>
      <c r="D63">
        <v>38.0</v>
      </c>
      <c r="E63">
        <v>105.0</v>
      </c>
      <c r="F63">
        <v>1.0</v>
      </c>
      <c r="G63">
        <v>8.0</v>
      </c>
      <c r="H63">
        <v>3.6952</v>
      </c>
      <c r="I63" t="s">
        <v>452</v>
      </c>
    </row>
    <row r="64">
      <c r="A64" t="str">
        <f t="shared" si="2"/>
        <v>62</v>
      </c>
      <c r="B64" t="s">
        <v>392</v>
      </c>
      <c r="C64" t="s">
        <v>453</v>
      </c>
      <c r="D64">
        <v>474.0</v>
      </c>
      <c r="E64">
        <v>9958.0</v>
      </c>
      <c r="F64">
        <v>3.0</v>
      </c>
      <c r="G64">
        <v>54.0</v>
      </c>
      <c r="H64">
        <v>6.6932</v>
      </c>
      <c r="I64" t="s">
        <v>454</v>
      </c>
    </row>
    <row r="65">
      <c r="A65" t="str">
        <f t="shared" si="2"/>
        <v>63</v>
      </c>
      <c r="B65" t="s">
        <v>455</v>
      </c>
      <c r="C65" t="s">
        <v>456</v>
      </c>
      <c r="D65">
        <v>7.0</v>
      </c>
      <c r="E65">
        <v>7.0</v>
      </c>
      <c r="F65">
        <v>7.0</v>
      </c>
      <c r="G65">
        <v>10.0</v>
      </c>
      <c r="H65">
        <v>9.2857</v>
      </c>
      <c r="I65" t="s">
        <v>457</v>
      </c>
    </row>
    <row r="66">
      <c r="A66" t="str">
        <f t="shared" si="2"/>
        <v>64</v>
      </c>
      <c r="B66" t="s">
        <v>455</v>
      </c>
      <c r="C66" t="s">
        <v>103</v>
      </c>
      <c r="D66">
        <v>1.0</v>
      </c>
      <c r="E66">
        <v>1.0</v>
      </c>
      <c r="F66">
        <v>14.0</v>
      </c>
      <c r="G66">
        <v>14.0</v>
      </c>
      <c r="H66">
        <v>14.0</v>
      </c>
      <c r="I66" t="s">
        <v>458</v>
      </c>
    </row>
    <row r="67">
      <c r="A67" t="str">
        <f t="shared" si="2"/>
        <v>65</v>
      </c>
      <c r="B67" t="s">
        <v>455</v>
      </c>
      <c r="C67" t="s">
        <v>165</v>
      </c>
      <c r="D67">
        <v>1.0</v>
      </c>
      <c r="E67">
        <v>7.0</v>
      </c>
      <c r="F67">
        <v>5.0</v>
      </c>
      <c r="G67">
        <v>5.0</v>
      </c>
      <c r="H67">
        <v>5.0</v>
      </c>
      <c r="I67" t="s">
        <v>459</v>
      </c>
    </row>
    <row r="68">
      <c r="A68" t="str">
        <f t="shared" si="2"/>
        <v>66</v>
      </c>
      <c r="B68" t="s">
        <v>455</v>
      </c>
      <c r="C68" t="s">
        <v>460</v>
      </c>
      <c r="D68">
        <v>3.0</v>
      </c>
      <c r="E68">
        <v>7.0</v>
      </c>
      <c r="F68">
        <v>18.0</v>
      </c>
      <c r="G68">
        <v>28.0</v>
      </c>
      <c r="H68">
        <v>19.5714</v>
      </c>
      <c r="I68" t="s">
        <v>461</v>
      </c>
    </row>
    <row r="69">
      <c r="A69" t="str">
        <f t="shared" si="2"/>
        <v>67</v>
      </c>
      <c r="B69" t="s">
        <v>455</v>
      </c>
      <c r="C69" t="s">
        <v>462</v>
      </c>
      <c r="D69">
        <v>2.0</v>
      </c>
      <c r="E69">
        <v>7.0</v>
      </c>
      <c r="F69">
        <v>9.0</v>
      </c>
      <c r="G69">
        <v>12.0</v>
      </c>
      <c r="H69">
        <v>11.5714</v>
      </c>
      <c r="I69" t="s">
        <v>463</v>
      </c>
    </row>
    <row r="70">
      <c r="A70" t="str">
        <f t="shared" si="2"/>
        <v>68</v>
      </c>
      <c r="B70" t="s">
        <v>455</v>
      </c>
      <c r="C70" t="s">
        <v>464</v>
      </c>
      <c r="D70">
        <v>1.0</v>
      </c>
      <c r="E70">
        <v>7.0</v>
      </c>
      <c r="F70">
        <v>49.0</v>
      </c>
      <c r="G70">
        <v>49.0</v>
      </c>
      <c r="H70">
        <v>49.0</v>
      </c>
      <c r="I70" t="s">
        <v>465</v>
      </c>
    </row>
    <row r="71">
      <c r="A71" t="str">
        <f t="shared" si="2"/>
        <v>69</v>
      </c>
      <c r="B71" t="s">
        <v>455</v>
      </c>
      <c r="C71" t="s">
        <v>466</v>
      </c>
      <c r="D71">
        <v>4.0</v>
      </c>
      <c r="E71">
        <v>7.0</v>
      </c>
      <c r="F71">
        <v>10.0</v>
      </c>
      <c r="G71">
        <v>10.0</v>
      </c>
      <c r="H71">
        <v>10.0</v>
      </c>
      <c r="I71" t="s">
        <v>467</v>
      </c>
    </row>
    <row r="72">
      <c r="A72" t="str">
        <f t="shared" si="2"/>
        <v>70</v>
      </c>
      <c r="B72" t="s">
        <v>455</v>
      </c>
      <c r="C72" t="s">
        <v>468</v>
      </c>
      <c r="D72">
        <v>2.0</v>
      </c>
      <c r="E72">
        <v>7.0</v>
      </c>
      <c r="F72">
        <v>10.0</v>
      </c>
      <c r="G72">
        <v>10.0</v>
      </c>
      <c r="H72">
        <v>10.0</v>
      </c>
      <c r="I72" t="s">
        <v>469</v>
      </c>
    </row>
    <row r="73">
      <c r="A73" t="str">
        <f t="shared" si="2"/>
        <v>71</v>
      </c>
      <c r="B73" t="s">
        <v>455</v>
      </c>
      <c r="C73" t="s">
        <v>407</v>
      </c>
      <c r="D73">
        <v>1.0</v>
      </c>
      <c r="E73">
        <v>7.0</v>
      </c>
      <c r="F73">
        <v>10.0</v>
      </c>
      <c r="G73">
        <v>10.0</v>
      </c>
      <c r="H73">
        <v>10.0</v>
      </c>
      <c r="I73" t="s">
        <v>470</v>
      </c>
    </row>
    <row r="74">
      <c r="A74" t="str">
        <f t="shared" si="2"/>
        <v>72</v>
      </c>
      <c r="B74" t="s">
        <v>455</v>
      </c>
      <c r="C74" t="s">
        <v>201</v>
      </c>
      <c r="D74">
        <v>1.0</v>
      </c>
      <c r="E74">
        <v>7.0</v>
      </c>
      <c r="F74">
        <v>5.0</v>
      </c>
      <c r="G74">
        <v>5.0</v>
      </c>
      <c r="H74">
        <v>5.0</v>
      </c>
      <c r="I74" t="s">
        <v>459</v>
      </c>
    </row>
    <row r="75">
      <c r="A75" t="str">
        <f t="shared" si="2"/>
        <v>73</v>
      </c>
      <c r="B75" t="s">
        <v>455</v>
      </c>
      <c r="C75" t="s">
        <v>199</v>
      </c>
      <c r="D75">
        <v>1.0</v>
      </c>
      <c r="E75">
        <v>7.0</v>
      </c>
      <c r="F75">
        <v>10.0</v>
      </c>
      <c r="G75">
        <v>10.0</v>
      </c>
      <c r="H75">
        <v>10.0</v>
      </c>
      <c r="I75" s="52">
        <v>37489.0</v>
      </c>
    </row>
    <row r="76">
      <c r="A76" t="str">
        <f t="shared" si="2"/>
        <v>74</v>
      </c>
      <c r="B76" t="s">
        <v>455</v>
      </c>
      <c r="C76" t="s">
        <v>471</v>
      </c>
      <c r="D76">
        <v>1.0</v>
      </c>
      <c r="E76">
        <v>7.0</v>
      </c>
      <c r="F76">
        <v>1.0</v>
      </c>
      <c r="G76">
        <v>1.0</v>
      </c>
      <c r="H76">
        <v>1.0</v>
      </c>
      <c r="I76" t="s">
        <v>326</v>
      </c>
    </row>
    <row r="77">
      <c r="A77" t="str">
        <f t="shared" si="2"/>
        <v>75</v>
      </c>
      <c r="B77" t="s">
        <v>455</v>
      </c>
      <c r="C77" t="s">
        <v>472</v>
      </c>
      <c r="D77">
        <v>7.0</v>
      </c>
      <c r="E77">
        <v>7.0</v>
      </c>
      <c r="F77">
        <v>1.0</v>
      </c>
      <c r="G77">
        <v>1.0</v>
      </c>
      <c r="H77">
        <v>1.0</v>
      </c>
      <c r="I77" t="s">
        <v>473</v>
      </c>
    </row>
    <row r="78">
      <c r="A78" t="str">
        <f t="shared" si="2"/>
        <v>76</v>
      </c>
      <c r="B78" t="s">
        <v>455</v>
      </c>
      <c r="C78" t="s">
        <v>474</v>
      </c>
      <c r="D78">
        <v>2.0</v>
      </c>
      <c r="E78">
        <v>7.0</v>
      </c>
      <c r="F78">
        <v>4.0</v>
      </c>
      <c r="G78">
        <v>4.0</v>
      </c>
      <c r="H78">
        <v>4.0</v>
      </c>
      <c r="I78" t="s">
        <v>475</v>
      </c>
    </row>
    <row r="79">
      <c r="A79" t="str">
        <f t="shared" si="2"/>
        <v>77</v>
      </c>
      <c r="B79" t="s">
        <v>455</v>
      </c>
      <c r="C79" t="s">
        <v>476</v>
      </c>
      <c r="D79">
        <v>4.0</v>
      </c>
      <c r="E79">
        <v>7.0</v>
      </c>
      <c r="F79">
        <v>20.0</v>
      </c>
      <c r="G79">
        <v>36.0</v>
      </c>
      <c r="H79">
        <v>24.8571</v>
      </c>
      <c r="I79" t="s">
        <v>477</v>
      </c>
    </row>
    <row r="80">
      <c r="A80" t="str">
        <f t="shared" si="2"/>
        <v>78</v>
      </c>
      <c r="B80" t="s">
        <v>455</v>
      </c>
      <c r="C80" t="s">
        <v>107</v>
      </c>
      <c r="D80">
        <v>1.0</v>
      </c>
      <c r="E80">
        <v>7.0</v>
      </c>
      <c r="F80">
        <v>2.0</v>
      </c>
      <c r="G80">
        <v>2.0</v>
      </c>
      <c r="H80">
        <v>2.0</v>
      </c>
      <c r="I80" t="s">
        <v>478</v>
      </c>
    </row>
    <row r="81">
      <c r="A81" t="str">
        <f t="shared" si="2"/>
        <v>79</v>
      </c>
      <c r="B81" t="s">
        <v>455</v>
      </c>
      <c r="C81" t="s">
        <v>105</v>
      </c>
      <c r="D81">
        <v>1.0</v>
      </c>
      <c r="E81">
        <v>7.0</v>
      </c>
      <c r="F81">
        <v>5.0</v>
      </c>
      <c r="G81">
        <v>5.0</v>
      </c>
      <c r="H81">
        <v>5.0</v>
      </c>
      <c r="I81" t="s">
        <v>479</v>
      </c>
    </row>
    <row r="82">
      <c r="A82" t="str">
        <f t="shared" si="2"/>
        <v>80</v>
      </c>
      <c r="B82" t="s">
        <v>455</v>
      </c>
      <c r="C82" t="s">
        <v>449</v>
      </c>
      <c r="D82">
        <v>1.0</v>
      </c>
      <c r="E82">
        <v>7.0</v>
      </c>
      <c r="F82">
        <v>1.0</v>
      </c>
      <c r="G82">
        <v>1.0</v>
      </c>
      <c r="H82">
        <v>1.0</v>
      </c>
      <c r="I82">
        <v>0.0</v>
      </c>
    </row>
    <row r="83">
      <c r="A83" t="str">
        <f t="shared" si="2"/>
        <v>81</v>
      </c>
      <c r="B83" t="s">
        <v>480</v>
      </c>
      <c r="C83" t="s">
        <v>481</v>
      </c>
      <c r="D83">
        <v>3.0</v>
      </c>
      <c r="E83">
        <v>3.0</v>
      </c>
      <c r="F83">
        <v>1.0</v>
      </c>
      <c r="G83">
        <v>1.0</v>
      </c>
      <c r="H83">
        <v>1.0</v>
      </c>
      <c r="I83" t="s">
        <v>482</v>
      </c>
    </row>
    <row r="84">
      <c r="A84" t="str">
        <f t="shared" si="2"/>
        <v>82</v>
      </c>
      <c r="B84" t="s">
        <v>480</v>
      </c>
      <c r="C84" t="s">
        <v>456</v>
      </c>
      <c r="D84">
        <v>3.0</v>
      </c>
      <c r="E84">
        <v>3.0</v>
      </c>
      <c r="F84">
        <v>7.0</v>
      </c>
      <c r="G84">
        <v>10.0</v>
      </c>
      <c r="H84">
        <v>8.6667</v>
      </c>
      <c r="I84" t="s">
        <v>483</v>
      </c>
    </row>
    <row r="85">
      <c r="A85" t="str">
        <f t="shared" si="2"/>
        <v>83</v>
      </c>
      <c r="B85" t="s">
        <v>480</v>
      </c>
      <c r="C85" t="s">
        <v>63</v>
      </c>
      <c r="D85">
        <v>3.0</v>
      </c>
      <c r="E85">
        <v>3.0</v>
      </c>
      <c r="F85">
        <v>7.0</v>
      </c>
      <c r="G85">
        <v>10.0</v>
      </c>
      <c r="H85">
        <v>8.6667</v>
      </c>
      <c r="I85" t="s">
        <v>483</v>
      </c>
    </row>
    <row r="86">
      <c r="A86" t="str">
        <f t="shared" si="2"/>
        <v>84</v>
      </c>
      <c r="B86" t="s">
        <v>484</v>
      </c>
      <c r="C86" t="s">
        <v>485</v>
      </c>
      <c r="D86">
        <v>32549.0</v>
      </c>
      <c r="E86">
        <v>32549.0</v>
      </c>
      <c r="F86">
        <v>1.0</v>
      </c>
      <c r="G86">
        <v>5.0</v>
      </c>
      <c r="H86">
        <v>4.6783</v>
      </c>
      <c r="I86" t="s">
        <v>486</v>
      </c>
    </row>
    <row r="87">
      <c r="A87" t="str">
        <f t="shared" si="2"/>
        <v>85</v>
      </c>
      <c r="B87" t="s">
        <v>484</v>
      </c>
      <c r="C87" t="s">
        <v>165</v>
      </c>
      <c r="D87">
        <v>72.0</v>
      </c>
      <c r="E87">
        <v>32549.0</v>
      </c>
      <c r="F87">
        <v>1.0</v>
      </c>
      <c r="G87">
        <v>25.0</v>
      </c>
      <c r="H87">
        <v>4.2407</v>
      </c>
      <c r="I87" t="s">
        <v>487</v>
      </c>
    </row>
    <row r="88">
      <c r="A88" t="str">
        <f t="shared" si="2"/>
        <v>86</v>
      </c>
      <c r="B88" t="s">
        <v>484</v>
      </c>
      <c r="C88" t="s">
        <v>205</v>
      </c>
      <c r="D88">
        <v>24436.0</v>
      </c>
      <c r="E88">
        <v>32549.0</v>
      </c>
      <c r="F88">
        <v>1.0</v>
      </c>
      <c r="G88">
        <v>100.0</v>
      </c>
      <c r="H88">
        <v>27.518</v>
      </c>
      <c r="I88" t="s">
        <v>488</v>
      </c>
    </row>
    <row r="89">
      <c r="A89" t="str">
        <f t="shared" si="2"/>
        <v>87</v>
      </c>
      <c r="B89" t="s">
        <v>484</v>
      </c>
      <c r="C89" t="s">
        <v>207</v>
      </c>
      <c r="D89">
        <v>1684.0</v>
      </c>
      <c r="E89">
        <v>32549.0</v>
      </c>
      <c r="F89">
        <v>10.0</v>
      </c>
      <c r="G89">
        <v>10.0</v>
      </c>
      <c r="H89">
        <v>10.0</v>
      </c>
      <c r="I89" t="s">
        <v>489</v>
      </c>
    </row>
    <row r="90">
      <c r="A90" t="str">
        <f t="shared" si="2"/>
        <v>88</v>
      </c>
      <c r="B90" t="s">
        <v>484</v>
      </c>
      <c r="C90" t="s">
        <v>209</v>
      </c>
      <c r="D90">
        <v>16.0</v>
      </c>
      <c r="E90">
        <v>32455.0</v>
      </c>
      <c r="F90">
        <v>1.0</v>
      </c>
      <c r="G90">
        <v>19.0</v>
      </c>
      <c r="H90">
        <v>6.0476</v>
      </c>
      <c r="I90" t="s">
        <v>490</v>
      </c>
    </row>
    <row r="91">
      <c r="A91" t="str">
        <f t="shared" si="2"/>
        <v>89</v>
      </c>
      <c r="B91" t="s">
        <v>484</v>
      </c>
      <c r="C91" t="s">
        <v>68</v>
      </c>
      <c r="D91">
        <v>23674.0</v>
      </c>
      <c r="E91">
        <v>32549.0</v>
      </c>
      <c r="F91">
        <v>1.0</v>
      </c>
      <c r="G91">
        <v>5.0</v>
      </c>
      <c r="H91">
        <v>4.5732</v>
      </c>
      <c r="I91" t="s">
        <v>491</v>
      </c>
    </row>
    <row r="92">
      <c r="A92" t="str">
        <f t="shared" si="2"/>
        <v>90</v>
      </c>
      <c r="B92" t="s">
        <v>492</v>
      </c>
      <c r="C92" t="s">
        <v>277</v>
      </c>
      <c r="D92">
        <v>589.0</v>
      </c>
      <c r="E92">
        <v>589.0</v>
      </c>
      <c r="F92">
        <v>1.0</v>
      </c>
      <c r="G92">
        <v>41.0</v>
      </c>
      <c r="H92">
        <v>20.0374</v>
      </c>
      <c r="I92" t="s">
        <v>493</v>
      </c>
    </row>
    <row r="93">
      <c r="A93" t="str">
        <f t="shared" si="2"/>
        <v>91</v>
      </c>
      <c r="B93" t="s">
        <v>492</v>
      </c>
      <c r="C93" t="s">
        <v>494</v>
      </c>
      <c r="D93">
        <v>2.0</v>
      </c>
      <c r="E93">
        <v>2.0</v>
      </c>
      <c r="F93">
        <v>2.0</v>
      </c>
      <c r="G93">
        <v>15.0</v>
      </c>
      <c r="H93">
        <v>8.5</v>
      </c>
      <c r="I93" t="s">
        <v>495</v>
      </c>
    </row>
    <row r="94">
      <c r="A94" t="str">
        <f t="shared" si="2"/>
        <v>92</v>
      </c>
      <c r="B94" t="s">
        <v>496</v>
      </c>
      <c r="C94" t="s">
        <v>496</v>
      </c>
      <c r="D94">
        <v>7.0</v>
      </c>
      <c r="E94">
        <v>7.0</v>
      </c>
      <c r="F94">
        <v>4.0</v>
      </c>
      <c r="G94">
        <v>10.0</v>
      </c>
      <c r="H94">
        <v>7.2857</v>
      </c>
      <c r="I94" t="s">
        <v>497</v>
      </c>
    </row>
    <row r="95">
      <c r="A95" t="str">
        <f t="shared" si="2"/>
        <v>93</v>
      </c>
      <c r="B95" t="s">
        <v>496</v>
      </c>
      <c r="C95" t="s">
        <v>498</v>
      </c>
      <c r="D95">
        <v>1.0</v>
      </c>
      <c r="E95">
        <v>7.0</v>
      </c>
      <c r="F95">
        <v>1.0</v>
      </c>
      <c r="G95">
        <v>1.0</v>
      </c>
      <c r="H95">
        <v>1.0</v>
      </c>
      <c r="I95">
        <v>0.0</v>
      </c>
    </row>
    <row r="96">
      <c r="A96" t="str">
        <f t="shared" si="2"/>
        <v>94</v>
      </c>
      <c r="B96" t="s">
        <v>499</v>
      </c>
      <c r="C96" t="s">
        <v>496</v>
      </c>
      <c r="D96">
        <v>4.0</v>
      </c>
      <c r="E96">
        <v>4.0</v>
      </c>
      <c r="F96">
        <v>6.0</v>
      </c>
      <c r="G96">
        <v>10.0</v>
      </c>
      <c r="H96">
        <v>7.0</v>
      </c>
      <c r="I96" t="s">
        <v>500</v>
      </c>
    </row>
    <row r="97">
      <c r="A97" t="str">
        <f t="shared" si="2"/>
        <v>95</v>
      </c>
      <c r="B97" t="s">
        <v>501</v>
      </c>
      <c r="C97" t="s">
        <v>141</v>
      </c>
      <c r="D97">
        <v>11.0</v>
      </c>
      <c r="E97">
        <v>11.0</v>
      </c>
      <c r="F97">
        <v>1.0</v>
      </c>
      <c r="G97">
        <v>1.0</v>
      </c>
      <c r="H97">
        <v>1.0</v>
      </c>
      <c r="I97" t="s">
        <v>502</v>
      </c>
    </row>
    <row r="98">
      <c r="A98" t="str">
        <f t="shared" si="2"/>
        <v>96</v>
      </c>
      <c r="B98" t="s">
        <v>501</v>
      </c>
      <c r="C98" t="s">
        <v>138</v>
      </c>
      <c r="D98">
        <v>11.0</v>
      </c>
      <c r="E98">
        <v>11.0</v>
      </c>
      <c r="F98">
        <v>5.0</v>
      </c>
      <c r="G98">
        <v>8.0</v>
      </c>
      <c r="H98">
        <v>7.0909</v>
      </c>
      <c r="I98" t="s">
        <v>503</v>
      </c>
    </row>
    <row r="99">
      <c r="A99" t="str">
        <f t="shared" si="2"/>
        <v>97</v>
      </c>
      <c r="B99" t="s">
        <v>504</v>
      </c>
      <c r="C99" t="s">
        <v>59</v>
      </c>
      <c r="D99">
        <v>13.0</v>
      </c>
      <c r="E99">
        <v>13.0</v>
      </c>
      <c r="F99">
        <v>3.0</v>
      </c>
      <c r="G99">
        <v>15.0</v>
      </c>
      <c r="H99">
        <v>8.5385</v>
      </c>
      <c r="I99" t="s">
        <v>505</v>
      </c>
    </row>
    <row r="100">
      <c r="A100" t="str">
        <f t="shared" si="2"/>
        <v>98</v>
      </c>
      <c r="B100" t="s">
        <v>504</v>
      </c>
      <c r="C100" t="s">
        <v>506</v>
      </c>
      <c r="D100">
        <v>2.0</v>
      </c>
      <c r="E100">
        <v>13.0</v>
      </c>
      <c r="F100">
        <v>1.0</v>
      </c>
      <c r="G100">
        <v>1.0</v>
      </c>
      <c r="H100">
        <v>1.0</v>
      </c>
      <c r="I100" t="s">
        <v>426</v>
      </c>
    </row>
    <row r="101">
      <c r="A101" t="str">
        <f t="shared" si="2"/>
        <v>99</v>
      </c>
      <c r="B101" t="s">
        <v>507</v>
      </c>
      <c r="C101" t="s">
        <v>59</v>
      </c>
      <c r="D101">
        <v>5.0</v>
      </c>
      <c r="E101">
        <v>5.0</v>
      </c>
      <c r="F101">
        <v>6.0</v>
      </c>
      <c r="G101">
        <v>10.0</v>
      </c>
      <c r="H101">
        <v>7.8</v>
      </c>
      <c r="I101" t="s">
        <v>508</v>
      </c>
    </row>
    <row r="102">
      <c r="A102" t="str">
        <f t="shared" si="2"/>
        <v>100</v>
      </c>
      <c r="B102" t="s">
        <v>509</v>
      </c>
      <c r="C102" t="s">
        <v>68</v>
      </c>
      <c r="D102">
        <v>24762.0</v>
      </c>
      <c r="E102">
        <v>24762.0</v>
      </c>
      <c r="F102">
        <v>1.0</v>
      </c>
      <c r="G102">
        <v>5.0</v>
      </c>
      <c r="H102">
        <v>4.6594</v>
      </c>
      <c r="I102" t="s">
        <v>510</v>
      </c>
    </row>
    <row r="103">
      <c r="A103" t="str">
        <f t="shared" si="2"/>
        <v>101</v>
      </c>
      <c r="B103" t="s">
        <v>509</v>
      </c>
      <c r="C103" t="s">
        <v>73</v>
      </c>
      <c r="D103">
        <v>8.0</v>
      </c>
      <c r="E103">
        <v>24736.0</v>
      </c>
      <c r="F103">
        <v>1.0</v>
      </c>
      <c r="G103">
        <v>2.0</v>
      </c>
      <c r="H103">
        <v>1.0873</v>
      </c>
      <c r="I103" t="s">
        <v>511</v>
      </c>
    </row>
    <row r="104">
      <c r="A104" t="str">
        <f t="shared" si="2"/>
        <v>102</v>
      </c>
      <c r="B104" t="s">
        <v>509</v>
      </c>
      <c r="C104" t="s">
        <v>76</v>
      </c>
      <c r="D104">
        <v>95.0</v>
      </c>
      <c r="E104">
        <v>24762.0</v>
      </c>
      <c r="F104">
        <v>1.0</v>
      </c>
      <c r="G104">
        <v>4.0</v>
      </c>
      <c r="H104">
        <v>3.9765</v>
      </c>
      <c r="I104" t="s">
        <v>512</v>
      </c>
    </row>
    <row r="105">
      <c r="A105" t="str">
        <f t="shared" si="2"/>
        <v>103</v>
      </c>
      <c r="B105" t="s">
        <v>509</v>
      </c>
      <c r="C105" t="s">
        <v>78</v>
      </c>
      <c r="D105">
        <v>6481.0</v>
      </c>
      <c r="E105">
        <v>24762.0</v>
      </c>
      <c r="F105">
        <v>1.0</v>
      </c>
      <c r="G105">
        <v>5.0</v>
      </c>
      <c r="H105">
        <v>3.282</v>
      </c>
      <c r="I105" t="s">
        <v>513</v>
      </c>
    </row>
    <row r="106">
      <c r="A106" t="str">
        <f t="shared" si="2"/>
        <v>104</v>
      </c>
      <c r="B106" t="s">
        <v>509</v>
      </c>
      <c r="C106" t="s">
        <v>80</v>
      </c>
      <c r="D106">
        <v>137.0</v>
      </c>
      <c r="E106">
        <v>24762.0</v>
      </c>
      <c r="F106">
        <v>1.0</v>
      </c>
      <c r="G106">
        <v>3.0</v>
      </c>
      <c r="H106">
        <v>1.0273</v>
      </c>
      <c r="I106" t="s">
        <v>514</v>
      </c>
    </row>
    <row r="107">
      <c r="A107" t="str">
        <f t="shared" si="2"/>
        <v>105</v>
      </c>
      <c r="B107" t="s">
        <v>509</v>
      </c>
      <c r="C107" t="s">
        <v>82</v>
      </c>
      <c r="D107">
        <v>265.0</v>
      </c>
      <c r="E107">
        <v>6661.0</v>
      </c>
      <c r="F107">
        <v>1.0</v>
      </c>
      <c r="G107">
        <v>8.0</v>
      </c>
      <c r="H107">
        <v>4.1566</v>
      </c>
      <c r="I107" t="s">
        <v>515</v>
      </c>
    </row>
    <row r="108">
      <c r="A108" t="str">
        <f t="shared" si="2"/>
        <v>106</v>
      </c>
      <c r="B108" t="s">
        <v>509</v>
      </c>
      <c r="C108" t="s">
        <v>63</v>
      </c>
      <c r="D108">
        <v>24762.0</v>
      </c>
      <c r="E108">
        <v>24762.0</v>
      </c>
      <c r="F108">
        <v>5.0</v>
      </c>
      <c r="G108">
        <v>20.0</v>
      </c>
      <c r="H108">
        <v>10.5423</v>
      </c>
      <c r="I108" t="s">
        <v>516</v>
      </c>
    </row>
    <row r="109">
      <c r="A109" t="str">
        <f t="shared" si="2"/>
        <v>107</v>
      </c>
      <c r="B109" t="s">
        <v>509</v>
      </c>
      <c r="C109" t="s">
        <v>84</v>
      </c>
      <c r="D109">
        <v>62.0</v>
      </c>
      <c r="E109">
        <v>23747.0</v>
      </c>
      <c r="F109">
        <v>2.0</v>
      </c>
      <c r="G109">
        <v>7.0</v>
      </c>
      <c r="H109">
        <v>4.2882</v>
      </c>
      <c r="I109" t="s">
        <v>517</v>
      </c>
    </row>
    <row r="110">
      <c r="A110" t="str">
        <f t="shared" si="2"/>
        <v>108</v>
      </c>
      <c r="B110" t="s">
        <v>509</v>
      </c>
      <c r="C110" t="s">
        <v>86</v>
      </c>
      <c r="D110">
        <v>1.0</v>
      </c>
      <c r="E110">
        <v>24762.0</v>
      </c>
      <c r="F110">
        <v>10.0</v>
      </c>
      <c r="G110">
        <v>10.0</v>
      </c>
      <c r="H110">
        <v>10.0</v>
      </c>
      <c r="I110" t="s">
        <v>470</v>
      </c>
    </row>
    <row r="111">
      <c r="A111" t="str">
        <f t="shared" si="2"/>
        <v>109</v>
      </c>
      <c r="B111" t="s">
        <v>509</v>
      </c>
      <c r="C111" t="s">
        <v>518</v>
      </c>
      <c r="D111">
        <v>8.0</v>
      </c>
      <c r="E111">
        <v>24762.0</v>
      </c>
      <c r="F111">
        <v>1.0</v>
      </c>
      <c r="G111">
        <v>2.0</v>
      </c>
      <c r="H111">
        <v>1.0004</v>
      </c>
      <c r="I111" t="s">
        <v>519</v>
      </c>
    </row>
    <row r="112">
      <c r="A112" t="str">
        <f t="shared" si="2"/>
        <v>110</v>
      </c>
      <c r="B112" t="s">
        <v>509</v>
      </c>
      <c r="C112" t="s">
        <v>343</v>
      </c>
      <c r="D112">
        <v>1.0</v>
      </c>
      <c r="E112">
        <v>24762.0</v>
      </c>
      <c r="F112">
        <v>1.0</v>
      </c>
      <c r="G112">
        <v>1.0</v>
      </c>
      <c r="H112">
        <v>1.0</v>
      </c>
      <c r="I112">
        <v>0.0</v>
      </c>
    </row>
    <row r="113">
      <c r="A113" t="str">
        <f t="shared" si="2"/>
        <v>111</v>
      </c>
      <c r="B113" t="s">
        <v>509</v>
      </c>
      <c r="C113" t="s">
        <v>163</v>
      </c>
      <c r="D113">
        <v>1.0</v>
      </c>
      <c r="E113">
        <v>24762.0</v>
      </c>
      <c r="F113">
        <v>1.0</v>
      </c>
      <c r="G113">
        <v>1.0</v>
      </c>
      <c r="H113">
        <v>1.0</v>
      </c>
      <c r="I113">
        <v>0.0</v>
      </c>
    </row>
    <row r="114">
      <c r="A114" t="str">
        <f t="shared" si="2"/>
        <v>112</v>
      </c>
      <c r="B114" t="s">
        <v>509</v>
      </c>
      <c r="C114" t="s">
        <v>165</v>
      </c>
      <c r="D114">
        <v>68.0</v>
      </c>
      <c r="E114">
        <v>24484.0</v>
      </c>
      <c r="F114">
        <v>2.0</v>
      </c>
      <c r="G114">
        <v>25.0</v>
      </c>
      <c r="H114">
        <v>4.2997</v>
      </c>
      <c r="I114" t="s">
        <v>520</v>
      </c>
    </row>
    <row r="115">
      <c r="A115" t="str">
        <f t="shared" si="2"/>
        <v>113</v>
      </c>
      <c r="B115" t="s">
        <v>509</v>
      </c>
      <c r="C115" t="s">
        <v>168</v>
      </c>
      <c r="D115">
        <v>331.0</v>
      </c>
      <c r="E115">
        <v>558.0</v>
      </c>
      <c r="F115">
        <v>1.0</v>
      </c>
      <c r="G115">
        <v>974.0</v>
      </c>
      <c r="H115">
        <v>33.2688</v>
      </c>
      <c r="I115" t="s">
        <v>521</v>
      </c>
    </row>
    <row r="116">
      <c r="A116" t="str">
        <f t="shared" si="2"/>
        <v>114</v>
      </c>
      <c r="B116" t="s">
        <v>509</v>
      </c>
      <c r="C116" t="s">
        <v>170</v>
      </c>
      <c r="D116">
        <v>2.0</v>
      </c>
      <c r="E116">
        <v>24762.0</v>
      </c>
      <c r="F116">
        <v>1.0</v>
      </c>
      <c r="G116">
        <v>1.0</v>
      </c>
      <c r="H116">
        <v>1.0</v>
      </c>
      <c r="I116" t="s">
        <v>417</v>
      </c>
    </row>
    <row r="117">
      <c r="A117" t="str">
        <f t="shared" si="2"/>
        <v>115</v>
      </c>
      <c r="B117" t="s">
        <v>509</v>
      </c>
      <c r="C117" t="s">
        <v>145</v>
      </c>
      <c r="D117">
        <v>5.0</v>
      </c>
      <c r="E117">
        <v>23147.0</v>
      </c>
      <c r="F117">
        <v>4.0</v>
      </c>
      <c r="G117">
        <v>9.0</v>
      </c>
      <c r="H117">
        <v>6.5032</v>
      </c>
      <c r="I117" t="s">
        <v>522</v>
      </c>
    </row>
    <row r="118">
      <c r="A118" t="str">
        <f t="shared" si="2"/>
        <v>116</v>
      </c>
      <c r="B118" t="s">
        <v>509</v>
      </c>
      <c r="C118" t="s">
        <v>172</v>
      </c>
      <c r="D118">
        <v>1925.0</v>
      </c>
      <c r="E118">
        <v>2766.0</v>
      </c>
      <c r="F118">
        <v>4.0</v>
      </c>
      <c r="G118">
        <v>942.0</v>
      </c>
      <c r="H118">
        <v>55.333</v>
      </c>
      <c r="I118" t="s">
        <v>523</v>
      </c>
    </row>
    <row r="119">
      <c r="A119" t="str">
        <f t="shared" si="2"/>
        <v>117</v>
      </c>
      <c r="B119" t="s">
        <v>509</v>
      </c>
      <c r="C119" t="s">
        <v>174</v>
      </c>
      <c r="D119">
        <v>1.0</v>
      </c>
      <c r="E119">
        <v>1.0</v>
      </c>
      <c r="F119">
        <v>29.0</v>
      </c>
      <c r="G119">
        <v>29.0</v>
      </c>
      <c r="H119">
        <v>29.0</v>
      </c>
      <c r="I119" t="s">
        <v>524</v>
      </c>
    </row>
    <row r="120">
      <c r="A120" t="str">
        <f t="shared" si="2"/>
        <v>118</v>
      </c>
      <c r="B120" t="s">
        <v>509</v>
      </c>
      <c r="C120" t="s">
        <v>159</v>
      </c>
      <c r="D120">
        <v>19.0</v>
      </c>
      <c r="E120">
        <v>41.0</v>
      </c>
      <c r="F120">
        <v>11.0</v>
      </c>
      <c r="G120">
        <v>74.0</v>
      </c>
      <c r="H120">
        <v>29.6098</v>
      </c>
      <c r="I120" t="s">
        <v>525</v>
      </c>
    </row>
    <row r="121">
      <c r="A121" t="str">
        <f t="shared" si="2"/>
        <v>119</v>
      </c>
      <c r="B121" t="s">
        <v>509</v>
      </c>
      <c r="C121" t="s">
        <v>156</v>
      </c>
      <c r="D121">
        <v>2.0</v>
      </c>
      <c r="E121">
        <v>24762.0</v>
      </c>
      <c r="F121">
        <v>1.0</v>
      </c>
      <c r="G121">
        <v>1.0</v>
      </c>
      <c r="H121">
        <v>1.0</v>
      </c>
      <c r="I121" t="s">
        <v>417</v>
      </c>
    </row>
    <row r="122">
      <c r="A122" t="str">
        <f t="shared" si="2"/>
        <v>120</v>
      </c>
      <c r="B122" t="s">
        <v>509</v>
      </c>
      <c r="C122" t="s">
        <v>161</v>
      </c>
      <c r="D122">
        <v>37.0</v>
      </c>
      <c r="E122">
        <v>272.0</v>
      </c>
      <c r="F122">
        <v>3.0</v>
      </c>
      <c r="G122">
        <v>229.0</v>
      </c>
      <c r="H122">
        <v>14.0515</v>
      </c>
      <c r="I122" t="s">
        <v>526</v>
      </c>
    </row>
    <row r="123">
      <c r="A123" t="str">
        <f t="shared" si="2"/>
        <v>121</v>
      </c>
      <c r="B123" t="s">
        <v>509</v>
      </c>
      <c r="C123" t="s">
        <v>143</v>
      </c>
      <c r="D123">
        <v>1234.0</v>
      </c>
      <c r="E123">
        <v>3838.0</v>
      </c>
      <c r="F123">
        <v>4.0</v>
      </c>
      <c r="G123">
        <v>12.0</v>
      </c>
      <c r="H123">
        <v>9.709</v>
      </c>
      <c r="I123" t="s">
        <v>527</v>
      </c>
    </row>
    <row r="124">
      <c r="A124" t="str">
        <f t="shared" si="2"/>
        <v>122</v>
      </c>
      <c r="B124" t="s">
        <v>509</v>
      </c>
      <c r="C124" t="s">
        <v>176</v>
      </c>
      <c r="D124">
        <v>2.0</v>
      </c>
      <c r="E124">
        <v>24762.0</v>
      </c>
      <c r="F124">
        <v>1.0</v>
      </c>
      <c r="G124">
        <v>1.0</v>
      </c>
      <c r="H124">
        <v>1.0</v>
      </c>
      <c r="I124" t="s">
        <v>417</v>
      </c>
    </row>
    <row r="125">
      <c r="A125" t="str">
        <f t="shared" si="2"/>
        <v>123</v>
      </c>
      <c r="B125" t="s">
        <v>509</v>
      </c>
      <c r="C125" t="s">
        <v>17</v>
      </c>
      <c r="D125">
        <v>23954.0</v>
      </c>
      <c r="E125">
        <v>24725.0</v>
      </c>
      <c r="F125">
        <v>3.0</v>
      </c>
      <c r="G125">
        <v>13606.0</v>
      </c>
      <c r="H125">
        <v>170.7173</v>
      </c>
      <c r="I125" t="s">
        <v>528</v>
      </c>
    </row>
    <row r="126">
      <c r="A126" t="str">
        <f t="shared" si="2"/>
        <v>124</v>
      </c>
      <c r="B126" t="s">
        <v>509</v>
      </c>
      <c r="C126" t="s">
        <v>179</v>
      </c>
      <c r="D126">
        <v>7873.0</v>
      </c>
      <c r="E126">
        <v>22181.0</v>
      </c>
      <c r="F126">
        <v>1.0</v>
      </c>
      <c r="G126">
        <v>250.0</v>
      </c>
      <c r="H126">
        <v>19.5074</v>
      </c>
      <c r="I126" t="s">
        <v>529</v>
      </c>
    </row>
    <row r="127">
      <c r="A127" t="str">
        <f t="shared" si="2"/>
        <v>125</v>
      </c>
      <c r="B127" t="s">
        <v>509</v>
      </c>
      <c r="C127" t="s">
        <v>181</v>
      </c>
      <c r="D127">
        <v>205.0</v>
      </c>
      <c r="E127">
        <v>24762.0</v>
      </c>
      <c r="F127">
        <v>1.0</v>
      </c>
      <c r="G127">
        <v>4.0</v>
      </c>
      <c r="H127">
        <v>1.6132</v>
      </c>
      <c r="I127" t="s">
        <v>530</v>
      </c>
    </row>
    <row r="128">
      <c r="A128" t="str">
        <f t="shared" si="2"/>
        <v>126</v>
      </c>
      <c r="B128" t="s">
        <v>509</v>
      </c>
      <c r="C128" t="s">
        <v>183</v>
      </c>
      <c r="D128">
        <v>2.0</v>
      </c>
      <c r="E128">
        <v>24762.0</v>
      </c>
      <c r="F128">
        <v>1.0</v>
      </c>
      <c r="G128">
        <v>1.0</v>
      </c>
      <c r="H128">
        <v>1.0</v>
      </c>
      <c r="I128" t="s">
        <v>417</v>
      </c>
    </row>
    <row r="129">
      <c r="A129" t="str">
        <f t="shared" si="2"/>
        <v>127</v>
      </c>
      <c r="B129" t="s">
        <v>509</v>
      </c>
      <c r="C129" t="s">
        <v>185</v>
      </c>
      <c r="D129">
        <v>40.0</v>
      </c>
      <c r="E129">
        <v>40.0</v>
      </c>
      <c r="F129">
        <v>4.0</v>
      </c>
      <c r="G129">
        <v>10.0</v>
      </c>
      <c r="H129">
        <v>4.875</v>
      </c>
      <c r="I129" t="s">
        <v>531</v>
      </c>
    </row>
    <row r="130">
      <c r="A130" t="str">
        <f t="shared" si="2"/>
        <v>128</v>
      </c>
      <c r="B130" t="s">
        <v>509</v>
      </c>
      <c r="C130" t="s">
        <v>187</v>
      </c>
      <c r="D130">
        <v>275.0</v>
      </c>
      <c r="E130">
        <v>833.0</v>
      </c>
      <c r="F130">
        <v>8.0</v>
      </c>
      <c r="G130">
        <v>2260.0</v>
      </c>
      <c r="H130">
        <v>110.0804</v>
      </c>
      <c r="I130" t="s">
        <v>532</v>
      </c>
    </row>
    <row r="131">
      <c r="A131" t="str">
        <f t="shared" si="2"/>
        <v>129</v>
      </c>
      <c r="B131" t="s">
        <v>509</v>
      </c>
      <c r="C131" t="s">
        <v>189</v>
      </c>
      <c r="D131">
        <v>2.0</v>
      </c>
      <c r="E131">
        <v>2.0</v>
      </c>
      <c r="F131">
        <v>27.0</v>
      </c>
      <c r="G131">
        <v>31.0</v>
      </c>
      <c r="H131">
        <v>29.0</v>
      </c>
      <c r="I131" t="s">
        <v>533</v>
      </c>
    </row>
    <row r="132">
      <c r="A132" t="str">
        <f t="shared" si="2"/>
        <v>130</v>
      </c>
      <c r="B132" t="s">
        <v>509</v>
      </c>
      <c r="C132" t="s">
        <v>191</v>
      </c>
      <c r="D132">
        <v>5.0</v>
      </c>
      <c r="E132">
        <v>6005.0</v>
      </c>
      <c r="F132">
        <v>5.0</v>
      </c>
      <c r="G132">
        <v>8.0</v>
      </c>
      <c r="H132">
        <v>5.6045</v>
      </c>
      <c r="I132" t="s">
        <v>534</v>
      </c>
    </row>
    <row r="133">
      <c r="A133" t="str">
        <f t="shared" si="2"/>
        <v>131</v>
      </c>
      <c r="B133" t="s">
        <v>509</v>
      </c>
      <c r="C133" t="s">
        <v>193</v>
      </c>
      <c r="D133">
        <v>1.0</v>
      </c>
      <c r="E133">
        <v>24762.0</v>
      </c>
      <c r="F133">
        <v>10.0</v>
      </c>
      <c r="G133">
        <v>10.0</v>
      </c>
      <c r="H133">
        <v>10.0</v>
      </c>
      <c r="I133" t="s">
        <v>470</v>
      </c>
    </row>
    <row r="134">
      <c r="A134" t="str">
        <f t="shared" si="2"/>
        <v>132</v>
      </c>
      <c r="B134" t="s">
        <v>509</v>
      </c>
      <c r="C134" t="s">
        <v>195</v>
      </c>
      <c r="D134">
        <v>1.0</v>
      </c>
      <c r="E134">
        <v>24762.0</v>
      </c>
      <c r="F134">
        <v>1.0</v>
      </c>
      <c r="G134">
        <v>1.0</v>
      </c>
      <c r="H134">
        <v>1.0</v>
      </c>
      <c r="I134">
        <v>0.0</v>
      </c>
    </row>
    <row r="135">
      <c r="A135" t="str">
        <f t="shared" si="2"/>
        <v>133</v>
      </c>
      <c r="B135" t="s">
        <v>509</v>
      </c>
      <c r="C135" t="s">
        <v>197</v>
      </c>
      <c r="D135">
        <v>1364.0</v>
      </c>
      <c r="E135">
        <v>11512.0</v>
      </c>
      <c r="F135">
        <v>1.0</v>
      </c>
      <c r="G135">
        <v>25.0</v>
      </c>
      <c r="H135">
        <v>5.2066</v>
      </c>
      <c r="I135" t="s">
        <v>535</v>
      </c>
    </row>
    <row r="136">
      <c r="A136" t="str">
        <f t="shared" si="2"/>
        <v>134</v>
      </c>
      <c r="B136" t="s">
        <v>509</v>
      </c>
      <c r="C136" t="s">
        <v>66</v>
      </c>
      <c r="D136">
        <v>20157.0</v>
      </c>
      <c r="E136">
        <v>24762.0</v>
      </c>
      <c r="F136">
        <v>3.0</v>
      </c>
      <c r="G136">
        <v>100.0</v>
      </c>
      <c r="H136">
        <v>30.914</v>
      </c>
      <c r="I136" t="s">
        <v>536</v>
      </c>
    </row>
    <row r="137">
      <c r="A137" t="str">
        <f t="shared" si="2"/>
        <v>135</v>
      </c>
      <c r="B137" t="s">
        <v>509</v>
      </c>
      <c r="C137" t="s">
        <v>59</v>
      </c>
      <c r="D137">
        <v>9.0</v>
      </c>
      <c r="E137">
        <v>24735.0</v>
      </c>
      <c r="F137">
        <v>6.0</v>
      </c>
      <c r="G137">
        <v>15.0</v>
      </c>
      <c r="H137">
        <v>10.0163</v>
      </c>
      <c r="I137" t="s">
        <v>537</v>
      </c>
    </row>
    <row r="138">
      <c r="A138" t="str">
        <f t="shared" si="2"/>
        <v>136</v>
      </c>
      <c r="B138" t="s">
        <v>509</v>
      </c>
      <c r="C138" t="s">
        <v>199</v>
      </c>
      <c r="D138">
        <v>1381.0</v>
      </c>
      <c r="E138">
        <v>24762.0</v>
      </c>
      <c r="F138">
        <v>19.0</v>
      </c>
      <c r="G138">
        <v>19.0</v>
      </c>
      <c r="H138">
        <v>19.0</v>
      </c>
      <c r="I138" t="s">
        <v>538</v>
      </c>
    </row>
    <row r="139">
      <c r="A139" t="str">
        <f t="shared" si="2"/>
        <v>137</v>
      </c>
      <c r="B139" t="s">
        <v>509</v>
      </c>
      <c r="C139" t="s">
        <v>201</v>
      </c>
      <c r="D139">
        <v>46.0</v>
      </c>
      <c r="E139">
        <v>24762.0</v>
      </c>
      <c r="F139">
        <v>3.0</v>
      </c>
      <c r="G139">
        <v>16.0</v>
      </c>
      <c r="H139">
        <v>4.3752</v>
      </c>
      <c r="I139" t="s">
        <v>539</v>
      </c>
    </row>
    <row r="140">
      <c r="A140" t="str">
        <f t="shared" si="2"/>
        <v>138</v>
      </c>
      <c r="B140" t="s">
        <v>509</v>
      </c>
      <c r="C140" t="s">
        <v>203</v>
      </c>
      <c r="D140">
        <v>199.0</v>
      </c>
      <c r="E140">
        <v>24762.0</v>
      </c>
      <c r="F140">
        <v>1.0</v>
      </c>
      <c r="G140">
        <v>4.0</v>
      </c>
      <c r="H140">
        <v>1.6143</v>
      </c>
      <c r="I140" t="s">
        <v>540</v>
      </c>
    </row>
    <row r="141">
      <c r="A141" t="str">
        <f t="shared" si="2"/>
        <v>139</v>
      </c>
      <c r="B141" t="s">
        <v>509</v>
      </c>
      <c r="C141" t="s">
        <v>149</v>
      </c>
      <c r="D141">
        <v>2.0</v>
      </c>
      <c r="E141">
        <v>24762.0</v>
      </c>
      <c r="F141">
        <v>1.0</v>
      </c>
      <c r="G141">
        <v>1.0</v>
      </c>
      <c r="H141">
        <v>1.0</v>
      </c>
      <c r="I141" t="s">
        <v>426</v>
      </c>
    </row>
    <row r="142">
      <c r="A142" t="str">
        <f t="shared" si="2"/>
        <v>140</v>
      </c>
      <c r="B142" t="s">
        <v>509</v>
      </c>
      <c r="C142" t="s">
        <v>205</v>
      </c>
      <c r="D142">
        <v>19818.0</v>
      </c>
      <c r="E142">
        <v>24407.0</v>
      </c>
      <c r="F142">
        <v>1.0</v>
      </c>
      <c r="G142">
        <v>100.0</v>
      </c>
      <c r="H142">
        <v>29.3118</v>
      </c>
      <c r="I142" t="s">
        <v>541</v>
      </c>
    </row>
    <row r="143">
      <c r="A143" t="str">
        <f t="shared" si="2"/>
        <v>141</v>
      </c>
      <c r="B143" t="s">
        <v>509</v>
      </c>
      <c r="C143" t="s">
        <v>207</v>
      </c>
      <c r="D143">
        <v>1643.0</v>
      </c>
      <c r="E143">
        <v>24762.0</v>
      </c>
      <c r="F143">
        <v>10.0</v>
      </c>
      <c r="G143">
        <v>10.0</v>
      </c>
      <c r="H143">
        <v>10.0</v>
      </c>
      <c r="I143" t="s">
        <v>542</v>
      </c>
    </row>
    <row r="144">
      <c r="A144" t="str">
        <f t="shared" si="2"/>
        <v>142</v>
      </c>
      <c r="B144" t="s">
        <v>509</v>
      </c>
      <c r="C144" t="s">
        <v>209</v>
      </c>
      <c r="D144">
        <v>13.0</v>
      </c>
      <c r="E144">
        <v>24755.0</v>
      </c>
      <c r="F144">
        <v>1.0</v>
      </c>
      <c r="G144">
        <v>13.0</v>
      </c>
      <c r="H144">
        <v>6.039</v>
      </c>
      <c r="I144" t="s">
        <v>543</v>
      </c>
    </row>
    <row r="145">
      <c r="A145" t="str">
        <f t="shared" si="2"/>
        <v>143</v>
      </c>
      <c r="B145" t="s">
        <v>509</v>
      </c>
      <c r="C145" t="s">
        <v>211</v>
      </c>
      <c r="D145">
        <v>61.0</v>
      </c>
      <c r="E145">
        <v>24762.0</v>
      </c>
      <c r="F145">
        <v>10.0</v>
      </c>
      <c r="G145">
        <v>10.0</v>
      </c>
      <c r="H145">
        <v>10.0</v>
      </c>
      <c r="I145" t="s">
        <v>544</v>
      </c>
    </row>
    <row r="146">
      <c r="A146" t="str">
        <f t="shared" si="2"/>
        <v>144</v>
      </c>
      <c r="B146" t="s">
        <v>509</v>
      </c>
      <c r="C146" t="s">
        <v>213</v>
      </c>
      <c r="D146">
        <v>3074.0</v>
      </c>
      <c r="E146">
        <v>11109.0</v>
      </c>
      <c r="F146">
        <v>1.0</v>
      </c>
      <c r="G146">
        <v>250.0</v>
      </c>
      <c r="H146">
        <v>22.4133</v>
      </c>
      <c r="I146" t="s">
        <v>545</v>
      </c>
    </row>
    <row r="147">
      <c r="A147" t="str">
        <f t="shared" si="2"/>
        <v>145</v>
      </c>
      <c r="B147" t="s">
        <v>509</v>
      </c>
      <c r="C147" t="s">
        <v>215</v>
      </c>
      <c r="D147">
        <v>2693.0</v>
      </c>
      <c r="E147">
        <v>11970.0</v>
      </c>
      <c r="F147">
        <v>1.0</v>
      </c>
      <c r="G147">
        <v>250.0</v>
      </c>
      <c r="H147">
        <v>15.0027</v>
      </c>
      <c r="I147" t="s">
        <v>546</v>
      </c>
    </row>
    <row r="148">
      <c r="A148" t="str">
        <f t="shared" si="2"/>
        <v>146</v>
      </c>
      <c r="B148" t="s">
        <v>509</v>
      </c>
      <c r="C148" t="s">
        <v>141</v>
      </c>
      <c r="D148">
        <v>8.0</v>
      </c>
      <c r="E148">
        <v>24760.0</v>
      </c>
      <c r="F148">
        <v>1.0</v>
      </c>
      <c r="G148">
        <v>1.0</v>
      </c>
      <c r="H148">
        <v>1.0</v>
      </c>
      <c r="I148" t="s">
        <v>547</v>
      </c>
    </row>
    <row r="149">
      <c r="A149" t="str">
        <f t="shared" si="2"/>
        <v>147</v>
      </c>
      <c r="B149" t="s">
        <v>509</v>
      </c>
      <c r="C149" t="s">
        <v>217</v>
      </c>
      <c r="D149">
        <v>195.0</v>
      </c>
      <c r="E149">
        <v>217.0</v>
      </c>
      <c r="F149">
        <v>2.0</v>
      </c>
      <c r="G149">
        <v>10.0</v>
      </c>
      <c r="H149">
        <v>4.7143</v>
      </c>
      <c r="I149" t="s">
        <v>548</v>
      </c>
    </row>
    <row r="150">
      <c r="A150" t="str">
        <f t="shared" si="2"/>
        <v>148</v>
      </c>
      <c r="B150" t="s">
        <v>509</v>
      </c>
      <c r="C150" t="s">
        <v>219</v>
      </c>
      <c r="D150">
        <v>1.0</v>
      </c>
      <c r="E150">
        <v>24762.0</v>
      </c>
      <c r="F150">
        <v>1.0</v>
      </c>
      <c r="G150">
        <v>1.0</v>
      </c>
      <c r="H150">
        <v>1.0</v>
      </c>
      <c r="I150">
        <v>0.0</v>
      </c>
    </row>
    <row r="151">
      <c r="A151" t="str">
        <f t="shared" si="2"/>
        <v>149</v>
      </c>
      <c r="B151" t="s">
        <v>509</v>
      </c>
      <c r="C151" t="s">
        <v>221</v>
      </c>
      <c r="D151">
        <v>184.0</v>
      </c>
      <c r="E151">
        <v>213.0</v>
      </c>
      <c r="F151">
        <v>2.0</v>
      </c>
      <c r="G151">
        <v>35.0</v>
      </c>
      <c r="H151">
        <v>8.338</v>
      </c>
      <c r="I151" t="s">
        <v>549</v>
      </c>
    </row>
    <row r="152">
      <c r="A152" t="str">
        <f t="shared" si="2"/>
        <v>150</v>
      </c>
      <c r="B152" t="s">
        <v>509</v>
      </c>
      <c r="C152" t="s">
        <v>223</v>
      </c>
      <c r="D152">
        <v>14957.0</v>
      </c>
      <c r="E152">
        <v>15957.0</v>
      </c>
      <c r="F152">
        <v>3.0</v>
      </c>
      <c r="G152">
        <v>20.0</v>
      </c>
      <c r="H152">
        <v>8.7652</v>
      </c>
      <c r="I152" t="s">
        <v>550</v>
      </c>
    </row>
    <row r="153">
      <c r="A153" t="str">
        <f t="shared" si="2"/>
        <v>151</v>
      </c>
      <c r="B153" t="s">
        <v>509</v>
      </c>
      <c r="C153" t="s">
        <v>225</v>
      </c>
      <c r="D153">
        <v>6.0</v>
      </c>
      <c r="E153">
        <v>24762.0</v>
      </c>
      <c r="F153">
        <v>1.0</v>
      </c>
      <c r="G153">
        <v>1.0</v>
      </c>
      <c r="H153">
        <v>1.0</v>
      </c>
      <c r="I153" t="s">
        <v>551</v>
      </c>
    </row>
    <row r="154">
      <c r="A154" t="str">
        <f t="shared" si="2"/>
        <v>152</v>
      </c>
      <c r="B154" t="s">
        <v>509</v>
      </c>
      <c r="C154" t="s">
        <v>227</v>
      </c>
      <c r="D154">
        <v>123.0</v>
      </c>
      <c r="E154">
        <v>24493.0</v>
      </c>
      <c r="F154">
        <v>3.0</v>
      </c>
      <c r="G154">
        <v>23.0</v>
      </c>
      <c r="H154">
        <v>7.939</v>
      </c>
      <c r="I154" t="s">
        <v>552</v>
      </c>
    </row>
    <row r="155">
      <c r="A155" t="str">
        <f t="shared" si="2"/>
        <v>153</v>
      </c>
      <c r="B155" t="s">
        <v>509</v>
      </c>
      <c r="C155" t="s">
        <v>229</v>
      </c>
      <c r="D155">
        <v>2.0</v>
      </c>
      <c r="E155">
        <v>24762.0</v>
      </c>
      <c r="F155">
        <v>1.0</v>
      </c>
      <c r="G155">
        <v>1.0</v>
      </c>
      <c r="H155">
        <v>1.0</v>
      </c>
      <c r="I155" t="s">
        <v>417</v>
      </c>
    </row>
    <row r="156">
      <c r="A156" t="str">
        <f t="shared" si="2"/>
        <v>154</v>
      </c>
      <c r="B156" t="s">
        <v>509</v>
      </c>
      <c r="C156" t="s">
        <v>135</v>
      </c>
      <c r="D156">
        <v>4.0</v>
      </c>
      <c r="E156">
        <v>7.0</v>
      </c>
      <c r="F156">
        <v>1.0</v>
      </c>
      <c r="G156">
        <v>1.0</v>
      </c>
      <c r="H156">
        <v>1.0</v>
      </c>
      <c r="I156" t="s">
        <v>553</v>
      </c>
    </row>
    <row r="157">
      <c r="A157" t="str">
        <f t="shared" si="2"/>
        <v>155</v>
      </c>
      <c r="B157" t="s">
        <v>509</v>
      </c>
      <c r="C157" t="s">
        <v>231</v>
      </c>
      <c r="D157">
        <v>59.0</v>
      </c>
      <c r="E157">
        <v>21909.0</v>
      </c>
      <c r="F157">
        <v>2.0</v>
      </c>
      <c r="G157">
        <v>10.0</v>
      </c>
      <c r="H157">
        <v>4.3049</v>
      </c>
      <c r="I157" t="s">
        <v>554</v>
      </c>
    </row>
    <row r="158">
      <c r="A158" t="str">
        <f t="shared" si="2"/>
        <v>156</v>
      </c>
      <c r="B158" t="s">
        <v>509</v>
      </c>
      <c r="C158" t="s">
        <v>233</v>
      </c>
      <c r="D158">
        <v>43.0</v>
      </c>
      <c r="E158">
        <v>44.0</v>
      </c>
      <c r="F158">
        <v>8.0</v>
      </c>
      <c r="G158">
        <v>262.0</v>
      </c>
      <c r="H158">
        <v>55.6818</v>
      </c>
      <c r="I158" t="s">
        <v>555</v>
      </c>
    </row>
    <row r="159">
      <c r="A159" t="str">
        <f t="shared" si="2"/>
        <v>157</v>
      </c>
      <c r="B159" t="s">
        <v>509</v>
      </c>
      <c r="C159" t="s">
        <v>235</v>
      </c>
      <c r="D159">
        <v>3.0</v>
      </c>
      <c r="E159">
        <v>24762.0</v>
      </c>
      <c r="F159">
        <v>10.0</v>
      </c>
      <c r="G159">
        <v>10.0</v>
      </c>
      <c r="H159">
        <v>10.0</v>
      </c>
      <c r="I159" t="s">
        <v>556</v>
      </c>
    </row>
    <row r="160">
      <c r="A160" t="str">
        <f t="shared" si="2"/>
        <v>158</v>
      </c>
      <c r="B160" t="s">
        <v>509</v>
      </c>
      <c r="C160" t="s">
        <v>237</v>
      </c>
      <c r="D160">
        <v>4.0</v>
      </c>
      <c r="E160">
        <v>4.0</v>
      </c>
      <c r="F160">
        <v>1.0</v>
      </c>
      <c r="G160">
        <v>28.0</v>
      </c>
      <c r="H160">
        <v>8.0</v>
      </c>
      <c r="I160" t="s">
        <v>557</v>
      </c>
    </row>
    <row r="161">
      <c r="A161" t="str">
        <f t="shared" si="2"/>
        <v>159</v>
      </c>
      <c r="B161" t="s">
        <v>509</v>
      </c>
      <c r="C161" t="s">
        <v>239</v>
      </c>
      <c r="D161">
        <v>1.0</v>
      </c>
      <c r="E161">
        <v>24762.0</v>
      </c>
      <c r="F161">
        <v>1.0</v>
      </c>
      <c r="G161">
        <v>1.0</v>
      </c>
      <c r="H161">
        <v>1.0</v>
      </c>
      <c r="I161">
        <v>0.0</v>
      </c>
    </row>
    <row r="162">
      <c r="A162" t="str">
        <f t="shared" si="2"/>
        <v>160</v>
      </c>
      <c r="B162" t="s">
        <v>509</v>
      </c>
      <c r="C162" t="s">
        <v>241</v>
      </c>
      <c r="D162">
        <v>3.0</v>
      </c>
      <c r="E162">
        <v>10528.0</v>
      </c>
      <c r="F162">
        <v>4.0</v>
      </c>
      <c r="G162">
        <v>20.0</v>
      </c>
      <c r="H162">
        <v>4.0093</v>
      </c>
      <c r="I162" t="s">
        <v>558</v>
      </c>
    </row>
    <row r="163">
      <c r="A163" t="str">
        <f t="shared" si="2"/>
        <v>161</v>
      </c>
      <c r="B163" t="s">
        <v>509</v>
      </c>
      <c r="C163" t="s">
        <v>243</v>
      </c>
      <c r="D163">
        <v>2.0</v>
      </c>
      <c r="E163">
        <v>9132.0</v>
      </c>
      <c r="F163">
        <v>1.0</v>
      </c>
      <c r="G163">
        <v>4.0</v>
      </c>
      <c r="H163">
        <v>3.9997</v>
      </c>
      <c r="I163" t="s">
        <v>559</v>
      </c>
    </row>
    <row r="164">
      <c r="A164" t="str">
        <f t="shared" si="2"/>
        <v>162</v>
      </c>
      <c r="B164" t="s">
        <v>509</v>
      </c>
      <c r="C164" t="s">
        <v>245</v>
      </c>
      <c r="D164">
        <v>1.0</v>
      </c>
      <c r="E164">
        <v>24762.0</v>
      </c>
      <c r="F164">
        <v>1.0</v>
      </c>
      <c r="G164">
        <v>1.0</v>
      </c>
      <c r="H164">
        <v>1.0</v>
      </c>
      <c r="I164">
        <v>0.0</v>
      </c>
    </row>
    <row r="165">
      <c r="A165" t="str">
        <f t="shared" si="2"/>
        <v>163</v>
      </c>
      <c r="B165" t="s">
        <v>509</v>
      </c>
      <c r="C165" t="s">
        <v>247</v>
      </c>
      <c r="D165">
        <v>952.0</v>
      </c>
      <c r="E165">
        <v>24342.0</v>
      </c>
      <c r="F165">
        <v>3.0</v>
      </c>
      <c r="G165">
        <v>35.0</v>
      </c>
      <c r="H165">
        <v>8.6882</v>
      </c>
      <c r="I165" t="s">
        <v>560</v>
      </c>
    </row>
    <row r="166">
      <c r="A166" t="str">
        <f t="shared" si="2"/>
        <v>164</v>
      </c>
      <c r="B166" t="s">
        <v>509</v>
      </c>
      <c r="C166" t="s">
        <v>249</v>
      </c>
      <c r="D166">
        <v>2.0</v>
      </c>
      <c r="E166">
        <v>24762.0</v>
      </c>
      <c r="F166">
        <v>1.0</v>
      </c>
      <c r="G166">
        <v>1.0</v>
      </c>
      <c r="H166">
        <v>1.0</v>
      </c>
      <c r="I166" t="s">
        <v>417</v>
      </c>
    </row>
    <row r="167">
      <c r="A167" t="str">
        <f t="shared" si="2"/>
        <v>165</v>
      </c>
      <c r="B167" t="s">
        <v>509</v>
      </c>
      <c r="C167" t="s">
        <v>251</v>
      </c>
      <c r="D167">
        <v>2.0</v>
      </c>
      <c r="E167">
        <v>24762.0</v>
      </c>
      <c r="F167">
        <v>1.0</v>
      </c>
      <c r="G167">
        <v>1.0</v>
      </c>
      <c r="H167">
        <v>1.0</v>
      </c>
      <c r="I167" t="s">
        <v>426</v>
      </c>
    </row>
    <row r="168">
      <c r="A168" t="str">
        <f t="shared" si="2"/>
        <v>166</v>
      </c>
      <c r="B168" t="s">
        <v>509</v>
      </c>
      <c r="C168" t="s">
        <v>253</v>
      </c>
      <c r="D168">
        <v>2.0</v>
      </c>
      <c r="E168">
        <v>24762.0</v>
      </c>
      <c r="F168">
        <v>1.0</v>
      </c>
      <c r="G168">
        <v>1.0</v>
      </c>
      <c r="H168">
        <v>1.0</v>
      </c>
      <c r="I168" t="s">
        <v>417</v>
      </c>
    </row>
    <row r="169">
      <c r="A169" t="str">
        <f t="shared" si="2"/>
        <v>167</v>
      </c>
      <c r="B169" t="s">
        <v>509</v>
      </c>
      <c r="C169" t="s">
        <v>255</v>
      </c>
      <c r="D169">
        <v>2.0</v>
      </c>
      <c r="E169">
        <v>24762.0</v>
      </c>
      <c r="F169">
        <v>1.0</v>
      </c>
      <c r="G169">
        <v>1.0</v>
      </c>
      <c r="H169">
        <v>1.0</v>
      </c>
      <c r="I169" t="s">
        <v>417</v>
      </c>
    </row>
    <row r="170">
      <c r="A170" t="str">
        <f t="shared" si="2"/>
        <v>168</v>
      </c>
      <c r="B170" t="s">
        <v>509</v>
      </c>
      <c r="C170" t="s">
        <v>257</v>
      </c>
      <c r="D170">
        <v>2.0</v>
      </c>
      <c r="E170">
        <v>24762.0</v>
      </c>
      <c r="F170">
        <v>1.0</v>
      </c>
      <c r="G170">
        <v>1.0</v>
      </c>
      <c r="H170">
        <v>1.0</v>
      </c>
      <c r="I170" t="s">
        <v>417</v>
      </c>
    </row>
    <row r="171">
      <c r="A171" t="str">
        <f t="shared" si="2"/>
        <v>169</v>
      </c>
      <c r="B171" t="s">
        <v>509</v>
      </c>
      <c r="C171" t="s">
        <v>259</v>
      </c>
      <c r="D171">
        <v>2.0</v>
      </c>
      <c r="E171">
        <v>24762.0</v>
      </c>
      <c r="F171">
        <v>1.0</v>
      </c>
      <c r="G171">
        <v>1.0</v>
      </c>
      <c r="H171">
        <v>1.0</v>
      </c>
      <c r="I171" t="s">
        <v>417</v>
      </c>
    </row>
    <row r="172">
      <c r="A172" t="str">
        <f t="shared" si="2"/>
        <v>170</v>
      </c>
      <c r="B172" t="s">
        <v>509</v>
      </c>
      <c r="C172" t="s">
        <v>261</v>
      </c>
      <c r="D172">
        <v>2.0</v>
      </c>
      <c r="E172">
        <v>24762.0</v>
      </c>
      <c r="F172">
        <v>1.0</v>
      </c>
      <c r="G172">
        <v>1.0</v>
      </c>
      <c r="H172">
        <v>1.0</v>
      </c>
      <c r="I172" t="s">
        <v>417</v>
      </c>
    </row>
    <row r="173">
      <c r="A173" t="str">
        <f t="shared" si="2"/>
        <v>171</v>
      </c>
      <c r="B173" t="s">
        <v>509</v>
      </c>
      <c r="C173" t="s">
        <v>263</v>
      </c>
      <c r="D173">
        <v>2.0</v>
      </c>
      <c r="E173">
        <v>24762.0</v>
      </c>
      <c r="F173">
        <v>1.0</v>
      </c>
      <c r="G173">
        <v>1.0</v>
      </c>
      <c r="H173">
        <v>1.0</v>
      </c>
      <c r="I173" t="s">
        <v>417</v>
      </c>
    </row>
    <row r="174">
      <c r="A174" t="str">
        <f t="shared" si="2"/>
        <v>172</v>
      </c>
      <c r="B174" t="s">
        <v>509</v>
      </c>
      <c r="C174" t="s">
        <v>265</v>
      </c>
      <c r="D174">
        <v>2.0</v>
      </c>
      <c r="E174">
        <v>24762.0</v>
      </c>
      <c r="F174">
        <v>1.0</v>
      </c>
      <c r="G174">
        <v>1.0</v>
      </c>
      <c r="H174">
        <v>1.0</v>
      </c>
      <c r="I174" t="s">
        <v>417</v>
      </c>
    </row>
    <row r="175">
      <c r="A175" t="str">
        <f t="shared" si="2"/>
        <v>173</v>
      </c>
      <c r="B175" t="s">
        <v>509</v>
      </c>
      <c r="C175" t="s">
        <v>267</v>
      </c>
      <c r="D175">
        <v>4.0</v>
      </c>
      <c r="E175">
        <v>520.0</v>
      </c>
      <c r="F175">
        <v>8.0</v>
      </c>
      <c r="G175">
        <v>10.0</v>
      </c>
      <c r="H175">
        <v>8.0404</v>
      </c>
      <c r="I175" t="s">
        <v>561</v>
      </c>
    </row>
    <row r="176">
      <c r="A176" t="str">
        <f t="shared" si="2"/>
        <v>174</v>
      </c>
      <c r="B176" t="s">
        <v>509</v>
      </c>
      <c r="C176" t="s">
        <v>89</v>
      </c>
      <c r="D176">
        <v>1453.0</v>
      </c>
      <c r="E176">
        <v>24750.0</v>
      </c>
      <c r="F176">
        <v>1.0</v>
      </c>
      <c r="G176">
        <v>41.0</v>
      </c>
      <c r="H176">
        <v>13.2433</v>
      </c>
      <c r="I176" t="s">
        <v>562</v>
      </c>
    </row>
    <row r="177">
      <c r="A177" t="str">
        <f t="shared" si="2"/>
        <v>175</v>
      </c>
      <c r="B177" t="s">
        <v>509</v>
      </c>
      <c r="C177" t="s">
        <v>269</v>
      </c>
      <c r="D177">
        <v>1481.0</v>
      </c>
      <c r="E177">
        <v>16891.0</v>
      </c>
      <c r="F177">
        <v>6.0</v>
      </c>
      <c r="G177">
        <v>250.0</v>
      </c>
      <c r="H177">
        <v>22.3986</v>
      </c>
      <c r="I177" t="s">
        <v>563</v>
      </c>
    </row>
    <row r="178">
      <c r="A178" t="str">
        <f t="shared" si="2"/>
        <v>176</v>
      </c>
      <c r="B178" t="s">
        <v>509</v>
      </c>
      <c r="C178" t="s">
        <v>271</v>
      </c>
      <c r="D178">
        <v>8068.0</v>
      </c>
      <c r="E178">
        <v>21832.0</v>
      </c>
      <c r="F178">
        <v>2.0</v>
      </c>
      <c r="G178">
        <v>35.0</v>
      </c>
      <c r="H178">
        <v>12.8684</v>
      </c>
      <c r="I178" t="s">
        <v>564</v>
      </c>
    </row>
    <row r="179">
      <c r="A179" t="str">
        <f t="shared" si="2"/>
        <v>177</v>
      </c>
      <c r="B179" t="s">
        <v>509</v>
      </c>
      <c r="C179" t="s">
        <v>154</v>
      </c>
      <c r="D179">
        <v>1.0</v>
      </c>
      <c r="E179">
        <v>5.0</v>
      </c>
      <c r="F179">
        <v>1.0</v>
      </c>
      <c r="G179">
        <v>1.0</v>
      </c>
      <c r="H179">
        <v>1.0</v>
      </c>
      <c r="I179" t="s">
        <v>565</v>
      </c>
    </row>
    <row r="180">
      <c r="A180" t="str">
        <f t="shared" si="2"/>
        <v>178</v>
      </c>
      <c r="B180" t="s">
        <v>509</v>
      </c>
      <c r="C180" t="s">
        <v>273</v>
      </c>
      <c r="D180">
        <v>2.0</v>
      </c>
      <c r="E180">
        <v>24762.0</v>
      </c>
      <c r="F180">
        <v>1.0</v>
      </c>
      <c r="G180">
        <v>1.0</v>
      </c>
      <c r="H180">
        <v>1.0</v>
      </c>
      <c r="I180" t="s">
        <v>417</v>
      </c>
    </row>
    <row r="181">
      <c r="A181" t="str">
        <f t="shared" si="2"/>
        <v>179</v>
      </c>
      <c r="B181" t="s">
        <v>509</v>
      </c>
      <c r="C181" t="s">
        <v>275</v>
      </c>
      <c r="D181">
        <v>3.0</v>
      </c>
      <c r="E181">
        <v>59.0</v>
      </c>
      <c r="F181">
        <v>1.0</v>
      </c>
      <c r="G181">
        <v>1.0</v>
      </c>
      <c r="H181">
        <v>1.0</v>
      </c>
      <c r="I181" t="s">
        <v>566</v>
      </c>
    </row>
    <row r="182">
      <c r="A182" t="str">
        <f t="shared" si="2"/>
        <v>180</v>
      </c>
      <c r="B182" t="s">
        <v>509</v>
      </c>
      <c r="C182" t="s">
        <v>277</v>
      </c>
      <c r="D182">
        <v>18431.0</v>
      </c>
      <c r="E182">
        <v>22994.0</v>
      </c>
      <c r="F182">
        <v>2.0</v>
      </c>
      <c r="G182">
        <v>100.0</v>
      </c>
      <c r="H182">
        <v>29.2078</v>
      </c>
      <c r="I182" t="s">
        <v>567</v>
      </c>
    </row>
    <row r="183">
      <c r="A183" t="str">
        <f t="shared" si="2"/>
        <v>181</v>
      </c>
      <c r="B183" t="s">
        <v>509</v>
      </c>
      <c r="C183" t="s">
        <v>279</v>
      </c>
      <c r="D183">
        <v>1.0</v>
      </c>
      <c r="E183">
        <v>24762.0</v>
      </c>
      <c r="F183">
        <v>1.0</v>
      </c>
      <c r="G183">
        <v>1.0</v>
      </c>
      <c r="H183">
        <v>1.0</v>
      </c>
      <c r="I183">
        <v>0.0</v>
      </c>
    </row>
    <row r="184">
      <c r="A184" t="str">
        <f t="shared" si="2"/>
        <v>182</v>
      </c>
      <c r="B184" t="s">
        <v>509</v>
      </c>
      <c r="C184" t="s">
        <v>281</v>
      </c>
      <c r="D184">
        <v>1.0</v>
      </c>
      <c r="E184">
        <v>24762.0</v>
      </c>
      <c r="F184">
        <v>1.0</v>
      </c>
      <c r="G184">
        <v>1.0</v>
      </c>
      <c r="H184">
        <v>1.0</v>
      </c>
      <c r="I184">
        <v>0.0</v>
      </c>
    </row>
    <row r="185">
      <c r="A185" t="str">
        <f t="shared" si="2"/>
        <v>183</v>
      </c>
      <c r="B185" t="s">
        <v>509</v>
      </c>
      <c r="C185" t="s">
        <v>283</v>
      </c>
      <c r="D185">
        <v>6.0</v>
      </c>
      <c r="E185">
        <v>24762.0</v>
      </c>
      <c r="F185">
        <v>1.0</v>
      </c>
      <c r="G185">
        <v>1.0</v>
      </c>
      <c r="H185">
        <v>1.0</v>
      </c>
      <c r="I185" t="s">
        <v>551</v>
      </c>
    </row>
    <row r="186">
      <c r="A186" t="str">
        <f t="shared" si="2"/>
        <v>184</v>
      </c>
      <c r="B186" t="s">
        <v>509</v>
      </c>
      <c r="C186" t="s">
        <v>285</v>
      </c>
      <c r="D186">
        <v>2.0</v>
      </c>
      <c r="E186">
        <v>2.0</v>
      </c>
      <c r="F186">
        <v>22.0</v>
      </c>
      <c r="G186">
        <v>23.0</v>
      </c>
      <c r="H186">
        <v>22.5</v>
      </c>
      <c r="I186" t="s">
        <v>568</v>
      </c>
    </row>
    <row r="187">
      <c r="A187" t="str">
        <f t="shared" si="2"/>
        <v>185</v>
      </c>
      <c r="B187" t="s">
        <v>569</v>
      </c>
      <c r="C187" t="s">
        <v>570</v>
      </c>
      <c r="D187">
        <v>23539.0</v>
      </c>
      <c r="E187">
        <v>23539.0</v>
      </c>
      <c r="F187">
        <v>2.0</v>
      </c>
      <c r="G187">
        <v>5.0</v>
      </c>
      <c r="H187">
        <v>4.6524</v>
      </c>
      <c r="I187" t="s">
        <v>571</v>
      </c>
    </row>
    <row r="188">
      <c r="A188" t="str">
        <f t="shared" si="2"/>
        <v>186</v>
      </c>
      <c r="B188" t="s">
        <v>569</v>
      </c>
      <c r="C188" t="s">
        <v>63</v>
      </c>
      <c r="D188">
        <v>20306.0</v>
      </c>
      <c r="E188">
        <v>23539.0</v>
      </c>
      <c r="F188">
        <v>5.0</v>
      </c>
      <c r="G188">
        <v>20.0</v>
      </c>
      <c r="H188">
        <v>10.8099</v>
      </c>
      <c r="I188" t="s">
        <v>572</v>
      </c>
    </row>
    <row r="189">
      <c r="A189" t="str">
        <f t="shared" si="2"/>
        <v>187</v>
      </c>
      <c r="B189" t="s">
        <v>569</v>
      </c>
      <c r="C189" t="s">
        <v>573</v>
      </c>
      <c r="D189">
        <v>1023.0</v>
      </c>
      <c r="E189">
        <v>1116.0</v>
      </c>
      <c r="F189">
        <v>1.0</v>
      </c>
      <c r="G189">
        <v>83.0</v>
      </c>
      <c r="H189">
        <v>31.655</v>
      </c>
      <c r="I189" t="s">
        <v>574</v>
      </c>
    </row>
    <row r="190">
      <c r="A190" t="str">
        <f t="shared" si="2"/>
        <v>188</v>
      </c>
      <c r="B190" t="s">
        <v>569</v>
      </c>
      <c r="C190" t="s">
        <v>575</v>
      </c>
      <c r="D190">
        <v>42.0</v>
      </c>
      <c r="E190">
        <v>23119.0</v>
      </c>
      <c r="F190">
        <v>2.0</v>
      </c>
      <c r="G190">
        <v>93.0</v>
      </c>
      <c r="H190">
        <v>12.2975</v>
      </c>
      <c r="I190" t="s">
        <v>576</v>
      </c>
    </row>
    <row r="191">
      <c r="A191" t="str">
        <f t="shared" si="2"/>
        <v>189</v>
      </c>
      <c r="B191" t="s">
        <v>569</v>
      </c>
      <c r="C191" t="s">
        <v>577</v>
      </c>
      <c r="D191">
        <v>21494.0</v>
      </c>
      <c r="E191">
        <v>23074.0</v>
      </c>
      <c r="F191">
        <v>10.0</v>
      </c>
      <c r="G191">
        <v>50.0</v>
      </c>
      <c r="H191">
        <v>13.8682</v>
      </c>
      <c r="I191" t="s">
        <v>578</v>
      </c>
    </row>
    <row r="192">
      <c r="A192" t="str">
        <f t="shared" si="2"/>
        <v>190</v>
      </c>
      <c r="B192" t="s">
        <v>569</v>
      </c>
      <c r="C192" t="s">
        <v>579</v>
      </c>
      <c r="D192">
        <v>2.0</v>
      </c>
      <c r="E192">
        <v>23539.0</v>
      </c>
      <c r="F192">
        <v>1.0</v>
      </c>
      <c r="G192">
        <v>1.0</v>
      </c>
      <c r="H192">
        <v>1.0</v>
      </c>
      <c r="I192" t="s">
        <v>426</v>
      </c>
    </row>
    <row r="193">
      <c r="A193" t="str">
        <f t="shared" si="2"/>
        <v>191</v>
      </c>
      <c r="B193" t="s">
        <v>569</v>
      </c>
      <c r="C193" t="s">
        <v>580</v>
      </c>
      <c r="D193">
        <v>2.0</v>
      </c>
      <c r="E193">
        <v>23539.0</v>
      </c>
      <c r="F193">
        <v>1.0</v>
      </c>
      <c r="G193">
        <v>1.0</v>
      </c>
      <c r="H193">
        <v>1.0</v>
      </c>
      <c r="I193" t="s">
        <v>426</v>
      </c>
    </row>
    <row r="194">
      <c r="A194" t="str">
        <f t="shared" si="2"/>
        <v>192</v>
      </c>
      <c r="B194" t="s">
        <v>581</v>
      </c>
      <c r="C194" t="s">
        <v>227</v>
      </c>
      <c r="D194">
        <v>128.0</v>
      </c>
      <c r="E194">
        <v>1465.0</v>
      </c>
      <c r="F194">
        <v>3.0</v>
      </c>
      <c r="G194">
        <v>23.0</v>
      </c>
      <c r="H194">
        <v>8.757</v>
      </c>
      <c r="I194" t="s">
        <v>582</v>
      </c>
    </row>
    <row r="195">
      <c r="A195" t="str">
        <f t="shared" si="2"/>
        <v>193</v>
      </c>
      <c r="B195" t="s">
        <v>581</v>
      </c>
      <c r="C195" t="s">
        <v>247</v>
      </c>
      <c r="D195">
        <v>1177.0</v>
      </c>
      <c r="E195">
        <v>1443.0</v>
      </c>
      <c r="F195">
        <v>3.0</v>
      </c>
      <c r="G195">
        <v>36.0</v>
      </c>
      <c r="H195">
        <v>10.5579</v>
      </c>
      <c r="I195" t="s">
        <v>583</v>
      </c>
    </row>
    <row r="196">
      <c r="A196" t="str">
        <f t="shared" si="2"/>
        <v>194</v>
      </c>
      <c r="B196" t="s">
        <v>584</v>
      </c>
      <c r="C196" t="s">
        <v>585</v>
      </c>
      <c r="D196">
        <v>11.0</v>
      </c>
      <c r="E196">
        <v>11.0</v>
      </c>
      <c r="F196">
        <v>1.0</v>
      </c>
      <c r="G196">
        <v>2.0</v>
      </c>
      <c r="H196">
        <v>1.4545</v>
      </c>
      <c r="I196" t="s">
        <v>586</v>
      </c>
    </row>
    <row r="197">
      <c r="A197" t="str">
        <f t="shared" si="2"/>
        <v>195</v>
      </c>
      <c r="B197" t="s">
        <v>584</v>
      </c>
      <c r="C197" t="s">
        <v>587</v>
      </c>
      <c r="D197">
        <v>11.0</v>
      </c>
      <c r="E197">
        <v>11.0</v>
      </c>
      <c r="F197">
        <v>3.0</v>
      </c>
      <c r="G197">
        <v>16.0</v>
      </c>
      <c r="H197">
        <v>8.9091</v>
      </c>
      <c r="I197" t="s">
        <v>588</v>
      </c>
    </row>
    <row r="198">
      <c r="A198" t="str">
        <f t="shared" si="2"/>
        <v>196</v>
      </c>
      <c r="B198" t="s">
        <v>589</v>
      </c>
      <c r="C198" t="s">
        <v>590</v>
      </c>
      <c r="D198">
        <v>6.0</v>
      </c>
      <c r="E198">
        <v>34.0</v>
      </c>
      <c r="F198">
        <v>4.0</v>
      </c>
      <c r="G198">
        <v>18.0</v>
      </c>
      <c r="H198">
        <v>7.5588</v>
      </c>
      <c r="I198" t="s">
        <v>591</v>
      </c>
    </row>
    <row r="199">
      <c r="A199" t="str">
        <f t="shared" si="2"/>
        <v>197</v>
      </c>
      <c r="B199" t="s">
        <v>589</v>
      </c>
      <c r="C199" t="s">
        <v>592</v>
      </c>
      <c r="D199">
        <v>34.0</v>
      </c>
      <c r="E199">
        <v>34.0</v>
      </c>
      <c r="F199">
        <v>6.0</v>
      </c>
      <c r="G199">
        <v>23.0</v>
      </c>
      <c r="H199">
        <v>12.2647</v>
      </c>
      <c r="I199" t="s">
        <v>593</v>
      </c>
    </row>
    <row r="200">
      <c r="A200" t="str">
        <f t="shared" si="2"/>
        <v>198</v>
      </c>
      <c r="B200" t="s">
        <v>589</v>
      </c>
      <c r="C200" t="s">
        <v>506</v>
      </c>
      <c r="D200">
        <v>2.0</v>
      </c>
      <c r="E200">
        <v>34.0</v>
      </c>
      <c r="F200">
        <v>1.0</v>
      </c>
      <c r="G200">
        <v>1.0</v>
      </c>
      <c r="H200">
        <v>1.0</v>
      </c>
      <c r="I200" t="s">
        <v>426</v>
      </c>
    </row>
    <row r="201">
      <c r="A201" t="str">
        <f t="shared" si="2"/>
        <v>199</v>
      </c>
      <c r="B201" t="s">
        <v>589</v>
      </c>
      <c r="C201" t="s">
        <v>594</v>
      </c>
      <c r="D201">
        <v>34.0</v>
      </c>
      <c r="E201">
        <v>34.0</v>
      </c>
      <c r="F201">
        <v>6.0</v>
      </c>
      <c r="G201">
        <v>23.0</v>
      </c>
      <c r="H201">
        <v>13.2059</v>
      </c>
      <c r="I201" t="s">
        <v>595</v>
      </c>
    </row>
    <row r="202">
      <c r="A202" t="str">
        <f t="shared" si="2"/>
        <v>200</v>
      </c>
      <c r="B202" t="s">
        <v>596</v>
      </c>
      <c r="C202" t="s">
        <v>597</v>
      </c>
      <c r="D202">
        <v>768.0</v>
      </c>
      <c r="E202">
        <v>768.0</v>
      </c>
      <c r="F202">
        <v>1.0</v>
      </c>
      <c r="G202">
        <v>4.0</v>
      </c>
      <c r="H202">
        <v>2.931</v>
      </c>
      <c r="I202" t="s">
        <v>598</v>
      </c>
    </row>
    <row r="203">
      <c r="A203" t="str">
        <f t="shared" si="2"/>
        <v>201</v>
      </c>
      <c r="B203" t="s">
        <v>596</v>
      </c>
      <c r="C203" t="s">
        <v>63</v>
      </c>
      <c r="D203">
        <v>672.0</v>
      </c>
      <c r="E203">
        <v>768.0</v>
      </c>
      <c r="F203">
        <v>7.0</v>
      </c>
      <c r="G203">
        <v>16.0</v>
      </c>
      <c r="H203">
        <v>9.1641</v>
      </c>
      <c r="I203" t="s">
        <v>599</v>
      </c>
    </row>
    <row r="204">
      <c r="A204" t="str">
        <f t="shared" si="2"/>
        <v>202</v>
      </c>
      <c r="B204" t="s">
        <v>596</v>
      </c>
      <c r="C204" t="s">
        <v>600</v>
      </c>
      <c r="D204">
        <v>159.0</v>
      </c>
      <c r="E204">
        <v>768.0</v>
      </c>
      <c r="F204">
        <v>1.0</v>
      </c>
      <c r="G204">
        <v>43.0</v>
      </c>
      <c r="H204">
        <v>11.0104</v>
      </c>
      <c r="I204" t="s">
        <v>601</v>
      </c>
    </row>
    <row r="205">
      <c r="A205" t="str">
        <f t="shared" si="2"/>
        <v>203</v>
      </c>
      <c r="B205" t="s">
        <v>596</v>
      </c>
      <c r="C205" t="s">
        <v>602</v>
      </c>
      <c r="D205">
        <v>645.0</v>
      </c>
      <c r="E205">
        <v>756.0</v>
      </c>
      <c r="F205">
        <v>2.0</v>
      </c>
      <c r="G205">
        <v>163.0</v>
      </c>
      <c r="H205">
        <v>36.9392</v>
      </c>
      <c r="I205" t="s">
        <v>603</v>
      </c>
    </row>
    <row r="206">
      <c r="A206" t="str">
        <f t="shared" si="2"/>
        <v>204</v>
      </c>
      <c r="B206" t="s">
        <v>596</v>
      </c>
      <c r="C206" t="s">
        <v>604</v>
      </c>
      <c r="D206">
        <v>183.0</v>
      </c>
      <c r="E206">
        <v>579.0</v>
      </c>
      <c r="F206">
        <v>4.0</v>
      </c>
      <c r="G206">
        <v>19.0</v>
      </c>
      <c r="H206">
        <v>7.2712</v>
      </c>
      <c r="I206" t="s">
        <v>605</v>
      </c>
    </row>
    <row r="207">
      <c r="A207" t="str">
        <f t="shared" si="2"/>
        <v>205</v>
      </c>
      <c r="B207" t="s">
        <v>596</v>
      </c>
      <c r="C207" t="s">
        <v>606</v>
      </c>
      <c r="D207">
        <v>1.0</v>
      </c>
      <c r="E207">
        <v>768.0</v>
      </c>
      <c r="F207">
        <v>1.0</v>
      </c>
      <c r="G207">
        <v>1.0</v>
      </c>
      <c r="H207">
        <v>1.0</v>
      </c>
      <c r="I207">
        <v>0.0</v>
      </c>
    </row>
    <row r="208">
      <c r="A208" t="str">
        <f t="shared" si="2"/>
        <v>206</v>
      </c>
      <c r="B208" t="s">
        <v>596</v>
      </c>
      <c r="C208" t="s">
        <v>607</v>
      </c>
      <c r="D208">
        <v>1.0</v>
      </c>
      <c r="E208">
        <v>768.0</v>
      </c>
      <c r="F208">
        <v>1.0</v>
      </c>
      <c r="G208">
        <v>1.0</v>
      </c>
      <c r="H208">
        <v>1.0</v>
      </c>
      <c r="I208">
        <v>0.0</v>
      </c>
    </row>
    <row r="209">
      <c r="A209" t="str">
        <f t="shared" si="2"/>
        <v>207</v>
      </c>
      <c r="B209" t="s">
        <v>608</v>
      </c>
      <c r="C209" t="s">
        <v>351</v>
      </c>
      <c r="D209">
        <v>38.0</v>
      </c>
      <c r="E209">
        <v>38.0</v>
      </c>
      <c r="F209">
        <v>1.0</v>
      </c>
      <c r="G209">
        <v>3.0</v>
      </c>
      <c r="H209">
        <v>2.8421</v>
      </c>
      <c r="I209" t="s">
        <v>609</v>
      </c>
    </row>
    <row r="210">
      <c r="A210" t="str">
        <f t="shared" si="2"/>
        <v>208</v>
      </c>
      <c r="B210" t="s">
        <v>608</v>
      </c>
      <c r="C210" t="s">
        <v>340</v>
      </c>
      <c r="D210">
        <v>5.0</v>
      </c>
      <c r="E210">
        <v>31.0</v>
      </c>
      <c r="F210">
        <v>5.0</v>
      </c>
      <c r="G210">
        <v>8.0</v>
      </c>
      <c r="H210">
        <v>6.6129</v>
      </c>
      <c r="I210" t="s">
        <v>610</v>
      </c>
    </row>
    <row r="211">
      <c r="A211" t="str">
        <f t="shared" si="2"/>
        <v>209</v>
      </c>
      <c r="B211" t="s">
        <v>608</v>
      </c>
      <c r="C211" t="s">
        <v>103</v>
      </c>
      <c r="D211">
        <v>24.0</v>
      </c>
      <c r="E211">
        <v>24.0</v>
      </c>
      <c r="F211">
        <v>10.0</v>
      </c>
      <c r="G211">
        <v>27.0</v>
      </c>
      <c r="H211">
        <v>15.9167</v>
      </c>
      <c r="I211" t="s">
        <v>611</v>
      </c>
    </row>
    <row r="212">
      <c r="A212" t="str">
        <f t="shared" si="2"/>
        <v>210</v>
      </c>
      <c r="B212" t="s">
        <v>608</v>
      </c>
      <c r="C212" t="s">
        <v>612</v>
      </c>
      <c r="D212">
        <v>2.0</v>
      </c>
      <c r="E212">
        <v>38.0</v>
      </c>
      <c r="F212">
        <v>1.0</v>
      </c>
      <c r="G212">
        <v>1.0</v>
      </c>
      <c r="H212">
        <v>1.0</v>
      </c>
      <c r="I212" t="s">
        <v>426</v>
      </c>
    </row>
    <row r="213">
      <c r="A213" t="str">
        <f t="shared" si="2"/>
        <v>211</v>
      </c>
      <c r="B213" t="s">
        <v>608</v>
      </c>
      <c r="C213" t="s">
        <v>613</v>
      </c>
      <c r="D213">
        <v>1.0</v>
      </c>
      <c r="E213">
        <v>38.0</v>
      </c>
      <c r="F213">
        <v>10.0</v>
      </c>
      <c r="G213">
        <v>10.0</v>
      </c>
      <c r="H213">
        <v>10.0</v>
      </c>
      <c r="I213" t="s">
        <v>470</v>
      </c>
    </row>
    <row r="214">
      <c r="A214" t="str">
        <f t="shared" si="2"/>
        <v>212</v>
      </c>
      <c r="B214" t="s">
        <v>608</v>
      </c>
      <c r="C214" t="s">
        <v>614</v>
      </c>
      <c r="D214">
        <v>1.0</v>
      </c>
      <c r="E214">
        <v>38.0</v>
      </c>
      <c r="F214">
        <v>10.0</v>
      </c>
      <c r="G214">
        <v>10.0</v>
      </c>
      <c r="H214">
        <v>10.0</v>
      </c>
      <c r="I214" t="s">
        <v>470</v>
      </c>
    </row>
    <row r="215">
      <c r="A215" t="str">
        <f t="shared" si="2"/>
        <v>213</v>
      </c>
      <c r="B215" t="s">
        <v>608</v>
      </c>
      <c r="C215" t="s">
        <v>615</v>
      </c>
      <c r="D215">
        <v>1.0</v>
      </c>
      <c r="E215">
        <v>38.0</v>
      </c>
      <c r="F215">
        <v>1.0</v>
      </c>
      <c r="G215">
        <v>1.0</v>
      </c>
      <c r="H215">
        <v>1.0</v>
      </c>
      <c r="I215">
        <v>0.0</v>
      </c>
    </row>
    <row r="216">
      <c r="A216" t="str">
        <f t="shared" si="2"/>
        <v>214</v>
      </c>
      <c r="B216" t="s">
        <v>608</v>
      </c>
      <c r="C216" t="s">
        <v>616</v>
      </c>
      <c r="D216">
        <v>1.0</v>
      </c>
      <c r="E216">
        <v>38.0</v>
      </c>
      <c r="F216">
        <v>1.0</v>
      </c>
      <c r="G216">
        <v>1.0</v>
      </c>
      <c r="H216">
        <v>1.0</v>
      </c>
      <c r="I216">
        <v>0.0</v>
      </c>
    </row>
    <row r="217">
      <c r="A217" t="str">
        <f t="shared" si="2"/>
        <v>215</v>
      </c>
      <c r="B217" t="s">
        <v>608</v>
      </c>
      <c r="C217" t="s">
        <v>617</v>
      </c>
      <c r="D217">
        <v>8.0</v>
      </c>
      <c r="E217">
        <v>8.0</v>
      </c>
      <c r="F217">
        <v>19.0</v>
      </c>
      <c r="G217">
        <v>26.0</v>
      </c>
      <c r="H217">
        <v>22.0</v>
      </c>
      <c r="I217" t="s">
        <v>618</v>
      </c>
    </row>
    <row r="218">
      <c r="A218" t="str">
        <f t="shared" si="2"/>
        <v>216</v>
      </c>
      <c r="B218" t="s">
        <v>608</v>
      </c>
      <c r="C218" t="s">
        <v>619</v>
      </c>
      <c r="D218">
        <v>1.0</v>
      </c>
      <c r="E218">
        <v>38.0</v>
      </c>
      <c r="F218">
        <v>1.0</v>
      </c>
      <c r="G218">
        <v>1.0</v>
      </c>
      <c r="H218">
        <v>1.0</v>
      </c>
      <c r="I218">
        <v>0.0</v>
      </c>
    </row>
    <row r="219">
      <c r="A219" t="str">
        <f t="shared" si="2"/>
        <v>217</v>
      </c>
      <c r="B219" t="s">
        <v>608</v>
      </c>
      <c r="C219" t="s">
        <v>620</v>
      </c>
      <c r="D219">
        <v>28.0</v>
      </c>
      <c r="E219">
        <v>30.0</v>
      </c>
      <c r="F219">
        <v>3.0</v>
      </c>
      <c r="G219">
        <v>9.0</v>
      </c>
      <c r="H219">
        <v>5.7</v>
      </c>
      <c r="I219" t="s">
        <v>621</v>
      </c>
    </row>
    <row r="220">
      <c r="A220" t="str">
        <f t="shared" si="2"/>
        <v>218</v>
      </c>
      <c r="B220" t="s">
        <v>608</v>
      </c>
      <c r="C220" t="s">
        <v>622</v>
      </c>
      <c r="D220">
        <v>31.0</v>
      </c>
      <c r="E220">
        <v>31.0</v>
      </c>
      <c r="F220">
        <v>4.0</v>
      </c>
      <c r="G220">
        <v>7.0</v>
      </c>
      <c r="H220">
        <v>4.8387</v>
      </c>
      <c r="I220" t="s">
        <v>623</v>
      </c>
    </row>
    <row r="221">
      <c r="A221" t="str">
        <f t="shared" si="2"/>
        <v>219</v>
      </c>
      <c r="B221" t="s">
        <v>608</v>
      </c>
      <c r="C221" t="s">
        <v>387</v>
      </c>
      <c r="D221">
        <v>1.0</v>
      </c>
      <c r="E221">
        <v>1.0</v>
      </c>
      <c r="F221">
        <v>6.0</v>
      </c>
      <c r="G221">
        <v>6.0</v>
      </c>
      <c r="H221">
        <v>6.0</v>
      </c>
      <c r="I221" t="s">
        <v>388</v>
      </c>
    </row>
    <row r="222">
      <c r="A222" t="str">
        <f t="shared" si="2"/>
        <v>220</v>
      </c>
      <c r="B222" t="s">
        <v>608</v>
      </c>
      <c r="C222" t="s">
        <v>624</v>
      </c>
      <c r="D222">
        <v>1.0</v>
      </c>
      <c r="E222">
        <v>38.0</v>
      </c>
      <c r="F222">
        <v>1.0</v>
      </c>
      <c r="G222">
        <v>1.0</v>
      </c>
      <c r="H222">
        <v>1.0</v>
      </c>
      <c r="I222">
        <v>0.0</v>
      </c>
    </row>
    <row r="223">
      <c r="A223" t="str">
        <f t="shared" si="2"/>
        <v>221</v>
      </c>
      <c r="B223" t="s">
        <v>608</v>
      </c>
      <c r="C223" t="s">
        <v>201</v>
      </c>
      <c r="D223">
        <v>5.0</v>
      </c>
      <c r="E223">
        <v>37.0</v>
      </c>
      <c r="F223">
        <v>4.0</v>
      </c>
      <c r="G223">
        <v>7.0</v>
      </c>
      <c r="H223">
        <v>6.0811</v>
      </c>
      <c r="I223" t="s">
        <v>625</v>
      </c>
    </row>
    <row r="224">
      <c r="A224" t="str">
        <f t="shared" si="2"/>
        <v>222</v>
      </c>
      <c r="B224" t="s">
        <v>608</v>
      </c>
      <c r="C224" t="s">
        <v>199</v>
      </c>
      <c r="D224">
        <v>34.0</v>
      </c>
      <c r="E224">
        <v>37.0</v>
      </c>
      <c r="F224">
        <v>19.0</v>
      </c>
      <c r="G224">
        <v>19.0</v>
      </c>
      <c r="H224">
        <v>19.0</v>
      </c>
      <c r="I224" t="s">
        <v>626</v>
      </c>
    </row>
    <row r="225">
      <c r="A225" t="str">
        <f t="shared" si="2"/>
        <v>223</v>
      </c>
      <c r="B225" t="s">
        <v>608</v>
      </c>
      <c r="C225" t="s">
        <v>627</v>
      </c>
      <c r="D225">
        <v>36.0</v>
      </c>
      <c r="E225">
        <v>38.0</v>
      </c>
      <c r="F225">
        <v>3.0</v>
      </c>
      <c r="G225">
        <v>17.0</v>
      </c>
      <c r="H225">
        <v>6.7105</v>
      </c>
      <c r="I225" t="s">
        <v>628</v>
      </c>
    </row>
    <row r="226">
      <c r="A226" t="str">
        <f t="shared" si="2"/>
        <v>224</v>
      </c>
      <c r="B226" t="s">
        <v>608</v>
      </c>
      <c r="C226" t="s">
        <v>629</v>
      </c>
      <c r="D226">
        <v>2.0</v>
      </c>
      <c r="E226">
        <v>38.0</v>
      </c>
      <c r="F226">
        <v>1.0</v>
      </c>
      <c r="G226">
        <v>1.0</v>
      </c>
      <c r="H226">
        <v>1.0</v>
      </c>
      <c r="I226" t="s">
        <v>417</v>
      </c>
    </row>
    <row r="227">
      <c r="A227" t="str">
        <f t="shared" si="2"/>
        <v>225</v>
      </c>
      <c r="B227" t="s">
        <v>608</v>
      </c>
      <c r="C227" t="s">
        <v>630</v>
      </c>
      <c r="D227">
        <v>1.0</v>
      </c>
      <c r="E227">
        <v>38.0</v>
      </c>
      <c r="F227">
        <v>1.0</v>
      </c>
      <c r="G227">
        <v>1.0</v>
      </c>
      <c r="H227">
        <v>1.0</v>
      </c>
      <c r="I227">
        <v>0.0</v>
      </c>
    </row>
    <row r="228">
      <c r="A228" t="str">
        <f t="shared" si="2"/>
        <v>226</v>
      </c>
      <c r="B228" t="s">
        <v>608</v>
      </c>
      <c r="C228" t="s">
        <v>496</v>
      </c>
      <c r="D228">
        <v>2.0</v>
      </c>
      <c r="E228">
        <v>34.0</v>
      </c>
      <c r="F228">
        <v>6.0</v>
      </c>
      <c r="G228">
        <v>6.0</v>
      </c>
      <c r="H228">
        <v>6.0</v>
      </c>
      <c r="I228" t="s">
        <v>631</v>
      </c>
    </row>
    <row r="229">
      <c r="A229" t="str">
        <f t="shared" si="2"/>
        <v>227</v>
      </c>
      <c r="B229" t="s">
        <v>608</v>
      </c>
      <c r="C229" t="s">
        <v>632</v>
      </c>
      <c r="D229">
        <v>17.0</v>
      </c>
      <c r="E229">
        <v>17.0</v>
      </c>
      <c r="F229">
        <v>8.0</v>
      </c>
      <c r="G229">
        <v>10.0</v>
      </c>
      <c r="H229">
        <v>9.0</v>
      </c>
      <c r="I229" t="s">
        <v>633</v>
      </c>
    </row>
    <row r="230">
      <c r="A230" t="str">
        <f t="shared" si="2"/>
        <v>228</v>
      </c>
      <c r="B230" t="s">
        <v>608</v>
      </c>
      <c r="C230" t="s">
        <v>634</v>
      </c>
      <c r="D230">
        <v>14.0</v>
      </c>
      <c r="E230">
        <v>14.0</v>
      </c>
      <c r="F230">
        <v>10.0</v>
      </c>
      <c r="G230">
        <v>12.0</v>
      </c>
      <c r="H230">
        <v>11.1429</v>
      </c>
      <c r="I230" t="s">
        <v>635</v>
      </c>
    </row>
    <row r="231">
      <c r="A231" t="str">
        <f t="shared" si="2"/>
        <v>229</v>
      </c>
      <c r="B231" t="s">
        <v>608</v>
      </c>
      <c r="C231" t="s">
        <v>636</v>
      </c>
      <c r="D231">
        <v>2.0</v>
      </c>
      <c r="E231">
        <v>20.0</v>
      </c>
      <c r="F231">
        <v>9.0</v>
      </c>
      <c r="G231">
        <v>9.0</v>
      </c>
      <c r="H231">
        <v>9.0</v>
      </c>
      <c r="I231" t="s">
        <v>637</v>
      </c>
    </row>
    <row r="232">
      <c r="A232" t="str">
        <f t="shared" si="2"/>
        <v>230</v>
      </c>
      <c r="B232" t="s">
        <v>608</v>
      </c>
      <c r="C232" t="s">
        <v>109</v>
      </c>
      <c r="D232">
        <v>16.0</v>
      </c>
      <c r="E232">
        <v>25.0</v>
      </c>
      <c r="F232">
        <v>4.0</v>
      </c>
      <c r="G232">
        <v>4.0</v>
      </c>
      <c r="H232">
        <v>4.0</v>
      </c>
      <c r="I232" t="s">
        <v>638</v>
      </c>
    </row>
    <row r="233">
      <c r="A233" t="str">
        <f t="shared" si="2"/>
        <v>231</v>
      </c>
      <c r="B233" t="s">
        <v>608</v>
      </c>
      <c r="C233" t="s">
        <v>639</v>
      </c>
      <c r="D233">
        <v>7.0</v>
      </c>
      <c r="E233">
        <v>28.0</v>
      </c>
      <c r="F233">
        <v>2.0</v>
      </c>
      <c r="G233">
        <v>4.0</v>
      </c>
      <c r="H233">
        <v>3.2143</v>
      </c>
      <c r="I233" t="s">
        <v>640</v>
      </c>
    </row>
    <row r="234">
      <c r="A234" t="str">
        <f t="shared" si="2"/>
        <v>232</v>
      </c>
      <c r="B234" t="s">
        <v>608</v>
      </c>
      <c r="C234" t="s">
        <v>641</v>
      </c>
      <c r="D234">
        <v>2.0</v>
      </c>
      <c r="E234">
        <v>38.0</v>
      </c>
      <c r="F234">
        <v>1.0</v>
      </c>
      <c r="G234">
        <v>1.0</v>
      </c>
      <c r="H234">
        <v>1.0</v>
      </c>
      <c r="I234" t="s">
        <v>426</v>
      </c>
    </row>
    <row r="235">
      <c r="A235" t="str">
        <f t="shared" si="2"/>
        <v>233</v>
      </c>
      <c r="B235" t="s">
        <v>608</v>
      </c>
      <c r="C235" t="s">
        <v>107</v>
      </c>
      <c r="D235">
        <v>1.0</v>
      </c>
      <c r="E235">
        <v>26.0</v>
      </c>
      <c r="F235">
        <v>2.0</v>
      </c>
      <c r="G235">
        <v>2.0</v>
      </c>
      <c r="H235">
        <v>2.0</v>
      </c>
      <c r="I235" t="s">
        <v>478</v>
      </c>
    </row>
    <row r="236">
      <c r="A236" t="str">
        <f t="shared" si="2"/>
        <v>234</v>
      </c>
      <c r="B236" t="s">
        <v>608</v>
      </c>
      <c r="C236" t="s">
        <v>642</v>
      </c>
      <c r="D236">
        <v>18.0</v>
      </c>
      <c r="E236">
        <v>25.0</v>
      </c>
      <c r="F236">
        <v>5.0</v>
      </c>
      <c r="G236">
        <v>11.0</v>
      </c>
      <c r="H236">
        <v>8.28</v>
      </c>
      <c r="I236" t="s">
        <v>643</v>
      </c>
    </row>
    <row r="237">
      <c r="A237" t="str">
        <f t="shared" si="2"/>
        <v>235</v>
      </c>
      <c r="B237" t="s">
        <v>608</v>
      </c>
      <c r="C237" t="s">
        <v>644</v>
      </c>
      <c r="D237">
        <v>2.0</v>
      </c>
      <c r="E237">
        <v>38.0</v>
      </c>
      <c r="F237">
        <v>1.0</v>
      </c>
      <c r="G237">
        <v>1.0</v>
      </c>
      <c r="H237">
        <v>1.0</v>
      </c>
      <c r="I237" t="s">
        <v>426</v>
      </c>
    </row>
    <row r="238">
      <c r="A238" t="str">
        <f t="shared" si="2"/>
        <v>236</v>
      </c>
      <c r="B238" t="s">
        <v>645</v>
      </c>
      <c r="C238" t="s">
        <v>646</v>
      </c>
      <c r="D238">
        <v>14.0</v>
      </c>
      <c r="E238">
        <v>14.0</v>
      </c>
      <c r="F238">
        <v>5.0</v>
      </c>
      <c r="G238">
        <v>23.0</v>
      </c>
      <c r="H238">
        <v>11.4286</v>
      </c>
      <c r="I238" t="s">
        <v>647</v>
      </c>
    </row>
    <row r="239">
      <c r="A239" t="str">
        <f t="shared" si="2"/>
        <v>237</v>
      </c>
      <c r="B239" t="s">
        <v>648</v>
      </c>
      <c r="C239" t="s">
        <v>360</v>
      </c>
      <c r="D239">
        <v>5.0</v>
      </c>
      <c r="E239">
        <v>5.0</v>
      </c>
      <c r="F239">
        <v>1.0</v>
      </c>
      <c r="G239">
        <v>1.0</v>
      </c>
      <c r="H239">
        <v>1.0</v>
      </c>
      <c r="I239" t="s">
        <v>649</v>
      </c>
    </row>
    <row r="240">
      <c r="A240" t="str">
        <f t="shared" si="2"/>
        <v>238</v>
      </c>
      <c r="B240" t="s">
        <v>648</v>
      </c>
      <c r="C240" t="s">
        <v>362</v>
      </c>
      <c r="D240">
        <v>5.0</v>
      </c>
      <c r="E240">
        <v>5.0</v>
      </c>
      <c r="F240">
        <v>4.0</v>
      </c>
      <c r="G240">
        <v>9.0</v>
      </c>
      <c r="H240">
        <v>6.6</v>
      </c>
      <c r="I240" t="s">
        <v>650</v>
      </c>
    </row>
    <row r="241">
      <c r="A241" t="str">
        <f t="shared" si="2"/>
        <v>239</v>
      </c>
      <c r="B241" t="s">
        <v>648</v>
      </c>
      <c r="C241" t="s">
        <v>651</v>
      </c>
      <c r="D241">
        <v>5.0</v>
      </c>
      <c r="E241">
        <v>5.0</v>
      </c>
      <c r="F241">
        <v>1.0</v>
      </c>
      <c r="G241">
        <v>1.0</v>
      </c>
      <c r="H241">
        <v>1.0</v>
      </c>
      <c r="I241" t="s">
        <v>363</v>
      </c>
    </row>
    <row r="242">
      <c r="A242" t="str">
        <f t="shared" si="2"/>
        <v>240</v>
      </c>
      <c r="B242" t="s">
        <v>652</v>
      </c>
      <c r="C242" t="s">
        <v>653</v>
      </c>
      <c r="D242">
        <v>1.0</v>
      </c>
      <c r="E242">
        <v>1.0</v>
      </c>
      <c r="F242">
        <v>15.0</v>
      </c>
      <c r="G242">
        <v>15.0</v>
      </c>
      <c r="H242">
        <v>15.0</v>
      </c>
      <c r="I242" t="s">
        <v>654</v>
      </c>
    </row>
    <row r="243">
      <c r="A243" t="str">
        <f t="shared" si="2"/>
        <v>241</v>
      </c>
      <c r="B243" t="s">
        <v>655</v>
      </c>
      <c r="C243" t="s">
        <v>656</v>
      </c>
      <c r="D243">
        <v>10.0</v>
      </c>
      <c r="E243">
        <v>10.0</v>
      </c>
      <c r="F243">
        <v>6.0</v>
      </c>
      <c r="G243">
        <v>20.0</v>
      </c>
      <c r="H243">
        <v>13.9</v>
      </c>
      <c r="I243" t="s">
        <v>657</v>
      </c>
    </row>
    <row r="244">
      <c r="A244" t="str">
        <f t="shared" si="2"/>
        <v>242</v>
      </c>
      <c r="B244" t="s">
        <v>655</v>
      </c>
      <c r="C244" t="s">
        <v>658</v>
      </c>
      <c r="D244">
        <v>5.0</v>
      </c>
      <c r="E244">
        <v>10.0</v>
      </c>
      <c r="F244">
        <v>5.0</v>
      </c>
      <c r="G244">
        <v>17.0</v>
      </c>
      <c r="H244">
        <v>6.7</v>
      </c>
      <c r="I244" t="s">
        <v>659</v>
      </c>
    </row>
    <row r="245">
      <c r="A245" t="str">
        <f t="shared" si="2"/>
        <v>243</v>
      </c>
      <c r="B245" t="s">
        <v>655</v>
      </c>
      <c r="C245" t="s">
        <v>660</v>
      </c>
      <c r="D245">
        <v>10.0</v>
      </c>
      <c r="E245">
        <v>10.0</v>
      </c>
      <c r="F245">
        <v>12.0</v>
      </c>
      <c r="G245">
        <v>1185.0</v>
      </c>
      <c r="H245">
        <v>489.3</v>
      </c>
      <c r="I245" t="s">
        <v>661</v>
      </c>
    </row>
    <row r="246">
      <c r="A246" t="str">
        <f t="shared" si="2"/>
        <v>244</v>
      </c>
      <c r="B246" t="s">
        <v>655</v>
      </c>
      <c r="C246" t="s">
        <v>662</v>
      </c>
      <c r="D246">
        <v>6.0</v>
      </c>
      <c r="E246">
        <v>6.0</v>
      </c>
      <c r="F246">
        <v>9.0</v>
      </c>
      <c r="G246">
        <v>852.0</v>
      </c>
      <c r="H246">
        <v>293.0</v>
      </c>
      <c r="I246" t="s">
        <v>663</v>
      </c>
    </row>
    <row r="247">
      <c r="A247" t="str">
        <f t="shared" si="2"/>
        <v>245</v>
      </c>
      <c r="B247" t="s">
        <v>655</v>
      </c>
      <c r="C247" t="s">
        <v>664</v>
      </c>
      <c r="D247">
        <v>2.0</v>
      </c>
      <c r="E247">
        <v>7.0</v>
      </c>
      <c r="F247">
        <v>1.0</v>
      </c>
      <c r="G247">
        <v>1.0</v>
      </c>
      <c r="H247">
        <v>1.0</v>
      </c>
      <c r="I247" t="s">
        <v>665</v>
      </c>
    </row>
    <row r="248">
      <c r="A248" t="str">
        <f t="shared" si="2"/>
        <v>246</v>
      </c>
      <c r="B248" t="s">
        <v>666</v>
      </c>
      <c r="C248" t="s">
        <v>94</v>
      </c>
      <c r="D248">
        <v>11.0</v>
      </c>
      <c r="E248">
        <v>11.0</v>
      </c>
      <c r="F248">
        <v>3.0</v>
      </c>
      <c r="G248">
        <v>10.0</v>
      </c>
      <c r="H248">
        <v>4.6364</v>
      </c>
      <c r="I248" t="s">
        <v>667</v>
      </c>
    </row>
    <row r="249">
      <c r="A249" t="str">
        <f t="shared" si="2"/>
        <v>247</v>
      </c>
      <c r="B249" t="s">
        <v>668</v>
      </c>
      <c r="C249" t="s">
        <v>89</v>
      </c>
      <c r="D249">
        <v>1497.0</v>
      </c>
      <c r="E249">
        <v>1497.0</v>
      </c>
      <c r="F249">
        <v>1.0</v>
      </c>
      <c r="G249">
        <v>42.0</v>
      </c>
      <c r="H249">
        <v>12.6393</v>
      </c>
      <c r="I249" t="s">
        <v>669</v>
      </c>
    </row>
    <row r="250">
      <c r="A250" t="str">
        <f t="shared" si="2"/>
        <v>248</v>
      </c>
      <c r="B250" t="s">
        <v>668</v>
      </c>
      <c r="C250" t="s">
        <v>103</v>
      </c>
      <c r="D250">
        <v>739.0</v>
      </c>
      <c r="E250">
        <v>762.0</v>
      </c>
      <c r="F250">
        <v>3.0</v>
      </c>
      <c r="G250">
        <v>99.0</v>
      </c>
      <c r="H250">
        <v>19.0079</v>
      </c>
      <c r="I250" t="s">
        <v>670</v>
      </c>
    </row>
    <row r="251">
      <c r="A251" t="str">
        <f t="shared" si="2"/>
        <v>249</v>
      </c>
      <c r="B251" t="s">
        <v>668</v>
      </c>
      <c r="C251" t="s">
        <v>121</v>
      </c>
      <c r="D251">
        <v>6.0</v>
      </c>
      <c r="E251">
        <v>9.0</v>
      </c>
      <c r="F251">
        <v>3.0</v>
      </c>
      <c r="G251">
        <v>9.0</v>
      </c>
      <c r="H251">
        <v>4.6667</v>
      </c>
      <c r="I251" t="s">
        <v>671</v>
      </c>
    </row>
    <row r="252">
      <c r="A252" t="str">
        <f t="shared" si="2"/>
        <v>250</v>
      </c>
      <c r="B252" t="s">
        <v>668</v>
      </c>
      <c r="C252" t="s">
        <v>119</v>
      </c>
      <c r="D252">
        <v>210.0</v>
      </c>
      <c r="E252">
        <v>211.0</v>
      </c>
      <c r="F252">
        <v>1.0</v>
      </c>
      <c r="G252">
        <v>176.0</v>
      </c>
      <c r="H252">
        <v>38.9953</v>
      </c>
      <c r="I252" t="s">
        <v>672</v>
      </c>
    </row>
    <row r="253">
      <c r="A253" t="str">
        <f t="shared" si="2"/>
        <v>251</v>
      </c>
      <c r="B253" t="s">
        <v>668</v>
      </c>
      <c r="C253" t="s">
        <v>117</v>
      </c>
      <c r="D253">
        <v>27.0</v>
      </c>
      <c r="E253">
        <v>27.0</v>
      </c>
      <c r="F253">
        <v>1.0</v>
      </c>
      <c r="G253">
        <v>36.0</v>
      </c>
      <c r="H253">
        <v>21.9259</v>
      </c>
      <c r="I253" t="s">
        <v>673</v>
      </c>
    </row>
    <row r="254">
      <c r="A254" t="str">
        <f t="shared" si="2"/>
        <v>252</v>
      </c>
      <c r="B254" t="s">
        <v>668</v>
      </c>
      <c r="C254" t="s">
        <v>115</v>
      </c>
      <c r="D254">
        <v>3.0</v>
      </c>
      <c r="E254">
        <v>3.0</v>
      </c>
      <c r="F254">
        <v>8.0</v>
      </c>
      <c r="G254">
        <v>11.0</v>
      </c>
      <c r="H254">
        <v>9.3333</v>
      </c>
      <c r="I254" t="s">
        <v>674</v>
      </c>
    </row>
    <row r="255">
      <c r="A255" t="str">
        <f t="shared" si="2"/>
        <v>253</v>
      </c>
      <c r="B255" t="s">
        <v>668</v>
      </c>
      <c r="C255" t="s">
        <v>97</v>
      </c>
      <c r="D255">
        <v>590.0</v>
      </c>
      <c r="E255">
        <v>1129.0</v>
      </c>
      <c r="F255">
        <v>1.0</v>
      </c>
      <c r="G255">
        <v>29.0</v>
      </c>
      <c r="H255">
        <v>5.116</v>
      </c>
      <c r="I255" t="s">
        <v>675</v>
      </c>
    </row>
    <row r="256">
      <c r="A256" t="str">
        <f t="shared" si="2"/>
        <v>254</v>
      </c>
      <c r="B256" t="s">
        <v>668</v>
      </c>
      <c r="C256" t="s">
        <v>99</v>
      </c>
      <c r="D256">
        <v>280.0</v>
      </c>
      <c r="E256">
        <v>1198.0</v>
      </c>
      <c r="F256">
        <v>1.0</v>
      </c>
      <c r="G256">
        <v>6.0</v>
      </c>
      <c r="H256">
        <v>1.6452</v>
      </c>
      <c r="I256" t="s">
        <v>676</v>
      </c>
    </row>
    <row r="257">
      <c r="A257" t="str">
        <f t="shared" si="2"/>
        <v>255</v>
      </c>
      <c r="B257" t="s">
        <v>668</v>
      </c>
      <c r="C257" t="s">
        <v>201</v>
      </c>
      <c r="D257">
        <v>39.0</v>
      </c>
      <c r="E257">
        <v>1496.0</v>
      </c>
      <c r="F257">
        <v>3.0</v>
      </c>
      <c r="G257">
        <v>7.0</v>
      </c>
      <c r="H257">
        <v>4.4198</v>
      </c>
      <c r="I257" t="s">
        <v>677</v>
      </c>
    </row>
    <row r="258">
      <c r="A258" t="str">
        <f t="shared" si="2"/>
        <v>256</v>
      </c>
      <c r="B258" t="s">
        <v>668</v>
      </c>
      <c r="C258" t="s">
        <v>199</v>
      </c>
      <c r="D258">
        <v>641.0</v>
      </c>
      <c r="E258">
        <v>1496.0</v>
      </c>
      <c r="F258">
        <v>19.0</v>
      </c>
      <c r="G258">
        <v>19.0</v>
      </c>
      <c r="H258">
        <v>19.0</v>
      </c>
      <c r="I258" t="s">
        <v>678</v>
      </c>
    </row>
    <row r="259">
      <c r="A259" t="str">
        <f t="shared" si="2"/>
        <v>257</v>
      </c>
      <c r="B259" t="s">
        <v>668</v>
      </c>
      <c r="C259" t="s">
        <v>101</v>
      </c>
      <c r="D259">
        <v>1162.0</v>
      </c>
      <c r="E259">
        <v>1497.0</v>
      </c>
      <c r="F259">
        <v>1.0</v>
      </c>
      <c r="G259">
        <v>30.0</v>
      </c>
      <c r="H259">
        <v>8.0287</v>
      </c>
      <c r="I259" t="s">
        <v>679</v>
      </c>
    </row>
    <row r="260">
      <c r="A260" t="str">
        <f t="shared" si="2"/>
        <v>258</v>
      </c>
      <c r="B260" t="s">
        <v>668</v>
      </c>
      <c r="C260" t="s">
        <v>111</v>
      </c>
      <c r="D260">
        <v>80.0</v>
      </c>
      <c r="E260">
        <v>80.0</v>
      </c>
      <c r="F260">
        <v>8.0</v>
      </c>
      <c r="G260">
        <v>20.0</v>
      </c>
      <c r="H260">
        <v>9.325</v>
      </c>
      <c r="I260" t="s">
        <v>680</v>
      </c>
    </row>
    <row r="261">
      <c r="A261" t="str">
        <f t="shared" si="2"/>
        <v>259</v>
      </c>
      <c r="B261" t="s">
        <v>668</v>
      </c>
      <c r="C261" t="s">
        <v>113</v>
      </c>
      <c r="D261">
        <v>6.0</v>
      </c>
      <c r="E261">
        <v>7.0</v>
      </c>
      <c r="F261">
        <v>10.0</v>
      </c>
      <c r="G261">
        <v>10.0</v>
      </c>
      <c r="H261">
        <v>10.0</v>
      </c>
      <c r="I261" t="s">
        <v>681</v>
      </c>
    </row>
    <row r="262">
      <c r="A262" t="str">
        <f t="shared" si="2"/>
        <v>260</v>
      </c>
      <c r="B262" t="s">
        <v>668</v>
      </c>
      <c r="C262" t="s">
        <v>109</v>
      </c>
      <c r="D262">
        <v>127.0</v>
      </c>
      <c r="E262">
        <v>612.0</v>
      </c>
      <c r="F262">
        <v>2.0</v>
      </c>
      <c r="G262">
        <v>7.0</v>
      </c>
      <c r="H262">
        <v>4.0082</v>
      </c>
      <c r="I262" t="s">
        <v>682</v>
      </c>
    </row>
    <row r="263">
      <c r="A263" t="str">
        <f t="shared" si="2"/>
        <v>261</v>
      </c>
      <c r="B263" t="s">
        <v>668</v>
      </c>
      <c r="C263" t="s">
        <v>94</v>
      </c>
      <c r="D263">
        <v>24.0</v>
      </c>
      <c r="E263">
        <v>1200.0</v>
      </c>
      <c r="F263">
        <v>2.0</v>
      </c>
      <c r="G263">
        <v>10.0</v>
      </c>
      <c r="H263">
        <v>3.3875</v>
      </c>
      <c r="I263" t="s">
        <v>683</v>
      </c>
    </row>
    <row r="264">
      <c r="A264" t="str">
        <f t="shared" si="2"/>
        <v>262</v>
      </c>
      <c r="B264" t="s">
        <v>668</v>
      </c>
      <c r="C264" t="s">
        <v>133</v>
      </c>
      <c r="D264">
        <v>1497.0</v>
      </c>
      <c r="E264">
        <v>1497.0</v>
      </c>
      <c r="F264">
        <v>1.0</v>
      </c>
      <c r="G264">
        <v>4.0</v>
      </c>
      <c r="H264">
        <v>3.4836</v>
      </c>
      <c r="I264" t="s">
        <v>684</v>
      </c>
    </row>
    <row r="265">
      <c r="A265" t="str">
        <f t="shared" si="2"/>
        <v>263</v>
      </c>
      <c r="B265" t="s">
        <v>668</v>
      </c>
      <c r="C265" t="s">
        <v>107</v>
      </c>
      <c r="D265">
        <v>14.0</v>
      </c>
      <c r="E265">
        <v>739.0</v>
      </c>
      <c r="F265">
        <v>2.0</v>
      </c>
      <c r="G265">
        <v>17.0</v>
      </c>
      <c r="H265">
        <v>2.2233</v>
      </c>
      <c r="I265" t="s">
        <v>685</v>
      </c>
    </row>
    <row r="266">
      <c r="A266" t="str">
        <f t="shared" si="2"/>
        <v>264</v>
      </c>
      <c r="B266" t="s">
        <v>668</v>
      </c>
      <c r="C266" t="s">
        <v>105</v>
      </c>
      <c r="D266">
        <v>235.0</v>
      </c>
      <c r="E266">
        <v>797.0</v>
      </c>
      <c r="F266">
        <v>2.0</v>
      </c>
      <c r="G266">
        <v>25.0</v>
      </c>
      <c r="H266">
        <v>8.8532</v>
      </c>
      <c r="I266" t="s">
        <v>686</v>
      </c>
    </row>
    <row r="267">
      <c r="A267" t="str">
        <f t="shared" si="2"/>
        <v>265</v>
      </c>
      <c r="B267" t="s">
        <v>687</v>
      </c>
      <c r="C267" t="s">
        <v>688</v>
      </c>
      <c r="D267">
        <v>6.0</v>
      </c>
      <c r="E267">
        <v>6.0</v>
      </c>
      <c r="F267">
        <v>5.0</v>
      </c>
      <c r="G267">
        <v>12.0</v>
      </c>
      <c r="H267">
        <v>7.0</v>
      </c>
      <c r="I267" t="s">
        <v>689</v>
      </c>
    </row>
    <row r="268">
      <c r="A268" t="str">
        <f t="shared" si="2"/>
        <v>266</v>
      </c>
      <c r="B268" t="s">
        <v>690</v>
      </c>
      <c r="C268" t="s">
        <v>691</v>
      </c>
      <c r="D268">
        <v>203.0</v>
      </c>
      <c r="E268">
        <v>203.0</v>
      </c>
      <c r="F268">
        <v>1.0</v>
      </c>
      <c r="G268">
        <v>3.0</v>
      </c>
      <c r="H268">
        <v>2.5123</v>
      </c>
      <c r="I268" t="s">
        <v>692</v>
      </c>
    </row>
    <row r="269">
      <c r="A269" t="str">
        <f t="shared" si="2"/>
        <v>267</v>
      </c>
      <c r="B269" t="s">
        <v>690</v>
      </c>
      <c r="C269" t="s">
        <v>604</v>
      </c>
      <c r="D269">
        <v>3.0</v>
      </c>
      <c r="E269">
        <v>3.0</v>
      </c>
      <c r="F269">
        <v>5.0</v>
      </c>
      <c r="G269">
        <v>10.0</v>
      </c>
      <c r="H269">
        <v>8.0</v>
      </c>
      <c r="I269" t="s">
        <v>693</v>
      </c>
    </row>
    <row r="270">
      <c r="A270" t="str">
        <f t="shared" si="2"/>
        <v>268</v>
      </c>
      <c r="B270" t="s">
        <v>690</v>
      </c>
      <c r="C270" t="s">
        <v>694</v>
      </c>
      <c r="D270">
        <v>1.0</v>
      </c>
      <c r="E270">
        <v>203.0</v>
      </c>
      <c r="F270">
        <v>1.0</v>
      </c>
      <c r="G270">
        <v>1.0</v>
      </c>
      <c r="H270">
        <v>1.0</v>
      </c>
      <c r="I270">
        <v>0.0</v>
      </c>
    </row>
    <row r="271">
      <c r="A271" t="str">
        <f t="shared" si="2"/>
        <v>269</v>
      </c>
      <c r="B271" t="s">
        <v>690</v>
      </c>
      <c r="C271" t="s">
        <v>201</v>
      </c>
      <c r="D271">
        <v>9.0</v>
      </c>
      <c r="E271">
        <v>117.0</v>
      </c>
      <c r="F271">
        <v>3.0</v>
      </c>
      <c r="G271">
        <v>7.0</v>
      </c>
      <c r="H271">
        <v>3.4274</v>
      </c>
      <c r="I271" t="s">
        <v>695</v>
      </c>
    </row>
    <row r="272">
      <c r="A272" t="str">
        <f t="shared" si="2"/>
        <v>270</v>
      </c>
      <c r="B272" t="s">
        <v>690</v>
      </c>
      <c r="C272" t="s">
        <v>199</v>
      </c>
      <c r="D272">
        <v>20.0</v>
      </c>
      <c r="E272">
        <v>117.0</v>
      </c>
      <c r="F272">
        <v>19.0</v>
      </c>
      <c r="G272">
        <v>19.0</v>
      </c>
      <c r="H272">
        <v>19.0</v>
      </c>
      <c r="I272" t="s">
        <v>696</v>
      </c>
    </row>
    <row r="273">
      <c r="A273" t="str">
        <f t="shared" si="2"/>
        <v>271</v>
      </c>
      <c r="B273" t="s">
        <v>690</v>
      </c>
      <c r="C273" t="s">
        <v>697</v>
      </c>
      <c r="D273">
        <v>1.0</v>
      </c>
      <c r="E273">
        <v>203.0</v>
      </c>
      <c r="F273">
        <v>1.0</v>
      </c>
      <c r="G273">
        <v>1.0</v>
      </c>
      <c r="H273">
        <v>1.0</v>
      </c>
      <c r="I273">
        <v>0.0</v>
      </c>
    </row>
    <row r="274">
      <c r="A274" t="str">
        <f t="shared" si="2"/>
        <v>272</v>
      </c>
      <c r="B274" t="s">
        <v>690</v>
      </c>
      <c r="C274" t="s">
        <v>698</v>
      </c>
      <c r="D274">
        <v>12.0</v>
      </c>
      <c r="E274">
        <v>12.0</v>
      </c>
      <c r="F274">
        <v>6.0</v>
      </c>
      <c r="G274">
        <v>473.0</v>
      </c>
      <c r="H274">
        <v>102.9167</v>
      </c>
      <c r="I274" t="s">
        <v>699</v>
      </c>
    </row>
    <row r="275">
      <c r="A275" t="str">
        <f t="shared" si="2"/>
        <v>273</v>
      </c>
      <c r="B275" t="s">
        <v>690</v>
      </c>
      <c r="C275" t="s">
        <v>600</v>
      </c>
      <c r="D275">
        <v>203.0</v>
      </c>
      <c r="E275">
        <v>203.0</v>
      </c>
      <c r="F275">
        <v>1.0</v>
      </c>
      <c r="G275">
        <v>43.0</v>
      </c>
      <c r="H275">
        <v>14.1478</v>
      </c>
      <c r="I275" t="s">
        <v>700</v>
      </c>
    </row>
    <row r="276">
      <c r="A276" t="str">
        <f t="shared" si="2"/>
        <v>274</v>
      </c>
      <c r="B276" t="s">
        <v>690</v>
      </c>
      <c r="C276" t="s">
        <v>701</v>
      </c>
      <c r="D276">
        <v>1.0</v>
      </c>
      <c r="E276">
        <v>1.0</v>
      </c>
      <c r="F276">
        <v>16.0</v>
      </c>
      <c r="G276">
        <v>16.0</v>
      </c>
      <c r="H276">
        <v>16.0</v>
      </c>
      <c r="I276" t="s">
        <v>702</v>
      </c>
    </row>
    <row r="277">
      <c r="A277" t="str">
        <f t="shared" si="2"/>
        <v>275</v>
      </c>
      <c r="B277" t="s">
        <v>690</v>
      </c>
      <c r="C277" t="s">
        <v>688</v>
      </c>
      <c r="D277">
        <v>5.0</v>
      </c>
      <c r="E277">
        <v>203.0</v>
      </c>
      <c r="F277">
        <v>5.0</v>
      </c>
      <c r="G277">
        <v>12.0</v>
      </c>
      <c r="H277">
        <v>5.6552</v>
      </c>
      <c r="I277" t="s">
        <v>703</v>
      </c>
    </row>
    <row r="278">
      <c r="A278" t="str">
        <f t="shared" si="2"/>
        <v>276</v>
      </c>
      <c r="B278" t="s">
        <v>704</v>
      </c>
      <c r="C278" t="s">
        <v>705</v>
      </c>
      <c r="D278">
        <v>108.0</v>
      </c>
      <c r="E278">
        <v>108.0</v>
      </c>
      <c r="F278">
        <v>1.0</v>
      </c>
      <c r="G278">
        <v>3.0</v>
      </c>
      <c r="H278">
        <v>2.0093</v>
      </c>
      <c r="I278" t="s">
        <v>706</v>
      </c>
    </row>
    <row r="279">
      <c r="A279" t="str">
        <f t="shared" si="2"/>
        <v>277</v>
      </c>
      <c r="B279" t="s">
        <v>704</v>
      </c>
      <c r="C279" t="s">
        <v>600</v>
      </c>
      <c r="D279">
        <v>108.0</v>
      </c>
      <c r="E279">
        <v>108.0</v>
      </c>
      <c r="F279">
        <v>1.0</v>
      </c>
      <c r="G279">
        <v>34.0</v>
      </c>
      <c r="H279">
        <v>16.6389</v>
      </c>
      <c r="I279" t="s">
        <v>707</v>
      </c>
    </row>
    <row r="280">
      <c r="A280" t="str">
        <f t="shared" si="2"/>
        <v>278</v>
      </c>
      <c r="B280" t="s">
        <v>704</v>
      </c>
      <c r="C280" t="s">
        <v>579</v>
      </c>
      <c r="D280">
        <v>1.0</v>
      </c>
      <c r="E280">
        <v>108.0</v>
      </c>
      <c r="F280">
        <v>1.0</v>
      </c>
      <c r="G280">
        <v>1.0</v>
      </c>
      <c r="H280">
        <v>1.0</v>
      </c>
      <c r="I280">
        <v>1.0</v>
      </c>
    </row>
    <row r="281">
      <c r="A281" t="str">
        <f t="shared" si="2"/>
        <v>279</v>
      </c>
      <c r="B281" t="s">
        <v>704</v>
      </c>
      <c r="C281" t="s">
        <v>580</v>
      </c>
      <c r="D281">
        <v>1.0</v>
      </c>
      <c r="E281">
        <v>108.0</v>
      </c>
      <c r="F281">
        <v>1.0</v>
      </c>
      <c r="G281">
        <v>1.0</v>
      </c>
      <c r="H281">
        <v>1.0</v>
      </c>
      <c r="I281">
        <v>1.0</v>
      </c>
    </row>
    <row r="282">
      <c r="A282" t="str">
        <f t="shared" si="2"/>
        <v>280</v>
      </c>
      <c r="B282" t="s">
        <v>708</v>
      </c>
      <c r="C282" t="s">
        <v>709</v>
      </c>
      <c r="D282">
        <v>9.0</v>
      </c>
      <c r="E282">
        <v>9.0</v>
      </c>
      <c r="F282">
        <v>1.0</v>
      </c>
      <c r="G282">
        <v>2.0</v>
      </c>
      <c r="H282">
        <v>1.5556</v>
      </c>
      <c r="I282" t="s">
        <v>710</v>
      </c>
    </row>
    <row r="283">
      <c r="A283" t="str">
        <f t="shared" si="2"/>
        <v>281</v>
      </c>
      <c r="B283" t="s">
        <v>708</v>
      </c>
      <c r="C283" t="s">
        <v>691</v>
      </c>
      <c r="D283">
        <v>8.0</v>
      </c>
      <c r="E283">
        <v>9.0</v>
      </c>
      <c r="F283">
        <v>2.0</v>
      </c>
      <c r="G283">
        <v>3.0</v>
      </c>
      <c r="H283">
        <v>2.7778</v>
      </c>
      <c r="I283" t="s">
        <v>711</v>
      </c>
    </row>
    <row r="284">
      <c r="A284" t="str">
        <f t="shared" si="2"/>
        <v>282</v>
      </c>
      <c r="B284" t="s">
        <v>708</v>
      </c>
      <c r="C284" t="s">
        <v>600</v>
      </c>
      <c r="D284">
        <v>8.0</v>
      </c>
      <c r="E284">
        <v>9.0</v>
      </c>
      <c r="F284">
        <v>5.0</v>
      </c>
      <c r="G284">
        <v>32.0</v>
      </c>
      <c r="H284">
        <v>16.7778</v>
      </c>
      <c r="I284" t="s">
        <v>712</v>
      </c>
    </row>
    <row r="285">
      <c r="A285" t="str">
        <f t="shared" si="2"/>
        <v>283</v>
      </c>
      <c r="B285" t="s">
        <v>708</v>
      </c>
      <c r="C285" t="s">
        <v>602</v>
      </c>
      <c r="D285">
        <v>4.0</v>
      </c>
      <c r="E285">
        <v>8.0</v>
      </c>
      <c r="F285">
        <v>8.0</v>
      </c>
      <c r="G285">
        <v>63.0</v>
      </c>
      <c r="H285">
        <v>37.25</v>
      </c>
      <c r="I285" t="s">
        <v>713</v>
      </c>
    </row>
    <row r="286">
      <c r="A286" t="str">
        <f t="shared" si="2"/>
        <v>284</v>
      </c>
      <c r="B286" t="s">
        <v>708</v>
      </c>
      <c r="C286" t="s">
        <v>604</v>
      </c>
      <c r="D286">
        <v>1.0</v>
      </c>
      <c r="E286">
        <v>2.0</v>
      </c>
      <c r="F286">
        <v>4.0</v>
      </c>
      <c r="G286">
        <v>4.0</v>
      </c>
      <c r="H286">
        <v>4.0</v>
      </c>
      <c r="I286">
        <v>1939.0</v>
      </c>
    </row>
    <row r="287">
      <c r="A287" t="str">
        <f t="shared" si="2"/>
        <v>285</v>
      </c>
      <c r="B287" t="s">
        <v>708</v>
      </c>
      <c r="C287" t="s">
        <v>606</v>
      </c>
      <c r="D287">
        <v>1.0</v>
      </c>
      <c r="E287">
        <v>9.0</v>
      </c>
      <c r="F287">
        <v>1.0</v>
      </c>
      <c r="G287">
        <v>1.0</v>
      </c>
      <c r="H287">
        <v>1.0</v>
      </c>
      <c r="I287">
        <v>0.0</v>
      </c>
    </row>
    <row r="288">
      <c r="A288" t="str">
        <f t="shared" si="2"/>
        <v>286</v>
      </c>
      <c r="B288" t="s">
        <v>708</v>
      </c>
      <c r="C288" t="s">
        <v>607</v>
      </c>
      <c r="D288">
        <v>1.0</v>
      </c>
      <c r="E288">
        <v>9.0</v>
      </c>
      <c r="F288">
        <v>1.0</v>
      </c>
      <c r="G288">
        <v>1.0</v>
      </c>
      <c r="H288">
        <v>1.0</v>
      </c>
      <c r="I288">
        <v>0.0</v>
      </c>
    </row>
    <row r="289">
      <c r="A289" t="str">
        <f t="shared" si="2"/>
        <v>287</v>
      </c>
      <c r="B289" t="s">
        <v>714</v>
      </c>
      <c r="C289" t="s">
        <v>715</v>
      </c>
      <c r="D289">
        <v>1.0</v>
      </c>
      <c r="E289">
        <v>1.0</v>
      </c>
      <c r="F289">
        <v>43.0</v>
      </c>
      <c r="G289">
        <v>43.0</v>
      </c>
      <c r="H289">
        <v>43.0</v>
      </c>
      <c r="I289" t="s">
        <v>716</v>
      </c>
    </row>
    <row r="290">
      <c r="A290" t="str">
        <f t="shared" si="2"/>
        <v>288</v>
      </c>
      <c r="B290" t="s">
        <v>714</v>
      </c>
      <c r="C290" t="s">
        <v>717</v>
      </c>
      <c r="D290">
        <v>1.0</v>
      </c>
      <c r="E290">
        <v>1.0</v>
      </c>
      <c r="F290">
        <v>27.0</v>
      </c>
      <c r="G290">
        <v>27.0</v>
      </c>
      <c r="H290">
        <v>27.0</v>
      </c>
      <c r="I290" t="s">
        <v>718</v>
      </c>
    </row>
    <row r="291">
      <c r="A291" t="str">
        <f t="shared" si="2"/>
        <v>289</v>
      </c>
      <c r="B291" t="s">
        <v>714</v>
      </c>
      <c r="C291" t="s">
        <v>642</v>
      </c>
      <c r="D291">
        <v>1.0</v>
      </c>
      <c r="E291">
        <v>1.0</v>
      </c>
      <c r="F291">
        <v>8.0</v>
      </c>
      <c r="G291">
        <v>8.0</v>
      </c>
      <c r="H291">
        <v>8.0</v>
      </c>
      <c r="I291" t="s">
        <v>719</v>
      </c>
    </row>
    <row r="292">
      <c r="A292" t="str">
        <f t="shared" si="2"/>
        <v>290</v>
      </c>
      <c r="B292" t="s">
        <v>714</v>
      </c>
      <c r="C292" t="s">
        <v>720</v>
      </c>
      <c r="D292">
        <v>1.0</v>
      </c>
      <c r="E292">
        <v>1.0</v>
      </c>
      <c r="F292">
        <v>4.0</v>
      </c>
      <c r="G292">
        <v>4.0</v>
      </c>
      <c r="H292">
        <v>4.0</v>
      </c>
      <c r="I292">
        <v>6009.0</v>
      </c>
    </row>
    <row r="293">
      <c r="A293" t="str">
        <f t="shared" si="2"/>
        <v>291</v>
      </c>
      <c r="B293" t="s">
        <v>714</v>
      </c>
      <c r="C293" t="s">
        <v>107</v>
      </c>
      <c r="D293">
        <v>1.0</v>
      </c>
      <c r="E293">
        <v>1.0</v>
      </c>
      <c r="F293">
        <v>2.0</v>
      </c>
      <c r="G293">
        <v>2.0</v>
      </c>
      <c r="H293">
        <v>2.0</v>
      </c>
      <c r="I293" t="s">
        <v>478</v>
      </c>
    </row>
    <row r="294">
      <c r="A294" t="str">
        <f t="shared" si="2"/>
        <v>292</v>
      </c>
      <c r="B294" t="s">
        <v>714</v>
      </c>
      <c r="C294" t="s">
        <v>721</v>
      </c>
      <c r="D294">
        <v>1.0</v>
      </c>
      <c r="E294">
        <v>1.0</v>
      </c>
      <c r="F294">
        <v>14.0</v>
      </c>
      <c r="G294">
        <v>14.0</v>
      </c>
      <c r="H294">
        <v>14.0</v>
      </c>
      <c r="I294" t="s">
        <v>722</v>
      </c>
    </row>
    <row r="295">
      <c r="A295" t="str">
        <f t="shared" si="2"/>
        <v>293</v>
      </c>
      <c r="B295" t="s">
        <v>714</v>
      </c>
      <c r="C295" t="s">
        <v>723</v>
      </c>
      <c r="D295">
        <v>1.0</v>
      </c>
      <c r="E295">
        <v>1.0</v>
      </c>
      <c r="F295">
        <v>14.0</v>
      </c>
      <c r="G295">
        <v>14.0</v>
      </c>
      <c r="H295">
        <v>14.0</v>
      </c>
      <c r="I295" t="s">
        <v>724</v>
      </c>
    </row>
    <row r="296">
      <c r="A296" t="str">
        <f t="shared" si="2"/>
        <v>294</v>
      </c>
      <c r="B296" t="s">
        <v>714</v>
      </c>
      <c r="C296" t="s">
        <v>725</v>
      </c>
      <c r="D296">
        <v>1.0</v>
      </c>
      <c r="E296">
        <v>1.0</v>
      </c>
      <c r="F296">
        <v>14.0</v>
      </c>
      <c r="G296">
        <v>14.0</v>
      </c>
      <c r="H296">
        <v>14.0</v>
      </c>
      <c r="I296" t="s">
        <v>726</v>
      </c>
    </row>
    <row r="297">
      <c r="A297" t="str">
        <f t="shared" si="2"/>
        <v>295</v>
      </c>
      <c r="B297" t="s">
        <v>714</v>
      </c>
      <c r="C297" t="s">
        <v>727</v>
      </c>
      <c r="D297">
        <v>1.0</v>
      </c>
      <c r="E297">
        <v>1.0</v>
      </c>
      <c r="F297">
        <v>19.0</v>
      </c>
      <c r="G297">
        <v>19.0</v>
      </c>
      <c r="H297">
        <v>19.0</v>
      </c>
      <c r="I297" t="s">
        <v>728</v>
      </c>
    </row>
    <row r="298">
      <c r="A298" t="str">
        <f t="shared" si="2"/>
        <v>296</v>
      </c>
      <c r="B298" t="s">
        <v>714</v>
      </c>
      <c r="C298" t="s">
        <v>729</v>
      </c>
      <c r="D298">
        <v>1.0</v>
      </c>
      <c r="E298">
        <v>1.0</v>
      </c>
      <c r="F298">
        <v>19.0</v>
      </c>
      <c r="G298">
        <v>19.0</v>
      </c>
      <c r="H298">
        <v>19.0</v>
      </c>
      <c r="I298" s="54" t="s">
        <v>730</v>
      </c>
    </row>
    <row r="299">
      <c r="A299" t="str">
        <f t="shared" si="2"/>
        <v>297</v>
      </c>
      <c r="B299" t="s">
        <v>714</v>
      </c>
      <c r="C299" t="s">
        <v>731</v>
      </c>
      <c r="D299">
        <v>1.0</v>
      </c>
      <c r="E299">
        <v>1.0</v>
      </c>
      <c r="F299">
        <v>77.0</v>
      </c>
      <c r="G299">
        <v>77.0</v>
      </c>
      <c r="H299">
        <v>77.0</v>
      </c>
      <c r="I299" t="s">
        <v>732</v>
      </c>
    </row>
    <row r="300">
      <c r="A300" t="str">
        <f t="shared" si="2"/>
        <v>298</v>
      </c>
      <c r="B300" t="s">
        <v>714</v>
      </c>
      <c r="C300" t="s">
        <v>733</v>
      </c>
      <c r="D300">
        <v>1.0</v>
      </c>
      <c r="E300">
        <v>1.0</v>
      </c>
      <c r="F300">
        <v>4.0</v>
      </c>
      <c r="G300">
        <v>4.0</v>
      </c>
      <c r="H300">
        <v>4.0</v>
      </c>
      <c r="I300" t="s">
        <v>734</v>
      </c>
    </row>
    <row r="301">
      <c r="A301" t="str">
        <f t="shared" si="2"/>
        <v>299</v>
      </c>
      <c r="B301" t="s">
        <v>714</v>
      </c>
      <c r="C301" t="s">
        <v>735</v>
      </c>
      <c r="D301">
        <v>1.0</v>
      </c>
      <c r="E301">
        <v>1.0</v>
      </c>
      <c r="F301">
        <v>4.0</v>
      </c>
      <c r="G301">
        <v>4.0</v>
      </c>
      <c r="H301">
        <v>4.0</v>
      </c>
      <c r="I301">
        <v>10.6</v>
      </c>
    </row>
    <row r="302">
      <c r="A302" t="str">
        <f t="shared" si="2"/>
        <v>300</v>
      </c>
      <c r="B302" t="s">
        <v>714</v>
      </c>
      <c r="C302" t="s">
        <v>736</v>
      </c>
      <c r="D302">
        <v>1.0</v>
      </c>
      <c r="E302">
        <v>1.0</v>
      </c>
      <c r="F302">
        <v>7.0</v>
      </c>
      <c r="G302">
        <v>7.0</v>
      </c>
      <c r="H302">
        <v>7.0</v>
      </c>
      <c r="I302" t="s">
        <v>737</v>
      </c>
    </row>
    <row r="303">
      <c r="A303" t="str">
        <f t="shared" si="2"/>
        <v>301</v>
      </c>
      <c r="B303" t="s">
        <v>714</v>
      </c>
      <c r="C303" t="s">
        <v>738</v>
      </c>
      <c r="D303">
        <v>1.0</v>
      </c>
      <c r="E303">
        <v>1.0</v>
      </c>
      <c r="F303">
        <v>19.0</v>
      </c>
      <c r="G303">
        <v>19.0</v>
      </c>
      <c r="H303">
        <v>19.0</v>
      </c>
      <c r="I303" s="53">
        <v>40441.0</v>
      </c>
    </row>
    <row r="304">
      <c r="A304" t="str">
        <f t="shared" si="2"/>
        <v>302</v>
      </c>
      <c r="B304" t="s">
        <v>714</v>
      </c>
      <c r="C304" t="s">
        <v>318</v>
      </c>
      <c r="D304">
        <v>1.0</v>
      </c>
      <c r="E304">
        <v>1.0</v>
      </c>
      <c r="F304">
        <v>1.0</v>
      </c>
      <c r="G304">
        <v>1.0</v>
      </c>
      <c r="H304">
        <v>1.0</v>
      </c>
      <c r="I304">
        <v>0.0</v>
      </c>
    </row>
    <row r="305">
      <c r="A305" t="str">
        <f t="shared" si="2"/>
        <v>303</v>
      </c>
      <c r="B305" t="s">
        <v>739</v>
      </c>
      <c r="C305" t="s">
        <v>740</v>
      </c>
      <c r="D305">
        <v>1.0</v>
      </c>
      <c r="E305">
        <v>1.0</v>
      </c>
      <c r="F305">
        <v>1.0</v>
      </c>
      <c r="G305">
        <v>1.0</v>
      </c>
      <c r="H305">
        <v>1.0</v>
      </c>
      <c r="I305">
        <v>1.0</v>
      </c>
    </row>
    <row r="306">
      <c r="A306" t="str">
        <f t="shared" si="2"/>
        <v>304</v>
      </c>
      <c r="B306" t="s">
        <v>739</v>
      </c>
      <c r="C306" t="s">
        <v>741</v>
      </c>
      <c r="D306">
        <v>1.0</v>
      </c>
      <c r="E306">
        <v>1.0</v>
      </c>
      <c r="F306">
        <v>2.0</v>
      </c>
      <c r="G306">
        <v>2.0</v>
      </c>
      <c r="H306">
        <v>2.0</v>
      </c>
      <c r="I306" t="s">
        <v>742</v>
      </c>
    </row>
    <row r="307">
      <c r="A307" t="str">
        <f t="shared" si="2"/>
        <v>305</v>
      </c>
      <c r="B307" t="s">
        <v>739</v>
      </c>
      <c r="C307" t="s">
        <v>743</v>
      </c>
      <c r="D307">
        <v>1.0</v>
      </c>
      <c r="E307">
        <v>1.0</v>
      </c>
      <c r="F307">
        <v>28.0</v>
      </c>
      <c r="G307">
        <v>28.0</v>
      </c>
      <c r="H307">
        <v>28.0</v>
      </c>
      <c r="I307" t="s">
        <v>744</v>
      </c>
    </row>
    <row r="308">
      <c r="A308" t="str">
        <f t="shared" si="2"/>
        <v>306</v>
      </c>
      <c r="B308" t="s">
        <v>739</v>
      </c>
      <c r="C308" t="s">
        <v>745</v>
      </c>
      <c r="D308">
        <v>1.0</v>
      </c>
      <c r="E308">
        <v>1.0</v>
      </c>
      <c r="F308">
        <v>8.0</v>
      </c>
      <c r="G308">
        <v>8.0</v>
      </c>
      <c r="H308">
        <v>8.0</v>
      </c>
      <c r="I308" t="s">
        <v>746</v>
      </c>
    </row>
    <row r="309">
      <c r="A309" t="str">
        <f t="shared" si="2"/>
        <v>307</v>
      </c>
      <c r="B309" t="s">
        <v>739</v>
      </c>
      <c r="C309" t="s">
        <v>747</v>
      </c>
      <c r="D309">
        <v>1.0</v>
      </c>
      <c r="E309">
        <v>1.0</v>
      </c>
      <c r="F309">
        <v>2.0</v>
      </c>
      <c r="G309">
        <v>2.0</v>
      </c>
      <c r="H309">
        <v>2.0</v>
      </c>
      <c r="I309" t="s">
        <v>742</v>
      </c>
    </row>
    <row r="310">
      <c r="A310" t="str">
        <f t="shared" si="2"/>
        <v>308</v>
      </c>
      <c r="B310" t="s">
        <v>739</v>
      </c>
      <c r="C310" t="s">
        <v>748</v>
      </c>
      <c r="D310">
        <v>1.0</v>
      </c>
      <c r="E310">
        <v>1.0</v>
      </c>
      <c r="F310">
        <v>28.0</v>
      </c>
      <c r="G310">
        <v>28.0</v>
      </c>
      <c r="H310">
        <v>28.0</v>
      </c>
      <c r="I310" t="s">
        <v>749</v>
      </c>
    </row>
    <row r="311">
      <c r="A311" t="str">
        <f t="shared" si="2"/>
        <v>309</v>
      </c>
      <c r="B311" t="s">
        <v>739</v>
      </c>
      <c r="C311" t="s">
        <v>750</v>
      </c>
      <c r="D311">
        <v>1.0</v>
      </c>
      <c r="E311">
        <v>1.0</v>
      </c>
      <c r="F311">
        <v>8.0</v>
      </c>
      <c r="G311">
        <v>8.0</v>
      </c>
      <c r="H311">
        <v>8.0</v>
      </c>
      <c r="I311" t="s">
        <v>751</v>
      </c>
    </row>
    <row r="312">
      <c r="A312" t="str">
        <f t="shared" si="2"/>
        <v>310</v>
      </c>
      <c r="B312" t="s">
        <v>739</v>
      </c>
      <c r="C312" t="s">
        <v>752</v>
      </c>
      <c r="D312">
        <v>1.0</v>
      </c>
      <c r="E312">
        <v>1.0</v>
      </c>
      <c r="F312">
        <v>3.0</v>
      </c>
      <c r="G312">
        <v>3.0</v>
      </c>
      <c r="H312">
        <v>3.0</v>
      </c>
      <c r="I312" t="s">
        <v>753</v>
      </c>
    </row>
    <row r="313">
      <c r="A313" t="str">
        <f t="shared" si="2"/>
        <v>311</v>
      </c>
      <c r="B313" t="s">
        <v>739</v>
      </c>
      <c r="C313" t="s">
        <v>754</v>
      </c>
      <c r="D313">
        <v>1.0</v>
      </c>
      <c r="E313">
        <v>1.0</v>
      </c>
      <c r="F313">
        <v>1.0</v>
      </c>
      <c r="G313">
        <v>1.0</v>
      </c>
      <c r="H313">
        <v>1.0</v>
      </c>
      <c r="I313">
        <v>0.0</v>
      </c>
    </row>
    <row r="314">
      <c r="A314" t="str">
        <f t="shared" si="2"/>
        <v>312</v>
      </c>
      <c r="B314" t="s">
        <v>739</v>
      </c>
      <c r="C314" t="s">
        <v>755</v>
      </c>
      <c r="D314">
        <v>1.0</v>
      </c>
      <c r="E314">
        <v>1.0</v>
      </c>
      <c r="F314">
        <v>4.0</v>
      </c>
      <c r="G314">
        <v>4.0</v>
      </c>
      <c r="H314">
        <v>4.0</v>
      </c>
      <c r="I314" t="s">
        <v>756</v>
      </c>
    </row>
    <row r="315">
      <c r="A315" t="str">
        <f t="shared" si="2"/>
        <v>313</v>
      </c>
      <c r="B315" t="s">
        <v>739</v>
      </c>
      <c r="C315" t="s">
        <v>757</v>
      </c>
      <c r="D315">
        <v>1.0</v>
      </c>
      <c r="E315">
        <v>1.0</v>
      </c>
      <c r="F315">
        <v>10.0</v>
      </c>
      <c r="G315">
        <v>10.0</v>
      </c>
      <c r="H315">
        <v>10.0</v>
      </c>
      <c r="I315" t="s">
        <v>758</v>
      </c>
    </row>
    <row r="316">
      <c r="A316" t="str">
        <f t="shared" si="2"/>
        <v>314</v>
      </c>
      <c r="B316" t="s">
        <v>739</v>
      </c>
      <c r="C316" t="s">
        <v>759</v>
      </c>
      <c r="D316">
        <v>1.0</v>
      </c>
      <c r="E316">
        <v>1.0</v>
      </c>
      <c r="F316">
        <v>3.0</v>
      </c>
      <c r="G316">
        <v>3.0</v>
      </c>
      <c r="H316">
        <v>3.0</v>
      </c>
      <c r="I316" t="s">
        <v>753</v>
      </c>
    </row>
    <row r="317">
      <c r="A317" t="str">
        <f t="shared" si="2"/>
        <v>315</v>
      </c>
      <c r="B317" t="s">
        <v>739</v>
      </c>
      <c r="C317" t="s">
        <v>760</v>
      </c>
      <c r="D317">
        <v>1.0</v>
      </c>
      <c r="E317">
        <v>1.0</v>
      </c>
      <c r="F317">
        <v>3.0</v>
      </c>
      <c r="G317">
        <v>3.0</v>
      </c>
      <c r="H317">
        <v>3.0</v>
      </c>
      <c r="I317" t="s">
        <v>753</v>
      </c>
    </row>
    <row r="318">
      <c r="A318" t="str">
        <f t="shared" si="2"/>
        <v>316</v>
      </c>
      <c r="B318" t="s">
        <v>739</v>
      </c>
      <c r="C318" t="s">
        <v>579</v>
      </c>
      <c r="D318">
        <v>1.0</v>
      </c>
      <c r="E318">
        <v>1.0</v>
      </c>
      <c r="F318">
        <v>3.0</v>
      </c>
      <c r="G318">
        <v>3.0</v>
      </c>
      <c r="H318">
        <v>3.0</v>
      </c>
      <c r="I318" t="s">
        <v>753</v>
      </c>
    </row>
    <row r="319">
      <c r="A319" t="str">
        <f t="shared" si="2"/>
        <v>317</v>
      </c>
      <c r="B319" t="s">
        <v>739</v>
      </c>
      <c r="C319" t="s">
        <v>761</v>
      </c>
      <c r="D319">
        <v>1.0</v>
      </c>
      <c r="E319">
        <v>1.0</v>
      </c>
      <c r="F319">
        <v>3.0</v>
      </c>
      <c r="G319">
        <v>3.0</v>
      </c>
      <c r="H319">
        <v>3.0</v>
      </c>
      <c r="I319" t="s">
        <v>753</v>
      </c>
    </row>
    <row r="320">
      <c r="A320" t="str">
        <f t="shared" si="2"/>
        <v>318</v>
      </c>
      <c r="B320" t="s">
        <v>739</v>
      </c>
      <c r="C320" t="s">
        <v>762</v>
      </c>
      <c r="D320">
        <v>1.0</v>
      </c>
      <c r="E320">
        <v>1.0</v>
      </c>
      <c r="F320">
        <v>3.0</v>
      </c>
      <c r="G320">
        <v>3.0</v>
      </c>
      <c r="H320">
        <v>3.0</v>
      </c>
      <c r="I320" t="s">
        <v>753</v>
      </c>
    </row>
    <row r="321">
      <c r="A321" t="str">
        <f t="shared" si="2"/>
        <v>319</v>
      </c>
      <c r="B321" t="s">
        <v>739</v>
      </c>
      <c r="C321" t="s">
        <v>763</v>
      </c>
      <c r="D321">
        <v>1.0</v>
      </c>
      <c r="E321">
        <v>1.0</v>
      </c>
      <c r="F321">
        <v>3.0</v>
      </c>
      <c r="G321">
        <v>3.0</v>
      </c>
      <c r="H321">
        <v>3.0</v>
      </c>
      <c r="I321" t="s">
        <v>753</v>
      </c>
    </row>
    <row r="322">
      <c r="A322" t="str">
        <f t="shared" si="2"/>
        <v>320</v>
      </c>
      <c r="B322" t="s">
        <v>739</v>
      </c>
      <c r="C322" t="s">
        <v>764</v>
      </c>
      <c r="D322">
        <v>1.0</v>
      </c>
      <c r="E322">
        <v>1.0</v>
      </c>
      <c r="F322">
        <v>3.0</v>
      </c>
      <c r="G322">
        <v>3.0</v>
      </c>
      <c r="H322">
        <v>3.0</v>
      </c>
      <c r="I322" t="s">
        <v>753</v>
      </c>
    </row>
    <row r="323">
      <c r="A323" t="str">
        <f t="shared" si="2"/>
        <v>321</v>
      </c>
      <c r="B323" t="s">
        <v>739</v>
      </c>
      <c r="C323" t="s">
        <v>765</v>
      </c>
      <c r="D323">
        <v>1.0</v>
      </c>
      <c r="E323">
        <v>1.0</v>
      </c>
      <c r="F323">
        <v>3.0</v>
      </c>
      <c r="G323">
        <v>3.0</v>
      </c>
      <c r="H323">
        <v>3.0</v>
      </c>
      <c r="I323" t="s">
        <v>753</v>
      </c>
    </row>
    <row r="324">
      <c r="A324" t="str">
        <f t="shared" si="2"/>
        <v>322</v>
      </c>
      <c r="B324" t="s">
        <v>739</v>
      </c>
      <c r="C324" t="s">
        <v>766</v>
      </c>
      <c r="D324">
        <v>1.0</v>
      </c>
      <c r="E324">
        <v>1.0</v>
      </c>
      <c r="F324">
        <v>40.0</v>
      </c>
      <c r="G324">
        <v>40.0</v>
      </c>
      <c r="H324">
        <v>40.0</v>
      </c>
      <c r="I324" t="s">
        <v>767</v>
      </c>
    </row>
    <row r="325">
      <c r="A325" t="str">
        <f t="shared" si="2"/>
        <v>323</v>
      </c>
      <c r="B325" t="s">
        <v>739</v>
      </c>
      <c r="C325" t="s">
        <v>768</v>
      </c>
      <c r="D325">
        <v>1.0</v>
      </c>
      <c r="E325">
        <v>1.0</v>
      </c>
      <c r="F325">
        <v>1.0</v>
      </c>
      <c r="G325">
        <v>1.0</v>
      </c>
      <c r="H325">
        <v>1.0</v>
      </c>
      <c r="I325" t="s">
        <v>769</v>
      </c>
    </row>
    <row r="326">
      <c r="A326" t="str">
        <f t="shared" si="2"/>
        <v>324</v>
      </c>
      <c r="B326" t="s">
        <v>739</v>
      </c>
      <c r="C326" t="s">
        <v>694</v>
      </c>
      <c r="D326">
        <v>1.0</v>
      </c>
      <c r="E326">
        <v>1.0</v>
      </c>
      <c r="F326">
        <v>2.0</v>
      </c>
      <c r="G326">
        <v>2.0</v>
      </c>
      <c r="H326">
        <v>2.0</v>
      </c>
      <c r="I326" t="s">
        <v>742</v>
      </c>
    </row>
    <row r="327">
      <c r="A327" t="str">
        <f t="shared" si="2"/>
        <v>325</v>
      </c>
      <c r="B327" t="s">
        <v>739</v>
      </c>
      <c r="C327" t="s">
        <v>189</v>
      </c>
      <c r="D327">
        <v>1.0</v>
      </c>
      <c r="E327">
        <v>1.0</v>
      </c>
      <c r="F327">
        <v>3.0</v>
      </c>
      <c r="G327">
        <v>3.0</v>
      </c>
      <c r="H327">
        <v>3.0</v>
      </c>
      <c r="I327" t="s">
        <v>753</v>
      </c>
    </row>
    <row r="328">
      <c r="A328" t="str">
        <f t="shared" si="2"/>
        <v>326</v>
      </c>
      <c r="B328" t="s">
        <v>739</v>
      </c>
      <c r="C328" t="s">
        <v>770</v>
      </c>
      <c r="D328">
        <v>1.0</v>
      </c>
      <c r="E328">
        <v>1.0</v>
      </c>
      <c r="F328">
        <v>29.0</v>
      </c>
      <c r="G328">
        <v>29.0</v>
      </c>
      <c r="H328">
        <v>29.0</v>
      </c>
      <c r="I328" t="s">
        <v>771</v>
      </c>
    </row>
    <row r="329">
      <c r="A329" t="str">
        <f t="shared" si="2"/>
        <v>327</v>
      </c>
      <c r="B329" t="s">
        <v>739</v>
      </c>
      <c r="C329" t="s">
        <v>772</v>
      </c>
      <c r="D329">
        <v>1.0</v>
      </c>
      <c r="E329">
        <v>1.0</v>
      </c>
      <c r="F329">
        <v>9.0</v>
      </c>
      <c r="G329">
        <v>9.0</v>
      </c>
      <c r="H329">
        <v>9.0</v>
      </c>
      <c r="I329" t="s">
        <v>773</v>
      </c>
    </row>
    <row r="330">
      <c r="A330" t="str">
        <f t="shared" si="2"/>
        <v>328</v>
      </c>
      <c r="B330" t="s">
        <v>739</v>
      </c>
      <c r="C330" t="s">
        <v>774</v>
      </c>
      <c r="D330">
        <v>1.0</v>
      </c>
      <c r="E330">
        <v>1.0</v>
      </c>
      <c r="F330">
        <v>7.0</v>
      </c>
      <c r="G330">
        <v>7.0</v>
      </c>
      <c r="H330">
        <v>7.0</v>
      </c>
      <c r="I330" t="s">
        <v>775</v>
      </c>
    </row>
    <row r="331">
      <c r="A331" t="str">
        <f t="shared" si="2"/>
        <v>329</v>
      </c>
      <c r="B331" t="s">
        <v>739</v>
      </c>
      <c r="C331" t="s">
        <v>575</v>
      </c>
      <c r="D331">
        <v>1.0</v>
      </c>
      <c r="E331">
        <v>1.0</v>
      </c>
      <c r="F331">
        <v>3.0</v>
      </c>
      <c r="G331">
        <v>3.0</v>
      </c>
      <c r="H331">
        <v>3.0</v>
      </c>
      <c r="I331" t="s">
        <v>776</v>
      </c>
    </row>
    <row r="332">
      <c r="A332" t="str">
        <f t="shared" si="2"/>
        <v>330</v>
      </c>
      <c r="B332" t="s">
        <v>739</v>
      </c>
      <c r="C332" t="s">
        <v>777</v>
      </c>
      <c r="D332">
        <v>1.0</v>
      </c>
      <c r="E332">
        <v>1.0</v>
      </c>
      <c r="F332">
        <v>1.0</v>
      </c>
      <c r="G332">
        <v>1.0</v>
      </c>
      <c r="H332">
        <v>1.0</v>
      </c>
      <c r="I332">
        <v>1.0</v>
      </c>
    </row>
    <row r="333">
      <c r="A333" t="str">
        <f t="shared" si="2"/>
        <v>331</v>
      </c>
      <c r="B333" t="s">
        <v>739</v>
      </c>
      <c r="C333" t="s">
        <v>778</v>
      </c>
      <c r="D333">
        <v>1.0</v>
      </c>
      <c r="E333">
        <v>1.0</v>
      </c>
      <c r="F333">
        <v>1.0</v>
      </c>
      <c r="G333">
        <v>1.0</v>
      </c>
      <c r="H333">
        <v>1.0</v>
      </c>
      <c r="I333" t="s">
        <v>324</v>
      </c>
    </row>
    <row r="334">
      <c r="A334" t="str">
        <f t="shared" si="2"/>
        <v>332</v>
      </c>
      <c r="B334" t="s">
        <v>739</v>
      </c>
      <c r="C334" t="s">
        <v>779</v>
      </c>
      <c r="D334">
        <v>1.0</v>
      </c>
      <c r="E334">
        <v>1.0</v>
      </c>
      <c r="F334">
        <v>1.0</v>
      </c>
      <c r="G334">
        <v>1.0</v>
      </c>
      <c r="H334">
        <v>1.0</v>
      </c>
      <c r="I334">
        <v>1.0</v>
      </c>
    </row>
    <row r="335">
      <c r="A335" t="str">
        <f t="shared" si="2"/>
        <v>333</v>
      </c>
      <c r="B335" t="s">
        <v>739</v>
      </c>
      <c r="C335" t="s">
        <v>780</v>
      </c>
      <c r="D335">
        <v>1.0</v>
      </c>
      <c r="E335">
        <v>1.0</v>
      </c>
      <c r="F335">
        <v>1.0</v>
      </c>
      <c r="G335">
        <v>1.0</v>
      </c>
      <c r="H335">
        <v>1.0</v>
      </c>
      <c r="I335" t="s">
        <v>781</v>
      </c>
    </row>
    <row r="336">
      <c r="A336" t="str">
        <f t="shared" si="2"/>
        <v>334</v>
      </c>
      <c r="B336" t="s">
        <v>739</v>
      </c>
      <c r="C336" t="s">
        <v>782</v>
      </c>
      <c r="D336">
        <v>1.0</v>
      </c>
      <c r="E336">
        <v>1.0</v>
      </c>
      <c r="F336">
        <v>1.0</v>
      </c>
      <c r="G336">
        <v>1.0</v>
      </c>
      <c r="H336">
        <v>1.0</v>
      </c>
      <c r="I336">
        <v>0.0</v>
      </c>
    </row>
    <row r="337">
      <c r="A337" t="str">
        <f t="shared" si="2"/>
        <v>335</v>
      </c>
      <c r="B337" t="s">
        <v>739</v>
      </c>
      <c r="C337" t="s">
        <v>783</v>
      </c>
      <c r="D337">
        <v>1.0</v>
      </c>
      <c r="E337">
        <v>1.0</v>
      </c>
      <c r="F337">
        <v>38.0</v>
      </c>
      <c r="G337">
        <v>38.0</v>
      </c>
      <c r="H337">
        <v>38.0</v>
      </c>
      <c r="I337" t="s">
        <v>784</v>
      </c>
    </row>
    <row r="338">
      <c r="A338" t="str">
        <f t="shared" si="2"/>
        <v>336</v>
      </c>
      <c r="B338" t="s">
        <v>739</v>
      </c>
      <c r="C338" t="s">
        <v>785</v>
      </c>
      <c r="D338">
        <v>1.0</v>
      </c>
      <c r="E338">
        <v>1.0</v>
      </c>
      <c r="F338">
        <v>32.0</v>
      </c>
      <c r="G338">
        <v>32.0</v>
      </c>
      <c r="H338">
        <v>32.0</v>
      </c>
      <c r="I338" s="54" t="s">
        <v>786</v>
      </c>
    </row>
    <row r="339">
      <c r="A339" t="str">
        <f t="shared" si="2"/>
        <v>337</v>
      </c>
      <c r="B339" t="s">
        <v>739</v>
      </c>
      <c r="C339" t="s">
        <v>787</v>
      </c>
      <c r="D339">
        <v>1.0</v>
      </c>
      <c r="E339">
        <v>1.0</v>
      </c>
      <c r="F339">
        <v>19.0</v>
      </c>
      <c r="G339">
        <v>19.0</v>
      </c>
      <c r="H339">
        <v>19.0</v>
      </c>
      <c r="I339" s="53" t="s">
        <v>788</v>
      </c>
    </row>
    <row r="340">
      <c r="A340" t="str">
        <f t="shared" si="2"/>
        <v>338</v>
      </c>
      <c r="B340" t="s">
        <v>739</v>
      </c>
      <c r="C340" t="s">
        <v>789</v>
      </c>
      <c r="D340">
        <v>1.0</v>
      </c>
      <c r="E340">
        <v>1.0</v>
      </c>
      <c r="F340">
        <v>23.0</v>
      </c>
      <c r="G340">
        <v>23.0</v>
      </c>
      <c r="H340">
        <v>23.0</v>
      </c>
      <c r="I340" t="s">
        <v>790</v>
      </c>
    </row>
    <row r="341">
      <c r="A341" t="str">
        <f t="shared" si="2"/>
        <v>339</v>
      </c>
      <c r="B341" t="s">
        <v>739</v>
      </c>
      <c r="C341" t="s">
        <v>791</v>
      </c>
      <c r="D341">
        <v>1.0</v>
      </c>
      <c r="E341">
        <v>1.0</v>
      </c>
      <c r="F341">
        <v>40.0</v>
      </c>
      <c r="G341">
        <v>40.0</v>
      </c>
      <c r="H341">
        <v>40.0</v>
      </c>
      <c r="I341" s="54" t="s">
        <v>792</v>
      </c>
    </row>
    <row r="342">
      <c r="A342" t="str">
        <f t="shared" si="2"/>
        <v>340</v>
      </c>
      <c r="B342" t="s">
        <v>739</v>
      </c>
      <c r="C342" t="s">
        <v>793</v>
      </c>
      <c r="D342">
        <v>1.0</v>
      </c>
      <c r="E342">
        <v>1.0</v>
      </c>
      <c r="F342">
        <v>16.0</v>
      </c>
      <c r="G342">
        <v>16.0</v>
      </c>
      <c r="H342">
        <v>16.0</v>
      </c>
      <c r="I342" t="s">
        <v>794</v>
      </c>
    </row>
    <row r="343">
      <c r="A343" t="str">
        <f t="shared" si="2"/>
        <v>341</v>
      </c>
      <c r="B343" t="s">
        <v>739</v>
      </c>
      <c r="C343" t="s">
        <v>795</v>
      </c>
      <c r="D343">
        <v>1.0</v>
      </c>
      <c r="E343">
        <v>1.0</v>
      </c>
      <c r="F343">
        <v>1.0</v>
      </c>
      <c r="G343">
        <v>1.0</v>
      </c>
      <c r="H343">
        <v>1.0</v>
      </c>
      <c r="I343">
        <v>0.0</v>
      </c>
    </row>
    <row r="344">
      <c r="A344" t="str">
        <f t="shared" si="2"/>
        <v>342</v>
      </c>
      <c r="B344" t="s">
        <v>739</v>
      </c>
      <c r="C344" t="s">
        <v>796</v>
      </c>
      <c r="D344">
        <v>1.0</v>
      </c>
      <c r="E344">
        <v>1.0</v>
      </c>
      <c r="F344">
        <v>1.0</v>
      </c>
      <c r="G344">
        <v>1.0</v>
      </c>
      <c r="H344">
        <v>1.0</v>
      </c>
      <c r="I344">
        <v>1.0</v>
      </c>
    </row>
    <row r="345">
      <c r="A345" t="str">
        <f t="shared" si="2"/>
        <v>343</v>
      </c>
      <c r="B345" t="s">
        <v>739</v>
      </c>
      <c r="C345" t="s">
        <v>797</v>
      </c>
      <c r="D345">
        <v>1.0</v>
      </c>
      <c r="E345">
        <v>1.0</v>
      </c>
      <c r="F345">
        <v>19.0</v>
      </c>
      <c r="G345">
        <v>19.0</v>
      </c>
      <c r="H345">
        <v>19.0</v>
      </c>
      <c r="I345" s="53">
        <v>39979.0</v>
      </c>
    </row>
    <row r="346">
      <c r="A346" t="str">
        <f t="shared" si="2"/>
        <v>344</v>
      </c>
      <c r="B346" t="s">
        <v>739</v>
      </c>
      <c r="C346" t="s">
        <v>798</v>
      </c>
      <c r="D346">
        <v>1.0</v>
      </c>
      <c r="E346">
        <v>1.0</v>
      </c>
      <c r="F346">
        <v>7.0</v>
      </c>
      <c r="G346">
        <v>7.0</v>
      </c>
      <c r="H346">
        <v>7.0</v>
      </c>
      <c r="I346" t="s">
        <v>799</v>
      </c>
    </row>
    <row r="347">
      <c r="A347" t="str">
        <f t="shared" si="2"/>
        <v>345</v>
      </c>
      <c r="B347" t="s">
        <v>739</v>
      </c>
      <c r="C347" t="s">
        <v>800</v>
      </c>
      <c r="D347">
        <v>1.0</v>
      </c>
      <c r="E347">
        <v>1.0</v>
      </c>
      <c r="F347">
        <v>89.0</v>
      </c>
      <c r="G347">
        <v>89.0</v>
      </c>
      <c r="H347">
        <v>89.0</v>
      </c>
      <c r="I347" t="s">
        <v>801</v>
      </c>
    </row>
    <row r="348">
      <c r="A348" t="str">
        <f t="shared" si="2"/>
        <v>346</v>
      </c>
      <c r="B348" t="s">
        <v>739</v>
      </c>
      <c r="C348" t="s">
        <v>802</v>
      </c>
      <c r="D348">
        <v>1.0</v>
      </c>
      <c r="E348">
        <v>1.0</v>
      </c>
      <c r="F348">
        <v>2.0</v>
      </c>
      <c r="G348">
        <v>2.0</v>
      </c>
      <c r="H348">
        <v>2.0</v>
      </c>
      <c r="I348" t="s">
        <v>742</v>
      </c>
    </row>
    <row r="349">
      <c r="A349" t="str">
        <f t="shared" si="2"/>
        <v>347</v>
      </c>
      <c r="B349" t="s">
        <v>739</v>
      </c>
      <c r="C349" t="s">
        <v>803</v>
      </c>
      <c r="D349">
        <v>1.0</v>
      </c>
      <c r="E349">
        <v>1.0</v>
      </c>
      <c r="F349">
        <v>1.0</v>
      </c>
      <c r="G349">
        <v>1.0</v>
      </c>
      <c r="H349">
        <v>1.0</v>
      </c>
      <c r="I349">
        <v>0.0</v>
      </c>
    </row>
    <row r="350">
      <c r="A350" t="str">
        <f t="shared" si="2"/>
        <v>348</v>
      </c>
      <c r="B350" t="s">
        <v>739</v>
      </c>
      <c r="C350" t="s">
        <v>804</v>
      </c>
      <c r="D350">
        <v>1.0</v>
      </c>
      <c r="E350">
        <v>1.0</v>
      </c>
      <c r="F350">
        <v>2.0</v>
      </c>
      <c r="G350">
        <v>2.0</v>
      </c>
      <c r="H350">
        <v>2.0</v>
      </c>
      <c r="I350" t="s">
        <v>742</v>
      </c>
    </row>
    <row r="351">
      <c r="A351" t="str">
        <f t="shared" si="2"/>
        <v>349</v>
      </c>
      <c r="B351" t="s">
        <v>739</v>
      </c>
      <c r="C351" t="s">
        <v>805</v>
      </c>
      <c r="D351">
        <v>1.0</v>
      </c>
      <c r="E351">
        <v>1.0</v>
      </c>
      <c r="F351">
        <v>30.0</v>
      </c>
      <c r="G351">
        <v>30.0</v>
      </c>
      <c r="H351">
        <v>30.0</v>
      </c>
      <c r="I351" t="s">
        <v>806</v>
      </c>
    </row>
    <row r="352">
      <c r="A352" t="str">
        <f t="shared" si="2"/>
        <v>350</v>
      </c>
      <c r="B352" t="s">
        <v>739</v>
      </c>
      <c r="C352" t="s">
        <v>807</v>
      </c>
      <c r="D352">
        <v>1.0</v>
      </c>
      <c r="E352">
        <v>1.0</v>
      </c>
      <c r="F352">
        <v>12.0</v>
      </c>
      <c r="G352">
        <v>12.0</v>
      </c>
      <c r="H352">
        <v>12.0</v>
      </c>
      <c r="I352" t="s">
        <v>808</v>
      </c>
    </row>
    <row r="353">
      <c r="A353" t="str">
        <f t="shared" si="2"/>
        <v>351</v>
      </c>
      <c r="B353" t="s">
        <v>739</v>
      </c>
      <c r="C353" t="s">
        <v>809</v>
      </c>
      <c r="D353">
        <v>1.0</v>
      </c>
      <c r="E353">
        <v>1.0</v>
      </c>
      <c r="F353">
        <v>2.0</v>
      </c>
      <c r="G353">
        <v>2.0</v>
      </c>
      <c r="H353">
        <v>2.0</v>
      </c>
      <c r="I353" t="s">
        <v>742</v>
      </c>
    </row>
    <row r="354">
      <c r="A354" t="str">
        <f t="shared" si="2"/>
        <v>352</v>
      </c>
      <c r="B354" t="s">
        <v>739</v>
      </c>
      <c r="C354" t="s">
        <v>810</v>
      </c>
      <c r="D354">
        <v>1.0</v>
      </c>
      <c r="E354">
        <v>1.0</v>
      </c>
      <c r="F354">
        <v>31.0</v>
      </c>
      <c r="G354">
        <v>31.0</v>
      </c>
      <c r="H354">
        <v>31.0</v>
      </c>
      <c r="I354" t="s">
        <v>811</v>
      </c>
    </row>
    <row r="355">
      <c r="A355" t="str">
        <f t="shared" si="2"/>
        <v>353</v>
      </c>
      <c r="B355" t="s">
        <v>739</v>
      </c>
      <c r="C355" t="s">
        <v>812</v>
      </c>
      <c r="D355">
        <v>1.0</v>
      </c>
      <c r="E355">
        <v>1.0</v>
      </c>
      <c r="F355">
        <v>11.0</v>
      </c>
      <c r="G355">
        <v>11.0</v>
      </c>
      <c r="H355">
        <v>11.0</v>
      </c>
      <c r="I355" t="s">
        <v>813</v>
      </c>
    </row>
    <row r="356">
      <c r="A356" t="str">
        <f t="shared" si="2"/>
        <v>354</v>
      </c>
      <c r="B356" t="s">
        <v>739</v>
      </c>
      <c r="C356" t="s">
        <v>239</v>
      </c>
      <c r="D356">
        <v>1.0</v>
      </c>
      <c r="E356">
        <v>1.0</v>
      </c>
      <c r="F356">
        <v>2.0</v>
      </c>
      <c r="G356">
        <v>2.0</v>
      </c>
      <c r="H356">
        <v>2.0</v>
      </c>
      <c r="I356" t="s">
        <v>742</v>
      </c>
    </row>
    <row r="357">
      <c r="A357" t="str">
        <f t="shared" si="2"/>
        <v>355</v>
      </c>
      <c r="B357" t="s">
        <v>739</v>
      </c>
      <c r="C357" t="s">
        <v>814</v>
      </c>
      <c r="D357">
        <v>1.0</v>
      </c>
      <c r="E357">
        <v>1.0</v>
      </c>
      <c r="F357">
        <v>35.0</v>
      </c>
      <c r="G357">
        <v>35.0</v>
      </c>
      <c r="H357">
        <v>35.0</v>
      </c>
      <c r="I357" t="s">
        <v>815</v>
      </c>
    </row>
    <row r="358">
      <c r="A358" t="str">
        <f t="shared" si="2"/>
        <v>356</v>
      </c>
      <c r="B358" t="s">
        <v>739</v>
      </c>
      <c r="C358" t="s">
        <v>816</v>
      </c>
      <c r="D358">
        <v>1.0</v>
      </c>
      <c r="E358">
        <v>1.0</v>
      </c>
      <c r="F358">
        <v>12.0</v>
      </c>
      <c r="G358">
        <v>12.0</v>
      </c>
      <c r="H358">
        <v>12.0</v>
      </c>
      <c r="I358" t="s">
        <v>817</v>
      </c>
    </row>
    <row r="359">
      <c r="A359" t="str">
        <f t="shared" si="2"/>
        <v>357</v>
      </c>
      <c r="B359" t="s">
        <v>739</v>
      </c>
      <c r="C359" t="s">
        <v>818</v>
      </c>
      <c r="D359">
        <v>1.0</v>
      </c>
      <c r="E359">
        <v>1.0</v>
      </c>
      <c r="F359">
        <v>3.0</v>
      </c>
      <c r="G359">
        <v>3.0</v>
      </c>
      <c r="H359">
        <v>3.0</v>
      </c>
      <c r="I359" t="s">
        <v>753</v>
      </c>
    </row>
    <row r="360">
      <c r="A360" t="str">
        <f t="shared" si="2"/>
        <v>358</v>
      </c>
      <c r="B360" t="s">
        <v>739</v>
      </c>
      <c r="C360" t="s">
        <v>819</v>
      </c>
      <c r="D360">
        <v>1.0</v>
      </c>
      <c r="E360">
        <v>1.0</v>
      </c>
      <c r="F360">
        <v>2.0</v>
      </c>
      <c r="G360">
        <v>2.0</v>
      </c>
      <c r="H360">
        <v>2.0</v>
      </c>
      <c r="I360" t="s">
        <v>742</v>
      </c>
    </row>
    <row r="361">
      <c r="A361" t="str">
        <f t="shared" si="2"/>
        <v>359</v>
      </c>
      <c r="B361" t="s">
        <v>739</v>
      </c>
      <c r="C361" t="s">
        <v>820</v>
      </c>
      <c r="D361">
        <v>1.0</v>
      </c>
      <c r="E361">
        <v>1.0</v>
      </c>
      <c r="F361">
        <v>2.0</v>
      </c>
      <c r="G361">
        <v>2.0</v>
      </c>
      <c r="H361">
        <v>2.0</v>
      </c>
      <c r="I361" t="s">
        <v>742</v>
      </c>
    </row>
    <row r="362">
      <c r="A362" t="str">
        <f t="shared" si="2"/>
        <v>360</v>
      </c>
      <c r="B362" t="s">
        <v>821</v>
      </c>
      <c r="C362" t="s">
        <v>715</v>
      </c>
      <c r="D362">
        <v>1.0</v>
      </c>
      <c r="E362">
        <v>1.0</v>
      </c>
      <c r="F362">
        <v>43.0</v>
      </c>
      <c r="G362">
        <v>43.0</v>
      </c>
      <c r="H362">
        <v>43.0</v>
      </c>
      <c r="I362" t="s">
        <v>716</v>
      </c>
    </row>
    <row r="363">
      <c r="A363" t="str">
        <f t="shared" si="2"/>
        <v>361</v>
      </c>
      <c r="B363" t="s">
        <v>821</v>
      </c>
      <c r="C363" t="s">
        <v>717</v>
      </c>
      <c r="D363">
        <v>1.0</v>
      </c>
      <c r="E363">
        <v>1.0</v>
      </c>
      <c r="F363">
        <v>27.0</v>
      </c>
      <c r="G363">
        <v>27.0</v>
      </c>
      <c r="H363">
        <v>27.0</v>
      </c>
      <c r="I363" t="s">
        <v>718</v>
      </c>
    </row>
    <row r="364">
      <c r="A364" t="str">
        <f t="shared" si="2"/>
        <v>362</v>
      </c>
      <c r="B364" t="s">
        <v>821</v>
      </c>
      <c r="C364" t="s">
        <v>642</v>
      </c>
      <c r="D364">
        <v>1.0</v>
      </c>
      <c r="E364">
        <v>1.0</v>
      </c>
      <c r="F364">
        <v>8.0</v>
      </c>
      <c r="G364">
        <v>8.0</v>
      </c>
      <c r="H364">
        <v>8.0</v>
      </c>
      <c r="I364" t="s">
        <v>719</v>
      </c>
    </row>
    <row r="365">
      <c r="A365" t="str">
        <f t="shared" si="2"/>
        <v>363</v>
      </c>
      <c r="B365" t="s">
        <v>821</v>
      </c>
      <c r="C365" t="s">
        <v>720</v>
      </c>
      <c r="D365">
        <v>1.0</v>
      </c>
      <c r="E365">
        <v>1.0</v>
      </c>
      <c r="F365">
        <v>4.0</v>
      </c>
      <c r="G365">
        <v>4.0</v>
      </c>
      <c r="H365">
        <v>4.0</v>
      </c>
      <c r="I365">
        <v>6009.0</v>
      </c>
    </row>
    <row r="366">
      <c r="A366" t="str">
        <f t="shared" si="2"/>
        <v>364</v>
      </c>
      <c r="B366" t="s">
        <v>821</v>
      </c>
      <c r="C366" t="s">
        <v>107</v>
      </c>
      <c r="D366">
        <v>1.0</v>
      </c>
      <c r="E366">
        <v>1.0</v>
      </c>
      <c r="F366">
        <v>2.0</v>
      </c>
      <c r="G366">
        <v>2.0</v>
      </c>
      <c r="H366">
        <v>2.0</v>
      </c>
      <c r="I366" t="s">
        <v>478</v>
      </c>
    </row>
    <row r="367">
      <c r="A367" t="str">
        <f t="shared" si="2"/>
        <v>365</v>
      </c>
      <c r="B367" t="s">
        <v>821</v>
      </c>
      <c r="C367" t="s">
        <v>731</v>
      </c>
      <c r="D367">
        <v>1.0</v>
      </c>
      <c r="E367">
        <v>1.0</v>
      </c>
      <c r="F367">
        <v>77.0</v>
      </c>
      <c r="G367">
        <v>77.0</v>
      </c>
      <c r="H367">
        <v>77.0</v>
      </c>
      <c r="I367" t="s">
        <v>732</v>
      </c>
    </row>
    <row r="368">
      <c r="A368" t="str">
        <f t="shared" si="2"/>
        <v>366</v>
      </c>
      <c r="B368" t="s">
        <v>821</v>
      </c>
      <c r="C368" t="s">
        <v>721</v>
      </c>
      <c r="D368">
        <v>1.0</v>
      </c>
      <c r="E368">
        <v>1.0</v>
      </c>
      <c r="F368">
        <v>14.0</v>
      </c>
      <c r="G368">
        <v>14.0</v>
      </c>
      <c r="H368">
        <v>14.0</v>
      </c>
      <c r="I368" t="s">
        <v>722</v>
      </c>
    </row>
    <row r="369">
      <c r="A369" t="str">
        <f t="shared" si="2"/>
        <v>367</v>
      </c>
      <c r="B369" t="s">
        <v>821</v>
      </c>
      <c r="C369" t="s">
        <v>723</v>
      </c>
      <c r="D369">
        <v>1.0</v>
      </c>
      <c r="E369">
        <v>1.0</v>
      </c>
      <c r="F369">
        <v>14.0</v>
      </c>
      <c r="G369">
        <v>14.0</v>
      </c>
      <c r="H369">
        <v>14.0</v>
      </c>
      <c r="I369" t="s">
        <v>724</v>
      </c>
    </row>
    <row r="370">
      <c r="A370" t="str">
        <f t="shared" si="2"/>
        <v>368</v>
      </c>
      <c r="B370" t="s">
        <v>821</v>
      </c>
      <c r="C370" t="s">
        <v>725</v>
      </c>
      <c r="D370">
        <v>1.0</v>
      </c>
      <c r="E370">
        <v>1.0</v>
      </c>
      <c r="F370">
        <v>14.0</v>
      </c>
      <c r="G370">
        <v>14.0</v>
      </c>
      <c r="H370">
        <v>14.0</v>
      </c>
      <c r="I370" t="s">
        <v>726</v>
      </c>
    </row>
    <row r="371">
      <c r="A371" t="str">
        <f t="shared" si="2"/>
        <v>369</v>
      </c>
      <c r="B371" t="s">
        <v>821</v>
      </c>
      <c r="C371" t="s">
        <v>727</v>
      </c>
      <c r="D371">
        <v>1.0</v>
      </c>
      <c r="E371">
        <v>1.0</v>
      </c>
      <c r="F371">
        <v>19.0</v>
      </c>
      <c r="G371">
        <v>19.0</v>
      </c>
      <c r="H371">
        <v>19.0</v>
      </c>
      <c r="I371" t="s">
        <v>728</v>
      </c>
    </row>
    <row r="372">
      <c r="A372" t="str">
        <f t="shared" si="2"/>
        <v>370</v>
      </c>
      <c r="B372" t="s">
        <v>821</v>
      </c>
      <c r="C372" t="s">
        <v>729</v>
      </c>
      <c r="D372">
        <v>1.0</v>
      </c>
      <c r="E372">
        <v>1.0</v>
      </c>
      <c r="F372">
        <v>19.0</v>
      </c>
      <c r="G372">
        <v>19.0</v>
      </c>
      <c r="H372">
        <v>19.0</v>
      </c>
      <c r="I372" s="54" t="s">
        <v>730</v>
      </c>
    </row>
    <row r="373">
      <c r="A373" t="str">
        <f t="shared" si="2"/>
        <v>371</v>
      </c>
      <c r="B373" t="s">
        <v>821</v>
      </c>
      <c r="C373" t="s">
        <v>822</v>
      </c>
      <c r="D373">
        <v>1.0</v>
      </c>
      <c r="E373">
        <v>1.0</v>
      </c>
      <c r="F373">
        <v>8.0</v>
      </c>
      <c r="G373">
        <v>8.0</v>
      </c>
      <c r="H373">
        <v>8.0</v>
      </c>
      <c r="I373">
        <v>4.3439804E7</v>
      </c>
    </row>
    <row r="374">
      <c r="A374" t="str">
        <f t="shared" si="2"/>
        <v>372</v>
      </c>
      <c r="B374" t="s">
        <v>821</v>
      </c>
      <c r="C374" t="s">
        <v>735</v>
      </c>
      <c r="D374">
        <v>1.0</v>
      </c>
      <c r="E374">
        <v>1.0</v>
      </c>
      <c r="F374">
        <v>5.0</v>
      </c>
      <c r="G374">
        <v>5.0</v>
      </c>
      <c r="H374">
        <v>5.0</v>
      </c>
      <c r="I374">
        <v>10.61</v>
      </c>
    </row>
    <row r="375">
      <c r="A375" t="str">
        <f t="shared" si="2"/>
        <v>373</v>
      </c>
      <c r="B375" t="s">
        <v>821</v>
      </c>
      <c r="C375" t="s">
        <v>738</v>
      </c>
      <c r="D375">
        <v>1.0</v>
      </c>
      <c r="E375">
        <v>1.0</v>
      </c>
      <c r="F375">
        <v>19.0</v>
      </c>
      <c r="G375">
        <v>19.0</v>
      </c>
      <c r="H375">
        <v>19.0</v>
      </c>
      <c r="I375" s="53">
        <v>40441.0</v>
      </c>
    </row>
    <row r="376">
      <c r="A376" t="str">
        <f t="shared" si="2"/>
        <v>374</v>
      </c>
      <c r="B376" t="s">
        <v>821</v>
      </c>
      <c r="C376" t="s">
        <v>736</v>
      </c>
      <c r="D376">
        <v>1.0</v>
      </c>
      <c r="E376">
        <v>1.0</v>
      </c>
      <c r="F376">
        <v>7.0</v>
      </c>
      <c r="G376">
        <v>7.0</v>
      </c>
      <c r="H376">
        <v>7.0</v>
      </c>
      <c r="I376" t="s">
        <v>737</v>
      </c>
    </row>
    <row r="377">
      <c r="A377" t="str">
        <f t="shared" si="2"/>
        <v>375</v>
      </c>
      <c r="B377" t="s">
        <v>821</v>
      </c>
      <c r="C377" t="s">
        <v>823</v>
      </c>
      <c r="D377">
        <v>1.0</v>
      </c>
      <c r="E377">
        <v>1.0</v>
      </c>
      <c r="F377">
        <v>1.0</v>
      </c>
      <c r="G377">
        <v>1.0</v>
      </c>
      <c r="H377">
        <v>1.0</v>
      </c>
      <c r="I377">
        <v>1.0</v>
      </c>
    </row>
    <row r="378">
      <c r="A378" t="str">
        <f t="shared" si="2"/>
        <v>376</v>
      </c>
      <c r="B378" t="s">
        <v>821</v>
      </c>
      <c r="C378" t="s">
        <v>779</v>
      </c>
      <c r="D378">
        <v>1.0</v>
      </c>
      <c r="E378">
        <v>1.0</v>
      </c>
      <c r="F378">
        <v>1.0</v>
      </c>
      <c r="G378">
        <v>1.0</v>
      </c>
      <c r="H378">
        <v>1.0</v>
      </c>
      <c r="I378">
        <v>0.0</v>
      </c>
    </row>
    <row r="379">
      <c r="A379" t="str">
        <f t="shared" si="2"/>
        <v>377</v>
      </c>
      <c r="B379" t="s">
        <v>821</v>
      </c>
      <c r="C379" t="s">
        <v>318</v>
      </c>
      <c r="D379">
        <v>1.0</v>
      </c>
      <c r="E379">
        <v>1.0</v>
      </c>
      <c r="F379">
        <v>1.0</v>
      </c>
      <c r="G379">
        <v>1.0</v>
      </c>
      <c r="H379">
        <v>1.0</v>
      </c>
      <c r="I379">
        <v>0.0</v>
      </c>
    </row>
    <row r="380">
      <c r="A380" t="str">
        <f t="shared" si="2"/>
        <v>378</v>
      </c>
      <c r="B380" t="s">
        <v>821</v>
      </c>
      <c r="C380" t="s">
        <v>824</v>
      </c>
      <c r="D380">
        <v>1.0</v>
      </c>
      <c r="E380">
        <v>1.0</v>
      </c>
      <c r="F380">
        <v>1.0</v>
      </c>
      <c r="G380">
        <v>1.0</v>
      </c>
      <c r="H380">
        <v>1.0</v>
      </c>
      <c r="I380">
        <v>5.0</v>
      </c>
    </row>
    <row r="381">
      <c r="A381" t="str">
        <f t="shared" si="2"/>
        <v>379</v>
      </c>
      <c r="B381" t="s">
        <v>821</v>
      </c>
      <c r="C381" t="s">
        <v>825</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1" ref="I298"/>
    <hyperlink r:id="rId2" ref="I338"/>
    <hyperlink r:id="rId3" ref="I341"/>
    <hyperlink r:id="rId4" ref="I372"/>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826</v>
      </c>
      <c r="C1" t="s">
        <v>20</v>
      </c>
      <c r="D1" t="s">
        <v>335</v>
      </c>
      <c r="E1" t="s">
        <v>287</v>
      </c>
      <c r="F1" t="s">
        <v>336</v>
      </c>
      <c r="G1" t="s">
        <v>337</v>
      </c>
      <c r="H1" t="s">
        <v>338</v>
      </c>
      <c r="I1" s="55" t="s">
        <v>339</v>
      </c>
      <c r="J1" s="48" t="s">
        <v>3</v>
      </c>
      <c r="K1" s="48" t="s">
        <v>827</v>
      </c>
      <c r="L1" s="48" t="s">
        <v>828</v>
      </c>
      <c r="M1" s="48" t="s">
        <v>829</v>
      </c>
      <c r="N1" s="48" t="s">
        <v>830</v>
      </c>
      <c r="O1" s="48" t="s">
        <v>831</v>
      </c>
    </row>
    <row r="2">
      <c r="A2">
        <v>1.0</v>
      </c>
      <c r="B2" t="s">
        <v>340</v>
      </c>
      <c r="C2" t="s">
        <v>340</v>
      </c>
      <c r="D2">
        <v>1.0</v>
      </c>
      <c r="E2">
        <v>1.0</v>
      </c>
      <c r="F2">
        <v>12.0</v>
      </c>
      <c r="G2">
        <v>12.0</v>
      </c>
      <c r="H2">
        <v>12.0</v>
      </c>
      <c r="I2" s="55" t="s">
        <v>341</v>
      </c>
    </row>
    <row r="3">
      <c r="A3">
        <v>2.0</v>
      </c>
      <c r="B3" t="s">
        <v>342</v>
      </c>
      <c r="C3" t="s">
        <v>343</v>
      </c>
      <c r="D3">
        <v>1.0</v>
      </c>
      <c r="E3">
        <v>1.0</v>
      </c>
      <c r="F3">
        <v>1.0</v>
      </c>
      <c r="G3">
        <v>1.0</v>
      </c>
      <c r="H3">
        <v>1.0</v>
      </c>
      <c r="I3" s="55">
        <v>1.0</v>
      </c>
    </row>
    <row r="4">
      <c r="A4">
        <v>3.0</v>
      </c>
      <c r="B4" t="s">
        <v>342</v>
      </c>
      <c r="C4" t="s">
        <v>344</v>
      </c>
      <c r="D4">
        <v>1.0</v>
      </c>
      <c r="E4">
        <v>1.0</v>
      </c>
      <c r="F4">
        <v>10.0</v>
      </c>
      <c r="G4">
        <v>10.0</v>
      </c>
      <c r="H4">
        <v>10.0</v>
      </c>
      <c r="I4" s="55">
        <v>41704.0</v>
      </c>
    </row>
    <row r="5">
      <c r="A5">
        <v>4.0</v>
      </c>
      <c r="B5" t="s">
        <v>342</v>
      </c>
      <c r="C5" t="s">
        <v>345</v>
      </c>
      <c r="D5">
        <v>1.0</v>
      </c>
      <c r="E5">
        <v>1.0</v>
      </c>
      <c r="F5">
        <v>19.0</v>
      </c>
      <c r="G5">
        <v>19.0</v>
      </c>
      <c r="H5">
        <v>19.0</v>
      </c>
      <c r="I5" s="55">
        <v>41711.0</v>
      </c>
    </row>
    <row r="6">
      <c r="A6">
        <v>5.0</v>
      </c>
      <c r="B6" t="s">
        <v>342</v>
      </c>
      <c r="C6" t="s">
        <v>346</v>
      </c>
      <c r="D6">
        <v>1.0</v>
      </c>
      <c r="E6">
        <v>1.0</v>
      </c>
      <c r="F6">
        <v>1.0</v>
      </c>
      <c r="G6">
        <v>1.0</v>
      </c>
      <c r="H6">
        <v>1.0</v>
      </c>
      <c r="I6" s="55">
        <v>0.0</v>
      </c>
    </row>
    <row r="7">
      <c r="A7">
        <v>6.0</v>
      </c>
      <c r="B7" t="s">
        <v>342</v>
      </c>
      <c r="C7" t="s">
        <v>347</v>
      </c>
      <c r="D7">
        <v>1.0</v>
      </c>
      <c r="E7">
        <v>1.0</v>
      </c>
      <c r="F7">
        <v>67.0</v>
      </c>
      <c r="G7">
        <v>67.0</v>
      </c>
      <c r="H7">
        <v>67.0</v>
      </c>
      <c r="I7" s="55" t="s">
        <v>348</v>
      </c>
    </row>
    <row r="8">
      <c r="A8">
        <v>7.0</v>
      </c>
      <c r="B8" t="s">
        <v>342</v>
      </c>
      <c r="C8" t="s">
        <v>349</v>
      </c>
      <c r="D8">
        <v>1.0</v>
      </c>
      <c r="E8">
        <v>1.0</v>
      </c>
      <c r="F8">
        <v>9.0</v>
      </c>
      <c r="G8">
        <v>9.0</v>
      </c>
      <c r="H8">
        <v>9.0</v>
      </c>
      <c r="I8" s="55" t="s">
        <v>350</v>
      </c>
    </row>
    <row r="9">
      <c r="A9">
        <v>8.0</v>
      </c>
      <c r="B9" t="s">
        <v>342</v>
      </c>
      <c r="C9" t="s">
        <v>351</v>
      </c>
      <c r="D9">
        <v>1.0</v>
      </c>
      <c r="E9">
        <v>1.0</v>
      </c>
      <c r="F9">
        <v>1.0</v>
      </c>
      <c r="G9">
        <v>1.0</v>
      </c>
      <c r="H9">
        <v>1.0</v>
      </c>
      <c r="I9" s="55">
        <v>1.0</v>
      </c>
    </row>
    <row r="10">
      <c r="A10">
        <v>9.0</v>
      </c>
      <c r="B10" t="s">
        <v>352</v>
      </c>
      <c r="C10" t="s">
        <v>353</v>
      </c>
      <c r="D10">
        <v>11.0</v>
      </c>
      <c r="E10">
        <v>129.0</v>
      </c>
      <c r="F10">
        <v>5.0</v>
      </c>
      <c r="G10">
        <v>23.0</v>
      </c>
      <c r="H10">
        <v>11.7364</v>
      </c>
      <c r="I10" s="55" t="s">
        <v>354</v>
      </c>
    </row>
    <row r="11">
      <c r="A11">
        <v>10.0</v>
      </c>
      <c r="B11" t="s">
        <v>352</v>
      </c>
      <c r="C11" t="s">
        <v>355</v>
      </c>
      <c r="D11">
        <v>84.0</v>
      </c>
      <c r="E11">
        <v>129.0</v>
      </c>
      <c r="F11">
        <v>4.0</v>
      </c>
      <c r="G11">
        <v>37.0</v>
      </c>
      <c r="H11">
        <v>10.5891</v>
      </c>
      <c r="I11" s="55" t="s">
        <v>356</v>
      </c>
    </row>
    <row r="12">
      <c r="A12">
        <v>11.0</v>
      </c>
      <c r="B12" t="s">
        <v>352</v>
      </c>
      <c r="C12" t="s">
        <v>357</v>
      </c>
      <c r="D12">
        <v>109.0</v>
      </c>
      <c r="E12">
        <v>129.0</v>
      </c>
      <c r="F12">
        <v>3.0</v>
      </c>
      <c r="G12">
        <v>40.0</v>
      </c>
      <c r="H12">
        <v>11.4496</v>
      </c>
      <c r="I12" s="55" t="s">
        <v>358</v>
      </c>
    </row>
    <row r="13">
      <c r="A13">
        <v>12.0</v>
      </c>
      <c r="B13" t="s">
        <v>359</v>
      </c>
      <c r="C13" t="s">
        <v>360</v>
      </c>
      <c r="D13">
        <v>6.0</v>
      </c>
      <c r="E13">
        <v>6.0</v>
      </c>
      <c r="F13">
        <v>1.0</v>
      </c>
      <c r="G13">
        <v>1.0</v>
      </c>
      <c r="H13">
        <v>1.0</v>
      </c>
      <c r="I13" s="55" t="s">
        <v>361</v>
      </c>
    </row>
    <row r="14">
      <c r="A14">
        <v>13.0</v>
      </c>
      <c r="B14" t="s">
        <v>359</v>
      </c>
      <c r="C14" t="s">
        <v>362</v>
      </c>
      <c r="D14">
        <v>5.0</v>
      </c>
      <c r="E14">
        <v>5.0</v>
      </c>
      <c r="F14">
        <v>1.0</v>
      </c>
      <c r="G14">
        <v>1.0</v>
      </c>
      <c r="H14">
        <v>1.0</v>
      </c>
      <c r="I14" s="55" t="s">
        <v>363</v>
      </c>
    </row>
    <row r="15">
      <c r="A15">
        <v>14.0</v>
      </c>
      <c r="B15" t="s">
        <v>364</v>
      </c>
      <c r="C15" t="s">
        <v>365</v>
      </c>
      <c r="D15">
        <v>26.0</v>
      </c>
      <c r="E15">
        <v>26.0</v>
      </c>
      <c r="F15">
        <v>1.0</v>
      </c>
      <c r="G15">
        <v>2.0</v>
      </c>
      <c r="H15">
        <v>1.6538</v>
      </c>
      <c r="I15" s="55" t="s">
        <v>366</v>
      </c>
    </row>
    <row r="16">
      <c r="A16">
        <v>15.0</v>
      </c>
      <c r="B16" t="s">
        <v>364</v>
      </c>
      <c r="C16" t="s">
        <v>63</v>
      </c>
      <c r="D16">
        <v>26.0</v>
      </c>
      <c r="E16">
        <v>26.0</v>
      </c>
      <c r="F16">
        <v>7.0</v>
      </c>
      <c r="G16">
        <v>10.0</v>
      </c>
      <c r="H16">
        <v>8.4231</v>
      </c>
      <c r="I16" s="55" t="s">
        <v>367</v>
      </c>
    </row>
    <row r="17">
      <c r="A17">
        <v>16.0</v>
      </c>
      <c r="B17" t="s">
        <v>364</v>
      </c>
      <c r="C17" t="s">
        <v>368</v>
      </c>
      <c r="D17">
        <v>2.0</v>
      </c>
      <c r="E17">
        <v>12.0</v>
      </c>
      <c r="F17">
        <v>8.0</v>
      </c>
      <c r="G17">
        <v>8.0</v>
      </c>
      <c r="H17">
        <v>8.0</v>
      </c>
      <c r="I17" s="55" t="s">
        <v>369</v>
      </c>
    </row>
    <row r="18">
      <c r="A18">
        <v>17.0</v>
      </c>
      <c r="B18" t="s">
        <v>364</v>
      </c>
      <c r="C18" t="s">
        <v>370</v>
      </c>
      <c r="D18">
        <v>16.0</v>
      </c>
      <c r="E18">
        <v>26.0</v>
      </c>
      <c r="F18">
        <v>10.0</v>
      </c>
      <c r="G18">
        <v>10.0</v>
      </c>
      <c r="H18">
        <v>10.0</v>
      </c>
      <c r="I18" s="55" t="s">
        <v>371</v>
      </c>
    </row>
    <row r="19">
      <c r="A19">
        <v>18.0</v>
      </c>
      <c r="B19" t="s">
        <v>364</v>
      </c>
      <c r="C19" t="s">
        <v>372</v>
      </c>
      <c r="D19">
        <v>24.0</v>
      </c>
      <c r="E19">
        <v>24.0</v>
      </c>
      <c r="F19">
        <v>9.0</v>
      </c>
      <c r="G19">
        <v>125.0</v>
      </c>
      <c r="H19">
        <v>43.8333</v>
      </c>
      <c r="I19" s="55" t="s">
        <v>373</v>
      </c>
    </row>
    <row r="20">
      <c r="A20">
        <v>19.0</v>
      </c>
      <c r="B20" t="s">
        <v>374</v>
      </c>
      <c r="C20" t="s">
        <v>63</v>
      </c>
      <c r="D20">
        <v>89.0</v>
      </c>
      <c r="E20">
        <v>89.0</v>
      </c>
      <c r="F20">
        <v>6.0</v>
      </c>
      <c r="G20">
        <v>13.0</v>
      </c>
      <c r="H20">
        <v>9.0787</v>
      </c>
      <c r="I20" s="55" t="s">
        <v>375</v>
      </c>
    </row>
    <row r="21">
      <c r="A21">
        <v>20.0</v>
      </c>
      <c r="B21" t="s">
        <v>374</v>
      </c>
      <c r="C21" t="s">
        <v>376</v>
      </c>
      <c r="D21">
        <v>45.0</v>
      </c>
      <c r="E21">
        <v>80.0</v>
      </c>
      <c r="F21">
        <v>9.0</v>
      </c>
      <c r="G21">
        <v>101.0</v>
      </c>
      <c r="H21">
        <v>39.6375</v>
      </c>
      <c r="I21" s="55" t="s">
        <v>377</v>
      </c>
    </row>
    <row r="22">
      <c r="A22">
        <v>21.0</v>
      </c>
      <c r="B22" t="s">
        <v>374</v>
      </c>
      <c r="C22" t="s">
        <v>378</v>
      </c>
      <c r="D22">
        <v>14.0</v>
      </c>
      <c r="E22">
        <v>75.0</v>
      </c>
      <c r="F22">
        <v>4.0</v>
      </c>
      <c r="G22">
        <v>76.0</v>
      </c>
      <c r="H22">
        <v>15.7733</v>
      </c>
      <c r="I22" s="55" t="s">
        <v>379</v>
      </c>
    </row>
    <row r="23">
      <c r="A23">
        <v>22.0</v>
      </c>
      <c r="B23" t="s">
        <v>380</v>
      </c>
      <c r="C23" t="s">
        <v>185</v>
      </c>
      <c r="D23">
        <v>46.0</v>
      </c>
      <c r="E23">
        <v>46.0</v>
      </c>
      <c r="F23">
        <v>3.0</v>
      </c>
      <c r="G23">
        <v>30.0</v>
      </c>
      <c r="H23">
        <v>5.8043</v>
      </c>
      <c r="I23" s="55" t="s">
        <v>381</v>
      </c>
    </row>
    <row r="24">
      <c r="A24">
        <v>23.0</v>
      </c>
      <c r="B24" t="s">
        <v>380</v>
      </c>
      <c r="C24" t="s">
        <v>382</v>
      </c>
      <c r="D24">
        <v>2.0</v>
      </c>
      <c r="E24">
        <v>3.0</v>
      </c>
      <c r="F24">
        <v>3.0</v>
      </c>
      <c r="G24">
        <v>11.0</v>
      </c>
      <c r="H24">
        <v>8.3333</v>
      </c>
      <c r="I24" s="55" t="s">
        <v>383</v>
      </c>
    </row>
    <row r="25">
      <c r="A25">
        <v>24.0</v>
      </c>
      <c r="B25" t="s">
        <v>380</v>
      </c>
      <c r="C25" t="s">
        <v>384</v>
      </c>
      <c r="D25">
        <v>2.0</v>
      </c>
      <c r="E25">
        <v>2.0</v>
      </c>
      <c r="F25">
        <v>56.0</v>
      </c>
      <c r="G25">
        <v>80.0</v>
      </c>
      <c r="H25">
        <v>68.0</v>
      </c>
      <c r="I25" s="55" t="s">
        <v>385</v>
      </c>
    </row>
    <row r="26">
      <c r="A26">
        <v>25.0</v>
      </c>
      <c r="B26" t="s">
        <v>386</v>
      </c>
      <c r="C26" t="s">
        <v>387</v>
      </c>
      <c r="D26">
        <v>1.0</v>
      </c>
      <c r="E26">
        <v>1.0</v>
      </c>
      <c r="F26">
        <v>6.0</v>
      </c>
      <c r="G26">
        <v>6.0</v>
      </c>
      <c r="H26">
        <v>6.0</v>
      </c>
      <c r="I26" s="55" t="s">
        <v>388</v>
      </c>
    </row>
    <row r="27">
      <c r="A27">
        <v>26.0</v>
      </c>
      <c r="B27" t="s">
        <v>386</v>
      </c>
      <c r="C27" t="s">
        <v>389</v>
      </c>
      <c r="D27">
        <v>1.0</v>
      </c>
      <c r="E27">
        <v>1.0</v>
      </c>
      <c r="F27">
        <v>18.0</v>
      </c>
      <c r="G27">
        <v>18.0</v>
      </c>
      <c r="H27">
        <v>18.0</v>
      </c>
      <c r="I27" s="55" t="s">
        <v>390</v>
      </c>
    </row>
    <row r="28">
      <c r="A28">
        <v>27.0</v>
      </c>
      <c r="B28" t="s">
        <v>386</v>
      </c>
      <c r="C28" t="s">
        <v>386</v>
      </c>
      <c r="D28">
        <v>1.0</v>
      </c>
      <c r="E28">
        <v>1.0</v>
      </c>
      <c r="F28">
        <v>15.0</v>
      </c>
      <c r="G28">
        <v>15.0</v>
      </c>
      <c r="H28">
        <v>15.0</v>
      </c>
      <c r="I28" s="55" t="s">
        <v>391</v>
      </c>
    </row>
    <row r="29">
      <c r="A29">
        <v>28.0</v>
      </c>
      <c r="B29" t="s">
        <v>392</v>
      </c>
      <c r="C29" t="s">
        <v>393</v>
      </c>
      <c r="D29">
        <v>15008.0</v>
      </c>
      <c r="E29">
        <v>15008.0</v>
      </c>
      <c r="F29">
        <v>1.0</v>
      </c>
      <c r="G29">
        <v>5.0</v>
      </c>
      <c r="H29">
        <v>4.3177</v>
      </c>
      <c r="I29" s="55" t="s">
        <v>394</v>
      </c>
    </row>
    <row r="30">
      <c r="A30">
        <v>29.0</v>
      </c>
      <c r="B30" t="s">
        <v>392</v>
      </c>
      <c r="C30" t="s">
        <v>395</v>
      </c>
      <c r="D30">
        <v>72.0</v>
      </c>
      <c r="E30">
        <v>14706.0</v>
      </c>
      <c r="F30">
        <v>4.0</v>
      </c>
      <c r="G30">
        <v>78.0</v>
      </c>
      <c r="H30">
        <v>12.4939</v>
      </c>
      <c r="I30" s="55" t="s">
        <v>396</v>
      </c>
    </row>
    <row r="31">
      <c r="A31">
        <v>30.0</v>
      </c>
      <c r="B31" t="s">
        <v>392</v>
      </c>
      <c r="C31" t="s">
        <v>397</v>
      </c>
      <c r="D31">
        <v>34.0</v>
      </c>
      <c r="E31">
        <v>1420.0</v>
      </c>
      <c r="F31">
        <v>1.0</v>
      </c>
      <c r="G31">
        <v>17.0</v>
      </c>
      <c r="H31">
        <v>1.743</v>
      </c>
      <c r="I31" s="55" t="s">
        <v>398</v>
      </c>
    </row>
    <row r="32">
      <c r="A32">
        <v>31.0</v>
      </c>
      <c r="B32" t="s">
        <v>392</v>
      </c>
      <c r="C32" t="s">
        <v>399</v>
      </c>
      <c r="D32">
        <v>19.0</v>
      </c>
      <c r="E32">
        <v>26.0</v>
      </c>
      <c r="F32">
        <v>1.0</v>
      </c>
      <c r="G32">
        <v>198.0</v>
      </c>
      <c r="H32">
        <v>71.4615</v>
      </c>
      <c r="I32" s="55" t="s">
        <v>400</v>
      </c>
    </row>
    <row r="33">
      <c r="A33">
        <v>32.0</v>
      </c>
      <c r="B33" t="s">
        <v>392</v>
      </c>
      <c r="C33" t="s">
        <v>401</v>
      </c>
      <c r="D33">
        <v>223.0</v>
      </c>
      <c r="E33">
        <v>10763.0</v>
      </c>
      <c r="F33">
        <v>1.0</v>
      </c>
      <c r="G33">
        <v>44.0</v>
      </c>
      <c r="H33">
        <v>14.7603</v>
      </c>
      <c r="I33" s="55" t="s">
        <v>402</v>
      </c>
    </row>
    <row r="34">
      <c r="A34">
        <v>33.0</v>
      </c>
      <c r="B34" t="s">
        <v>392</v>
      </c>
      <c r="C34" t="s">
        <v>403</v>
      </c>
      <c r="D34">
        <v>1053.0</v>
      </c>
      <c r="E34">
        <v>15008.0</v>
      </c>
      <c r="F34">
        <v>10.0</v>
      </c>
      <c r="G34">
        <v>10.0</v>
      </c>
      <c r="H34">
        <v>10.0</v>
      </c>
      <c r="I34" s="55" t="s">
        <v>404</v>
      </c>
    </row>
    <row r="35">
      <c r="A35">
        <v>34.0</v>
      </c>
      <c r="B35" t="s">
        <v>392</v>
      </c>
      <c r="C35" t="s">
        <v>405</v>
      </c>
      <c r="D35">
        <v>1181.0</v>
      </c>
      <c r="E35">
        <v>15008.0</v>
      </c>
      <c r="F35">
        <v>10.0</v>
      </c>
      <c r="G35">
        <v>10.0</v>
      </c>
      <c r="H35">
        <v>10.0</v>
      </c>
      <c r="I35" s="55" t="s">
        <v>406</v>
      </c>
    </row>
    <row r="36">
      <c r="A36">
        <v>35.0</v>
      </c>
      <c r="B36" t="s">
        <v>392</v>
      </c>
      <c r="C36" t="s">
        <v>407</v>
      </c>
      <c r="D36">
        <v>2.0</v>
      </c>
      <c r="E36">
        <v>15008.0</v>
      </c>
      <c r="F36">
        <v>10.0</v>
      </c>
      <c r="G36">
        <v>10.0</v>
      </c>
      <c r="H36">
        <v>10.0</v>
      </c>
      <c r="I36" s="55" t="s">
        <v>408</v>
      </c>
    </row>
    <row r="37">
      <c r="A37">
        <v>36.0</v>
      </c>
      <c r="B37" t="s">
        <v>392</v>
      </c>
      <c r="C37" t="s">
        <v>409</v>
      </c>
      <c r="D37">
        <v>1.0</v>
      </c>
      <c r="E37">
        <v>1.0</v>
      </c>
      <c r="F37">
        <v>6.0</v>
      </c>
      <c r="G37">
        <v>6.0</v>
      </c>
      <c r="H37">
        <v>6.0</v>
      </c>
      <c r="I37" s="55" t="s">
        <v>410</v>
      </c>
    </row>
    <row r="38">
      <c r="A38">
        <v>37.0</v>
      </c>
      <c r="B38" t="s">
        <v>392</v>
      </c>
      <c r="C38" t="s">
        <v>411</v>
      </c>
      <c r="D38">
        <v>124.0</v>
      </c>
      <c r="E38">
        <v>567.0</v>
      </c>
      <c r="F38">
        <v>1.0</v>
      </c>
      <c r="G38">
        <v>20.0</v>
      </c>
      <c r="H38">
        <v>5.3439</v>
      </c>
      <c r="I38" s="55" t="s">
        <v>412</v>
      </c>
    </row>
    <row r="39">
      <c r="A39">
        <v>38.0</v>
      </c>
      <c r="B39" t="s">
        <v>392</v>
      </c>
      <c r="C39" t="s">
        <v>97</v>
      </c>
      <c r="D39">
        <v>3358.0</v>
      </c>
      <c r="E39">
        <v>9757.0</v>
      </c>
      <c r="F39">
        <v>1.0</v>
      </c>
      <c r="G39">
        <v>50.0</v>
      </c>
      <c r="H39">
        <v>6.1521</v>
      </c>
      <c r="I39" s="55" t="s">
        <v>413</v>
      </c>
    </row>
    <row r="40">
      <c r="A40">
        <v>39.0</v>
      </c>
      <c r="B40" t="s">
        <v>392</v>
      </c>
      <c r="C40" t="s">
        <v>414</v>
      </c>
      <c r="D40">
        <v>42.0</v>
      </c>
      <c r="E40">
        <v>14774.0</v>
      </c>
      <c r="F40">
        <v>6.0</v>
      </c>
      <c r="G40">
        <v>22.0</v>
      </c>
      <c r="H40">
        <v>7.05</v>
      </c>
      <c r="I40" s="55" t="s">
        <v>415</v>
      </c>
    </row>
    <row r="41">
      <c r="A41">
        <v>40.0</v>
      </c>
      <c r="B41" t="s">
        <v>392</v>
      </c>
      <c r="C41" t="s">
        <v>416</v>
      </c>
      <c r="D41">
        <v>2.0</v>
      </c>
      <c r="E41">
        <v>15008.0</v>
      </c>
      <c r="F41">
        <v>1.0</v>
      </c>
      <c r="G41">
        <v>1.0</v>
      </c>
      <c r="H41">
        <v>1.0</v>
      </c>
      <c r="I41" s="55" t="s">
        <v>417</v>
      </c>
    </row>
    <row r="42">
      <c r="A42">
        <v>41.0</v>
      </c>
      <c r="B42" t="s">
        <v>392</v>
      </c>
      <c r="C42" t="s">
        <v>418</v>
      </c>
      <c r="D42">
        <v>48.0</v>
      </c>
      <c r="E42">
        <v>51.0</v>
      </c>
      <c r="F42">
        <v>1.0</v>
      </c>
      <c r="G42">
        <v>16.0</v>
      </c>
      <c r="H42">
        <v>8.9216</v>
      </c>
      <c r="I42" s="55" t="s">
        <v>419</v>
      </c>
    </row>
    <row r="43">
      <c r="A43">
        <v>42.0</v>
      </c>
      <c r="B43" t="s">
        <v>392</v>
      </c>
      <c r="C43" t="s">
        <v>201</v>
      </c>
      <c r="D43">
        <v>49.0</v>
      </c>
      <c r="E43">
        <v>15008.0</v>
      </c>
      <c r="F43">
        <v>4.0</v>
      </c>
      <c r="G43">
        <v>7.0</v>
      </c>
      <c r="H43">
        <v>4.695</v>
      </c>
      <c r="I43" s="55" t="s">
        <v>420</v>
      </c>
    </row>
    <row r="44">
      <c r="A44">
        <v>43.0</v>
      </c>
      <c r="B44" t="s">
        <v>392</v>
      </c>
      <c r="C44" t="s">
        <v>199</v>
      </c>
      <c r="D44">
        <v>1574.0</v>
      </c>
      <c r="E44">
        <v>15008.0</v>
      </c>
      <c r="F44">
        <v>19.0</v>
      </c>
      <c r="G44">
        <v>19.0</v>
      </c>
      <c r="H44">
        <v>19.0</v>
      </c>
      <c r="I44" s="55" t="s">
        <v>421</v>
      </c>
    </row>
    <row r="45">
      <c r="A45">
        <v>44.0</v>
      </c>
      <c r="B45" t="s">
        <v>392</v>
      </c>
      <c r="C45" t="s">
        <v>101</v>
      </c>
      <c r="D45">
        <v>4207.0</v>
      </c>
      <c r="E45">
        <v>10703.0</v>
      </c>
      <c r="F45">
        <v>1.0</v>
      </c>
      <c r="G45">
        <v>50.0</v>
      </c>
      <c r="H45">
        <v>8.7581</v>
      </c>
      <c r="I45" s="55" t="s">
        <v>422</v>
      </c>
    </row>
    <row r="46">
      <c r="A46">
        <v>45.0</v>
      </c>
      <c r="B46" t="s">
        <v>392</v>
      </c>
      <c r="C46" t="s">
        <v>423</v>
      </c>
      <c r="D46">
        <v>8397.0</v>
      </c>
      <c r="E46">
        <v>14759.0</v>
      </c>
      <c r="F46">
        <v>1.0</v>
      </c>
      <c r="G46">
        <v>20.0</v>
      </c>
      <c r="H46">
        <v>9.0201</v>
      </c>
      <c r="I46" s="55" t="s">
        <v>424</v>
      </c>
    </row>
    <row r="47">
      <c r="A47">
        <v>46.0</v>
      </c>
      <c r="B47" t="s">
        <v>392</v>
      </c>
      <c r="C47" t="s">
        <v>425</v>
      </c>
      <c r="D47">
        <v>2.0</v>
      </c>
      <c r="E47">
        <v>15008.0</v>
      </c>
      <c r="F47">
        <v>1.0</v>
      </c>
      <c r="G47">
        <v>1.0</v>
      </c>
      <c r="H47">
        <v>1.0</v>
      </c>
      <c r="I47" s="55" t="s">
        <v>426</v>
      </c>
    </row>
    <row r="48">
      <c r="A48">
        <v>47.0</v>
      </c>
      <c r="B48" t="s">
        <v>392</v>
      </c>
      <c r="C48" t="s">
        <v>427</v>
      </c>
      <c r="D48">
        <v>5933.0</v>
      </c>
      <c r="E48">
        <v>9087.0</v>
      </c>
      <c r="F48">
        <v>1.0</v>
      </c>
      <c r="G48">
        <v>238.0</v>
      </c>
      <c r="H48">
        <v>18.0842</v>
      </c>
      <c r="I48" s="55" t="s">
        <v>428</v>
      </c>
    </row>
    <row r="49">
      <c r="A49">
        <v>48.0</v>
      </c>
      <c r="B49" t="s">
        <v>392</v>
      </c>
      <c r="C49" t="s">
        <v>10</v>
      </c>
      <c r="D49">
        <v>6816.0</v>
      </c>
      <c r="E49">
        <v>10610.0</v>
      </c>
      <c r="F49">
        <v>1.0</v>
      </c>
      <c r="G49">
        <v>3614.0</v>
      </c>
      <c r="H49">
        <v>76.0096</v>
      </c>
      <c r="I49" s="55" t="s">
        <v>429</v>
      </c>
    </row>
    <row r="50">
      <c r="A50">
        <v>49.0</v>
      </c>
      <c r="B50" t="s">
        <v>392</v>
      </c>
      <c r="C50" t="s">
        <v>430</v>
      </c>
      <c r="D50">
        <v>1081.0</v>
      </c>
      <c r="E50">
        <v>1238.0</v>
      </c>
      <c r="F50">
        <v>1.0</v>
      </c>
      <c r="G50">
        <v>153.0</v>
      </c>
      <c r="H50">
        <v>19.5283</v>
      </c>
      <c r="I50" s="55" t="s">
        <v>431</v>
      </c>
    </row>
    <row r="51">
      <c r="A51">
        <v>50.0</v>
      </c>
      <c r="B51" t="s">
        <v>392</v>
      </c>
      <c r="C51" t="s">
        <v>432</v>
      </c>
      <c r="D51">
        <v>629.0</v>
      </c>
      <c r="E51">
        <v>15008.0</v>
      </c>
      <c r="F51">
        <v>1.0</v>
      </c>
      <c r="G51">
        <v>4.0</v>
      </c>
      <c r="H51">
        <v>1.741</v>
      </c>
      <c r="I51" s="55" t="s">
        <v>433</v>
      </c>
    </row>
    <row r="52">
      <c r="A52">
        <v>51.0</v>
      </c>
      <c r="B52" t="s">
        <v>392</v>
      </c>
      <c r="C52" t="s">
        <v>434</v>
      </c>
      <c r="D52">
        <v>107.0</v>
      </c>
      <c r="E52">
        <v>14707.0</v>
      </c>
      <c r="F52">
        <v>1.0</v>
      </c>
      <c r="G52">
        <v>20.0</v>
      </c>
      <c r="H52">
        <v>9.4486</v>
      </c>
      <c r="I52" s="55" t="s">
        <v>435</v>
      </c>
    </row>
    <row r="53">
      <c r="A53">
        <v>52.0</v>
      </c>
      <c r="B53" t="s">
        <v>392</v>
      </c>
      <c r="C53" t="s">
        <v>436</v>
      </c>
      <c r="D53">
        <v>236.0</v>
      </c>
      <c r="E53">
        <v>15008.0</v>
      </c>
      <c r="F53">
        <v>1.0</v>
      </c>
      <c r="G53">
        <v>5.0</v>
      </c>
      <c r="H53">
        <v>3.2829</v>
      </c>
      <c r="I53" s="55" t="s">
        <v>437</v>
      </c>
    </row>
    <row r="54">
      <c r="A54">
        <v>53.0</v>
      </c>
      <c r="B54" t="s">
        <v>392</v>
      </c>
      <c r="C54" t="s">
        <v>438</v>
      </c>
      <c r="D54">
        <v>3488.0</v>
      </c>
      <c r="E54">
        <v>10316.0</v>
      </c>
      <c r="F54">
        <v>1.0</v>
      </c>
      <c r="G54">
        <v>96.0</v>
      </c>
      <c r="H54">
        <v>18.3808</v>
      </c>
      <c r="I54" s="55" t="s">
        <v>439</v>
      </c>
    </row>
    <row r="55">
      <c r="A55">
        <v>54.0</v>
      </c>
      <c r="B55" t="s">
        <v>392</v>
      </c>
      <c r="C55" t="s">
        <v>440</v>
      </c>
      <c r="D55">
        <v>2.0</v>
      </c>
      <c r="E55">
        <v>15008.0</v>
      </c>
      <c r="F55">
        <v>1.0</v>
      </c>
      <c r="G55">
        <v>1.0</v>
      </c>
      <c r="H55">
        <v>1.0</v>
      </c>
      <c r="I55" s="55" t="s">
        <v>426</v>
      </c>
    </row>
    <row r="56">
      <c r="A56">
        <v>55.0</v>
      </c>
      <c r="B56" t="s">
        <v>392</v>
      </c>
      <c r="C56" t="s">
        <v>241</v>
      </c>
      <c r="D56">
        <v>55.0</v>
      </c>
      <c r="E56">
        <v>14779.0</v>
      </c>
      <c r="F56">
        <v>7.0</v>
      </c>
      <c r="G56">
        <v>20.0</v>
      </c>
      <c r="H56">
        <v>12.5056</v>
      </c>
      <c r="I56" s="55" t="s">
        <v>441</v>
      </c>
    </row>
    <row r="57">
      <c r="A57">
        <v>56.0</v>
      </c>
      <c r="B57" t="s">
        <v>392</v>
      </c>
      <c r="C57" t="s">
        <v>442</v>
      </c>
      <c r="D57">
        <v>2.0</v>
      </c>
      <c r="E57">
        <v>15008.0</v>
      </c>
      <c r="F57">
        <v>1.0</v>
      </c>
      <c r="G57">
        <v>1.0</v>
      </c>
      <c r="H57">
        <v>1.0</v>
      </c>
      <c r="I57" s="55" t="s">
        <v>417</v>
      </c>
    </row>
    <row r="58">
      <c r="A58">
        <v>57.0</v>
      </c>
      <c r="B58" t="s">
        <v>392</v>
      </c>
      <c r="C58" t="s">
        <v>443</v>
      </c>
      <c r="D58">
        <v>683.0</v>
      </c>
      <c r="E58">
        <v>5641.0</v>
      </c>
      <c r="F58">
        <v>1.0</v>
      </c>
      <c r="G58">
        <v>39.0</v>
      </c>
      <c r="H58">
        <v>8.7575</v>
      </c>
      <c r="I58" s="55" t="s">
        <v>444</v>
      </c>
    </row>
    <row r="59">
      <c r="A59">
        <v>58.0</v>
      </c>
      <c r="B59" t="s">
        <v>392</v>
      </c>
      <c r="C59" t="s">
        <v>445</v>
      </c>
      <c r="D59">
        <v>13308.0</v>
      </c>
      <c r="E59">
        <v>14761.0</v>
      </c>
      <c r="F59">
        <v>1.0</v>
      </c>
      <c r="G59">
        <v>255.0</v>
      </c>
      <c r="H59">
        <v>51.9773</v>
      </c>
      <c r="I59" s="55" t="s">
        <v>446</v>
      </c>
    </row>
    <row r="60">
      <c r="A60">
        <v>59.0</v>
      </c>
      <c r="B60" t="s">
        <v>392</v>
      </c>
      <c r="C60" t="s">
        <v>447</v>
      </c>
      <c r="D60">
        <v>13952.0</v>
      </c>
      <c r="E60">
        <v>15008.0</v>
      </c>
      <c r="F60">
        <v>1.0</v>
      </c>
      <c r="G60">
        <v>257.0</v>
      </c>
      <c r="H60">
        <v>55.9474</v>
      </c>
      <c r="I60" s="55" t="s">
        <v>448</v>
      </c>
    </row>
    <row r="61">
      <c r="A61">
        <v>60.0</v>
      </c>
      <c r="B61" t="s">
        <v>392</v>
      </c>
      <c r="C61" t="s">
        <v>449</v>
      </c>
      <c r="D61">
        <v>3.0</v>
      </c>
      <c r="E61">
        <v>15008.0</v>
      </c>
      <c r="F61">
        <v>1.0</v>
      </c>
      <c r="G61">
        <v>2.0</v>
      </c>
      <c r="H61">
        <v>1.0001</v>
      </c>
      <c r="I61" s="55" t="s">
        <v>450</v>
      </c>
    </row>
    <row r="62">
      <c r="A62">
        <v>61.0</v>
      </c>
      <c r="B62" t="s">
        <v>392</v>
      </c>
      <c r="C62" t="s">
        <v>451</v>
      </c>
      <c r="D62">
        <v>38.0</v>
      </c>
      <c r="E62">
        <v>105.0</v>
      </c>
      <c r="F62">
        <v>1.0</v>
      </c>
      <c r="G62">
        <v>8.0</v>
      </c>
      <c r="H62">
        <v>3.6952</v>
      </c>
      <c r="I62" s="55" t="s">
        <v>452</v>
      </c>
    </row>
    <row r="63">
      <c r="A63">
        <v>62.0</v>
      </c>
      <c r="B63" t="s">
        <v>392</v>
      </c>
      <c r="C63" t="s">
        <v>453</v>
      </c>
      <c r="D63">
        <v>474.0</v>
      </c>
      <c r="E63">
        <v>9958.0</v>
      </c>
      <c r="F63">
        <v>3.0</v>
      </c>
      <c r="G63">
        <v>54.0</v>
      </c>
      <c r="H63">
        <v>6.6932</v>
      </c>
      <c r="I63" s="55" t="s">
        <v>454</v>
      </c>
    </row>
    <row r="64">
      <c r="A64">
        <v>63.0</v>
      </c>
      <c r="B64" t="s">
        <v>455</v>
      </c>
      <c r="C64" t="s">
        <v>456</v>
      </c>
      <c r="D64">
        <v>7.0</v>
      </c>
      <c r="E64">
        <v>7.0</v>
      </c>
      <c r="F64">
        <v>7.0</v>
      </c>
      <c r="G64">
        <v>10.0</v>
      </c>
      <c r="H64">
        <v>9.2857</v>
      </c>
      <c r="I64" s="55" t="s">
        <v>457</v>
      </c>
    </row>
    <row r="65">
      <c r="A65">
        <v>64.0</v>
      </c>
      <c r="B65" t="s">
        <v>455</v>
      </c>
      <c r="C65" t="s">
        <v>103</v>
      </c>
      <c r="D65">
        <v>1.0</v>
      </c>
      <c r="E65">
        <v>1.0</v>
      </c>
      <c r="F65">
        <v>14.0</v>
      </c>
      <c r="G65">
        <v>14.0</v>
      </c>
      <c r="H65">
        <v>14.0</v>
      </c>
      <c r="I65" s="55" t="s">
        <v>458</v>
      </c>
    </row>
    <row r="66">
      <c r="A66">
        <v>65.0</v>
      </c>
      <c r="B66" t="s">
        <v>455</v>
      </c>
      <c r="C66" t="s">
        <v>165</v>
      </c>
      <c r="D66">
        <v>1.0</v>
      </c>
      <c r="E66">
        <v>7.0</v>
      </c>
      <c r="F66">
        <v>5.0</v>
      </c>
      <c r="G66">
        <v>5.0</v>
      </c>
      <c r="H66">
        <v>5.0</v>
      </c>
      <c r="I66" s="55" t="s">
        <v>459</v>
      </c>
    </row>
    <row r="67">
      <c r="A67">
        <v>66.0</v>
      </c>
      <c r="B67" t="s">
        <v>455</v>
      </c>
      <c r="C67" t="s">
        <v>460</v>
      </c>
      <c r="D67">
        <v>3.0</v>
      </c>
      <c r="E67">
        <v>7.0</v>
      </c>
      <c r="F67">
        <v>18.0</v>
      </c>
      <c r="G67">
        <v>28.0</v>
      </c>
      <c r="H67">
        <v>19.5714</v>
      </c>
      <c r="I67" s="55" t="s">
        <v>461</v>
      </c>
    </row>
    <row r="68">
      <c r="A68">
        <v>67.0</v>
      </c>
      <c r="B68" t="s">
        <v>455</v>
      </c>
      <c r="C68" t="s">
        <v>462</v>
      </c>
      <c r="D68">
        <v>2.0</v>
      </c>
      <c r="E68">
        <v>7.0</v>
      </c>
      <c r="F68">
        <v>9.0</v>
      </c>
      <c r="G68">
        <v>12.0</v>
      </c>
      <c r="H68">
        <v>11.5714</v>
      </c>
      <c r="I68" s="55" t="s">
        <v>463</v>
      </c>
    </row>
    <row r="69">
      <c r="A69">
        <v>68.0</v>
      </c>
      <c r="B69" t="s">
        <v>455</v>
      </c>
      <c r="C69" t="s">
        <v>464</v>
      </c>
      <c r="D69">
        <v>1.0</v>
      </c>
      <c r="E69">
        <v>7.0</v>
      </c>
      <c r="F69">
        <v>49.0</v>
      </c>
      <c r="G69">
        <v>49.0</v>
      </c>
      <c r="H69">
        <v>49.0</v>
      </c>
      <c r="I69" s="55" t="s">
        <v>465</v>
      </c>
    </row>
    <row r="70">
      <c r="A70">
        <v>69.0</v>
      </c>
      <c r="B70" t="s">
        <v>455</v>
      </c>
      <c r="C70" t="s">
        <v>466</v>
      </c>
      <c r="D70">
        <v>4.0</v>
      </c>
      <c r="E70">
        <v>7.0</v>
      </c>
      <c r="F70">
        <v>10.0</v>
      </c>
      <c r="G70">
        <v>10.0</v>
      </c>
      <c r="H70">
        <v>10.0</v>
      </c>
      <c r="I70" s="55" t="s">
        <v>467</v>
      </c>
    </row>
    <row r="71">
      <c r="A71">
        <v>70.0</v>
      </c>
      <c r="B71" t="s">
        <v>455</v>
      </c>
      <c r="C71" t="s">
        <v>468</v>
      </c>
      <c r="D71">
        <v>2.0</v>
      </c>
      <c r="E71">
        <v>7.0</v>
      </c>
      <c r="F71">
        <v>10.0</v>
      </c>
      <c r="G71">
        <v>10.0</v>
      </c>
      <c r="H71">
        <v>10.0</v>
      </c>
      <c r="I71" s="55" t="s">
        <v>469</v>
      </c>
    </row>
    <row r="72">
      <c r="A72">
        <v>71.0</v>
      </c>
      <c r="B72" t="s">
        <v>455</v>
      </c>
      <c r="C72" t="s">
        <v>407</v>
      </c>
      <c r="D72">
        <v>1.0</v>
      </c>
      <c r="E72">
        <v>7.0</v>
      </c>
      <c r="F72">
        <v>10.0</v>
      </c>
      <c r="G72">
        <v>10.0</v>
      </c>
      <c r="H72">
        <v>10.0</v>
      </c>
      <c r="I72" s="55" t="s">
        <v>470</v>
      </c>
    </row>
    <row r="73">
      <c r="A73">
        <v>72.0</v>
      </c>
      <c r="B73" t="s">
        <v>455</v>
      </c>
      <c r="C73" t="s">
        <v>201</v>
      </c>
      <c r="D73">
        <v>1.0</v>
      </c>
      <c r="E73">
        <v>7.0</v>
      </c>
      <c r="F73">
        <v>5.0</v>
      </c>
      <c r="G73">
        <v>5.0</v>
      </c>
      <c r="H73">
        <v>5.0</v>
      </c>
      <c r="I73" s="55" t="s">
        <v>459</v>
      </c>
    </row>
    <row r="74">
      <c r="A74">
        <v>73.0</v>
      </c>
      <c r="B74" t="s">
        <v>455</v>
      </c>
      <c r="C74" t="s">
        <v>199</v>
      </c>
      <c r="D74">
        <v>1.0</v>
      </c>
      <c r="E74">
        <v>7.0</v>
      </c>
      <c r="F74">
        <v>10.0</v>
      </c>
      <c r="G74">
        <v>10.0</v>
      </c>
      <c r="H74">
        <v>10.0</v>
      </c>
      <c r="I74" s="55">
        <v>37489.0</v>
      </c>
    </row>
    <row r="75">
      <c r="A75">
        <v>74.0</v>
      </c>
      <c r="B75" t="s">
        <v>455</v>
      </c>
      <c r="C75" t="s">
        <v>471</v>
      </c>
      <c r="D75">
        <v>1.0</v>
      </c>
      <c r="E75">
        <v>7.0</v>
      </c>
      <c r="F75">
        <v>1.0</v>
      </c>
      <c r="G75">
        <v>1.0</v>
      </c>
      <c r="H75">
        <v>1.0</v>
      </c>
      <c r="I75" s="55" t="s">
        <v>326</v>
      </c>
    </row>
    <row r="76">
      <c r="A76">
        <v>75.0</v>
      </c>
      <c r="B76" t="s">
        <v>455</v>
      </c>
      <c r="C76" t="s">
        <v>472</v>
      </c>
      <c r="D76">
        <v>7.0</v>
      </c>
      <c r="E76">
        <v>7.0</v>
      </c>
      <c r="F76">
        <v>1.0</v>
      </c>
      <c r="G76">
        <v>1.0</v>
      </c>
      <c r="H76">
        <v>1.0</v>
      </c>
      <c r="I76" s="55" t="s">
        <v>473</v>
      </c>
    </row>
    <row r="77">
      <c r="A77">
        <v>76.0</v>
      </c>
      <c r="B77" t="s">
        <v>455</v>
      </c>
      <c r="C77" t="s">
        <v>474</v>
      </c>
      <c r="D77">
        <v>2.0</v>
      </c>
      <c r="E77">
        <v>7.0</v>
      </c>
      <c r="F77">
        <v>4.0</v>
      </c>
      <c r="G77">
        <v>4.0</v>
      </c>
      <c r="H77">
        <v>4.0</v>
      </c>
      <c r="I77" s="55" t="s">
        <v>475</v>
      </c>
    </row>
    <row r="78">
      <c r="A78">
        <v>77.0</v>
      </c>
      <c r="B78" t="s">
        <v>455</v>
      </c>
      <c r="C78" t="s">
        <v>476</v>
      </c>
      <c r="D78">
        <v>4.0</v>
      </c>
      <c r="E78">
        <v>7.0</v>
      </c>
      <c r="F78">
        <v>20.0</v>
      </c>
      <c r="G78">
        <v>36.0</v>
      </c>
      <c r="H78">
        <v>24.8571</v>
      </c>
      <c r="I78" s="55" t="s">
        <v>477</v>
      </c>
    </row>
    <row r="79">
      <c r="A79">
        <v>78.0</v>
      </c>
      <c r="B79" t="s">
        <v>455</v>
      </c>
      <c r="C79" t="s">
        <v>107</v>
      </c>
      <c r="D79">
        <v>1.0</v>
      </c>
      <c r="E79">
        <v>7.0</v>
      </c>
      <c r="F79">
        <v>2.0</v>
      </c>
      <c r="G79">
        <v>2.0</v>
      </c>
      <c r="H79">
        <v>2.0</v>
      </c>
      <c r="I79" s="55" t="s">
        <v>478</v>
      </c>
    </row>
    <row r="80">
      <c r="A80">
        <v>79.0</v>
      </c>
      <c r="B80" t="s">
        <v>455</v>
      </c>
      <c r="C80" t="s">
        <v>105</v>
      </c>
      <c r="D80">
        <v>1.0</v>
      </c>
      <c r="E80">
        <v>7.0</v>
      </c>
      <c r="F80">
        <v>5.0</v>
      </c>
      <c r="G80">
        <v>5.0</v>
      </c>
      <c r="H80">
        <v>5.0</v>
      </c>
      <c r="I80" s="55" t="s">
        <v>479</v>
      </c>
    </row>
    <row r="81">
      <c r="A81">
        <v>80.0</v>
      </c>
      <c r="B81" t="s">
        <v>455</v>
      </c>
      <c r="C81" t="s">
        <v>449</v>
      </c>
      <c r="D81">
        <v>1.0</v>
      </c>
      <c r="E81">
        <v>7.0</v>
      </c>
      <c r="F81">
        <v>1.0</v>
      </c>
      <c r="G81">
        <v>1.0</v>
      </c>
      <c r="H81">
        <v>1.0</v>
      </c>
      <c r="I81" s="55">
        <v>0.0</v>
      </c>
    </row>
    <row r="82">
      <c r="A82">
        <v>81.0</v>
      </c>
      <c r="B82" t="s">
        <v>480</v>
      </c>
      <c r="C82" t="s">
        <v>481</v>
      </c>
      <c r="D82">
        <v>3.0</v>
      </c>
      <c r="E82">
        <v>3.0</v>
      </c>
      <c r="F82">
        <v>1.0</v>
      </c>
      <c r="G82">
        <v>1.0</v>
      </c>
      <c r="H82">
        <v>1.0</v>
      </c>
      <c r="I82" s="55" t="s">
        <v>482</v>
      </c>
    </row>
    <row r="83">
      <c r="A83">
        <v>82.0</v>
      </c>
      <c r="B83" t="s">
        <v>480</v>
      </c>
      <c r="C83" t="s">
        <v>456</v>
      </c>
      <c r="D83">
        <v>3.0</v>
      </c>
      <c r="E83">
        <v>3.0</v>
      </c>
      <c r="F83">
        <v>7.0</v>
      </c>
      <c r="G83">
        <v>10.0</v>
      </c>
      <c r="H83">
        <v>8.6667</v>
      </c>
      <c r="I83" s="55" t="s">
        <v>483</v>
      </c>
    </row>
    <row r="84">
      <c r="A84">
        <v>83.0</v>
      </c>
      <c r="B84" t="s">
        <v>480</v>
      </c>
      <c r="C84" t="s">
        <v>63</v>
      </c>
      <c r="D84">
        <v>3.0</v>
      </c>
      <c r="E84">
        <v>3.0</v>
      </c>
      <c r="F84">
        <v>7.0</v>
      </c>
      <c r="G84">
        <v>10.0</v>
      </c>
      <c r="H84">
        <v>8.6667</v>
      </c>
      <c r="I84" s="55" t="s">
        <v>483</v>
      </c>
    </row>
    <row r="85">
      <c r="A85">
        <v>84.0</v>
      </c>
      <c r="B85" t="s">
        <v>484</v>
      </c>
      <c r="C85" t="s">
        <v>485</v>
      </c>
      <c r="D85">
        <v>32549.0</v>
      </c>
      <c r="E85">
        <v>32549.0</v>
      </c>
      <c r="F85">
        <v>1.0</v>
      </c>
      <c r="G85">
        <v>5.0</v>
      </c>
      <c r="H85">
        <v>4.6783</v>
      </c>
      <c r="I85" s="55" t="s">
        <v>486</v>
      </c>
    </row>
    <row r="86">
      <c r="A86">
        <v>85.0</v>
      </c>
      <c r="B86" t="s">
        <v>484</v>
      </c>
      <c r="C86" t="s">
        <v>165</v>
      </c>
      <c r="D86">
        <v>72.0</v>
      </c>
      <c r="E86">
        <v>32549.0</v>
      </c>
      <c r="F86">
        <v>1.0</v>
      </c>
      <c r="G86">
        <v>25.0</v>
      </c>
      <c r="H86">
        <v>4.2407</v>
      </c>
      <c r="I86" s="55" t="s">
        <v>487</v>
      </c>
    </row>
    <row r="87">
      <c r="A87">
        <v>86.0</v>
      </c>
      <c r="B87" t="s">
        <v>484</v>
      </c>
      <c r="C87" t="s">
        <v>205</v>
      </c>
      <c r="D87">
        <v>24436.0</v>
      </c>
      <c r="E87">
        <v>32549.0</v>
      </c>
      <c r="F87">
        <v>1.0</v>
      </c>
      <c r="G87">
        <v>100.0</v>
      </c>
      <c r="H87">
        <v>27.518</v>
      </c>
      <c r="I87" s="55" t="s">
        <v>488</v>
      </c>
    </row>
    <row r="88">
      <c r="A88">
        <v>87.0</v>
      </c>
      <c r="B88" t="s">
        <v>484</v>
      </c>
      <c r="C88" t="s">
        <v>207</v>
      </c>
      <c r="D88">
        <v>1684.0</v>
      </c>
      <c r="E88">
        <v>32549.0</v>
      </c>
      <c r="F88">
        <v>10.0</v>
      </c>
      <c r="G88">
        <v>10.0</v>
      </c>
      <c r="H88">
        <v>10.0</v>
      </c>
      <c r="I88" s="55" t="s">
        <v>489</v>
      </c>
    </row>
    <row r="89">
      <c r="A89">
        <v>88.0</v>
      </c>
      <c r="B89" t="s">
        <v>484</v>
      </c>
      <c r="C89" t="s">
        <v>209</v>
      </c>
      <c r="D89">
        <v>16.0</v>
      </c>
      <c r="E89">
        <v>32455.0</v>
      </c>
      <c r="F89">
        <v>1.0</v>
      </c>
      <c r="G89">
        <v>19.0</v>
      </c>
      <c r="H89">
        <v>6.0476</v>
      </c>
      <c r="I89" s="55" t="s">
        <v>490</v>
      </c>
    </row>
    <row r="90">
      <c r="A90">
        <v>89.0</v>
      </c>
      <c r="B90" t="s">
        <v>484</v>
      </c>
      <c r="C90" t="s">
        <v>68</v>
      </c>
      <c r="D90">
        <v>23674.0</v>
      </c>
      <c r="E90">
        <v>32549.0</v>
      </c>
      <c r="F90">
        <v>1.0</v>
      </c>
      <c r="G90">
        <v>5.0</v>
      </c>
      <c r="H90">
        <v>4.5732</v>
      </c>
      <c r="I90" s="55" t="s">
        <v>491</v>
      </c>
    </row>
    <row r="91">
      <c r="A91">
        <v>90.0</v>
      </c>
      <c r="B91" t="s">
        <v>492</v>
      </c>
      <c r="C91" t="s">
        <v>277</v>
      </c>
      <c r="D91">
        <v>589.0</v>
      </c>
      <c r="E91">
        <v>589.0</v>
      </c>
      <c r="F91">
        <v>1.0</v>
      </c>
      <c r="G91">
        <v>41.0</v>
      </c>
      <c r="H91">
        <v>20.0374</v>
      </c>
      <c r="I91" s="55" t="s">
        <v>493</v>
      </c>
    </row>
    <row r="92">
      <c r="A92">
        <v>91.0</v>
      </c>
      <c r="B92" t="s">
        <v>492</v>
      </c>
      <c r="C92" t="s">
        <v>494</v>
      </c>
      <c r="D92">
        <v>2.0</v>
      </c>
      <c r="E92">
        <v>2.0</v>
      </c>
      <c r="F92">
        <v>2.0</v>
      </c>
      <c r="G92">
        <v>15.0</v>
      </c>
      <c r="H92">
        <v>8.5</v>
      </c>
      <c r="I92" s="55" t="s">
        <v>495</v>
      </c>
    </row>
    <row r="93">
      <c r="A93">
        <v>92.0</v>
      </c>
      <c r="B93" t="s">
        <v>496</v>
      </c>
      <c r="C93" t="s">
        <v>496</v>
      </c>
      <c r="D93">
        <v>7.0</v>
      </c>
      <c r="E93">
        <v>7.0</v>
      </c>
      <c r="F93">
        <v>4.0</v>
      </c>
      <c r="G93">
        <v>10.0</v>
      </c>
      <c r="H93">
        <v>7.2857</v>
      </c>
      <c r="I93" s="55" t="s">
        <v>497</v>
      </c>
    </row>
    <row r="94">
      <c r="A94">
        <v>93.0</v>
      </c>
      <c r="B94" t="s">
        <v>496</v>
      </c>
      <c r="C94" t="s">
        <v>498</v>
      </c>
      <c r="D94">
        <v>1.0</v>
      </c>
      <c r="E94">
        <v>7.0</v>
      </c>
      <c r="F94">
        <v>1.0</v>
      </c>
      <c r="G94">
        <v>1.0</v>
      </c>
      <c r="H94">
        <v>1.0</v>
      </c>
      <c r="I94" s="55">
        <v>0.0</v>
      </c>
    </row>
    <row r="95">
      <c r="A95">
        <v>94.0</v>
      </c>
      <c r="B95" t="s">
        <v>499</v>
      </c>
      <c r="C95" t="s">
        <v>496</v>
      </c>
      <c r="D95">
        <v>4.0</v>
      </c>
      <c r="E95">
        <v>4.0</v>
      </c>
      <c r="F95">
        <v>6.0</v>
      </c>
      <c r="G95">
        <v>10.0</v>
      </c>
      <c r="H95">
        <v>7.0</v>
      </c>
      <c r="I95" s="55" t="s">
        <v>500</v>
      </c>
    </row>
    <row r="96">
      <c r="A96">
        <v>95.0</v>
      </c>
      <c r="B96" t="s">
        <v>501</v>
      </c>
      <c r="C96" t="s">
        <v>141</v>
      </c>
      <c r="D96">
        <v>11.0</v>
      </c>
      <c r="E96">
        <v>11.0</v>
      </c>
      <c r="F96">
        <v>1.0</v>
      </c>
      <c r="G96">
        <v>1.0</v>
      </c>
      <c r="H96">
        <v>1.0</v>
      </c>
      <c r="I96" s="55" t="s">
        <v>502</v>
      </c>
    </row>
    <row r="97">
      <c r="A97">
        <v>96.0</v>
      </c>
      <c r="B97" t="s">
        <v>501</v>
      </c>
      <c r="C97" t="s">
        <v>138</v>
      </c>
      <c r="D97">
        <v>11.0</v>
      </c>
      <c r="E97">
        <v>11.0</v>
      </c>
      <c r="F97">
        <v>5.0</v>
      </c>
      <c r="G97">
        <v>8.0</v>
      </c>
      <c r="H97">
        <v>7.0909</v>
      </c>
      <c r="I97" s="55" t="s">
        <v>503</v>
      </c>
    </row>
    <row r="98">
      <c r="A98">
        <v>97.0</v>
      </c>
      <c r="B98" t="s">
        <v>504</v>
      </c>
      <c r="C98" t="s">
        <v>59</v>
      </c>
      <c r="D98">
        <v>13.0</v>
      </c>
      <c r="E98">
        <v>13.0</v>
      </c>
      <c r="F98">
        <v>3.0</v>
      </c>
      <c r="G98">
        <v>15.0</v>
      </c>
      <c r="H98">
        <v>8.5385</v>
      </c>
      <c r="I98" s="55" t="s">
        <v>505</v>
      </c>
    </row>
    <row r="99">
      <c r="A99">
        <v>98.0</v>
      </c>
      <c r="B99" t="s">
        <v>504</v>
      </c>
      <c r="C99" t="s">
        <v>506</v>
      </c>
      <c r="D99">
        <v>2.0</v>
      </c>
      <c r="E99">
        <v>13.0</v>
      </c>
      <c r="F99">
        <v>1.0</v>
      </c>
      <c r="G99">
        <v>1.0</v>
      </c>
      <c r="H99">
        <v>1.0</v>
      </c>
      <c r="I99" s="55" t="s">
        <v>426</v>
      </c>
    </row>
    <row r="100">
      <c r="A100">
        <v>99.0</v>
      </c>
      <c r="B100" t="s">
        <v>507</v>
      </c>
      <c r="C100" t="s">
        <v>59</v>
      </c>
      <c r="D100">
        <v>5.0</v>
      </c>
      <c r="E100">
        <v>5.0</v>
      </c>
      <c r="F100">
        <v>6.0</v>
      </c>
      <c r="G100">
        <v>10.0</v>
      </c>
      <c r="H100">
        <v>7.8</v>
      </c>
      <c r="I100" s="55" t="s">
        <v>508</v>
      </c>
    </row>
    <row r="101">
      <c r="A101">
        <v>100.0</v>
      </c>
      <c r="B101" t="s">
        <v>509</v>
      </c>
      <c r="C101" t="s">
        <v>68</v>
      </c>
      <c r="D101">
        <v>24762.0</v>
      </c>
      <c r="E101">
        <v>24762.0</v>
      </c>
      <c r="F101">
        <v>1.0</v>
      </c>
      <c r="G101">
        <v>5.0</v>
      </c>
      <c r="H101">
        <v>4.6594</v>
      </c>
      <c r="I101" s="55" t="s">
        <v>510</v>
      </c>
      <c r="J101" s="48" t="s">
        <v>832</v>
      </c>
      <c r="K101" t="str">
        <f>vlookup(C101,Mapping!$B$14:$C$152,2,false)</f>
        <v>ca_objects.LegacyID</v>
      </c>
      <c r="M101" s="48" t="s">
        <v>833</v>
      </c>
    </row>
    <row r="102">
      <c r="A102">
        <v>101.0</v>
      </c>
      <c r="B102" t="s">
        <v>509</v>
      </c>
      <c r="C102" t="s">
        <v>73</v>
      </c>
      <c r="D102">
        <v>8.0</v>
      </c>
      <c r="E102">
        <v>24736.0</v>
      </c>
      <c r="F102">
        <v>1.0</v>
      </c>
      <c r="G102">
        <v>2.0</v>
      </c>
      <c r="H102">
        <v>1.0873</v>
      </c>
      <c r="I102" s="55" t="s">
        <v>511</v>
      </c>
      <c r="K102" t="str">
        <f>vlookup(C102,Mapping!$B$14:$C$152,2,false)</f>
        <v>ca_objects.AccessionPrefix</v>
      </c>
      <c r="M102" s="48" t="s">
        <v>167</v>
      </c>
      <c r="N102" s="48"/>
    </row>
    <row r="103">
      <c r="A103">
        <v>102.0</v>
      </c>
      <c r="B103" t="s">
        <v>509</v>
      </c>
      <c r="C103" t="s">
        <v>76</v>
      </c>
      <c r="D103">
        <v>95.0</v>
      </c>
      <c r="E103">
        <v>24762.0</v>
      </c>
      <c r="F103">
        <v>1.0</v>
      </c>
      <c r="G103">
        <v>4.0</v>
      </c>
      <c r="H103">
        <v>3.9765</v>
      </c>
      <c r="I103" s="55" t="s">
        <v>512</v>
      </c>
      <c r="K103" t="str">
        <f>vlookup(C103,Mapping!$B$14:$C$152,2,false)</f>
        <v>ca_objects.AccessionYear</v>
      </c>
      <c r="M103" s="48" t="s">
        <v>833</v>
      </c>
    </row>
    <row r="104">
      <c r="A104">
        <v>103.0</v>
      </c>
      <c r="B104" t="s">
        <v>509</v>
      </c>
      <c r="C104" t="s">
        <v>78</v>
      </c>
      <c r="D104">
        <v>6481.0</v>
      </c>
      <c r="E104">
        <v>24762.0</v>
      </c>
      <c r="F104">
        <v>1.0</v>
      </c>
      <c r="G104">
        <v>5.0</v>
      </c>
      <c r="H104">
        <v>3.282</v>
      </c>
      <c r="I104" s="55" t="s">
        <v>513</v>
      </c>
      <c r="K104" t="str">
        <f>vlookup(C104,Mapping!$B$14:$C$152,2,false)</f>
        <v>ca_objects.AccessionNumber</v>
      </c>
      <c r="M104" s="48" t="s">
        <v>833</v>
      </c>
    </row>
    <row r="105">
      <c r="A105">
        <v>104.0</v>
      </c>
      <c r="B105" t="s">
        <v>509</v>
      </c>
      <c r="C105" t="s">
        <v>80</v>
      </c>
      <c r="D105">
        <v>137.0</v>
      </c>
      <c r="E105">
        <v>24762.0</v>
      </c>
      <c r="F105">
        <v>1.0</v>
      </c>
      <c r="G105">
        <v>3.0</v>
      </c>
      <c r="H105">
        <v>1.0273</v>
      </c>
      <c r="I105" s="55" t="s">
        <v>514</v>
      </c>
      <c r="K105" t="str">
        <f>vlookup(C105,Mapping!$B$14:$C$152,2,false)</f>
        <v>ca_objects.AccessionSeries</v>
      </c>
      <c r="M105" s="48" t="s">
        <v>833</v>
      </c>
    </row>
    <row r="106">
      <c r="A106">
        <v>105.0</v>
      </c>
      <c r="B106" t="s">
        <v>509</v>
      </c>
      <c r="C106" t="s">
        <v>82</v>
      </c>
      <c r="D106">
        <v>265.0</v>
      </c>
      <c r="E106">
        <v>6661.0</v>
      </c>
      <c r="F106">
        <v>1.0</v>
      </c>
      <c r="G106">
        <v>8.0</v>
      </c>
      <c r="H106">
        <v>4.1566</v>
      </c>
      <c r="I106" s="55" t="s">
        <v>515</v>
      </c>
      <c r="K106" t="str">
        <f>vlookup(C106,Mapping!$B$14:$C$152,2,false)</f>
        <v>ca_objects.AccessionParts</v>
      </c>
      <c r="M106" s="48" t="s">
        <v>167</v>
      </c>
    </row>
    <row r="107">
      <c r="A107">
        <v>106.0</v>
      </c>
      <c r="B107" t="s">
        <v>509</v>
      </c>
      <c r="C107" t="s">
        <v>63</v>
      </c>
      <c r="D107">
        <v>24762.0</v>
      </c>
      <c r="E107">
        <v>24762.0</v>
      </c>
      <c r="F107">
        <v>5.0</v>
      </c>
      <c r="G107">
        <v>20.0</v>
      </c>
      <c r="H107">
        <v>10.5423</v>
      </c>
      <c r="I107" s="55" t="s">
        <v>516</v>
      </c>
      <c r="J107" s="48" t="s">
        <v>832</v>
      </c>
      <c r="K107" t="str">
        <f>vlookup(C107,Mapping!$B$14:$C$152,2,false)</f>
        <v>ca_objects.idno</v>
      </c>
      <c r="L107" s="48">
        <v>1.0</v>
      </c>
    </row>
    <row r="108">
      <c r="A108">
        <v>107.0</v>
      </c>
      <c r="B108" t="s">
        <v>509</v>
      </c>
      <c r="C108" t="s">
        <v>84</v>
      </c>
      <c r="D108">
        <v>62.0</v>
      </c>
      <c r="E108">
        <v>23747.0</v>
      </c>
      <c r="F108">
        <v>2.0</v>
      </c>
      <c r="G108">
        <v>7.0</v>
      </c>
      <c r="H108">
        <v>4.2882</v>
      </c>
      <c r="I108" s="55" t="s">
        <v>517</v>
      </c>
      <c r="K108" t="str">
        <f>vlookup(C108,Mapping!$B$14:$C$152,2,false)</f>
        <v>ca_objects.AccessionBy</v>
      </c>
      <c r="M108" s="48" t="s">
        <v>834</v>
      </c>
    </row>
    <row r="109">
      <c r="A109">
        <v>108.0</v>
      </c>
      <c r="B109" t="s">
        <v>509</v>
      </c>
      <c r="C109" t="s">
        <v>86</v>
      </c>
      <c r="D109">
        <v>1.0</v>
      </c>
      <c r="E109">
        <v>24762.0</v>
      </c>
      <c r="F109">
        <v>10.0</v>
      </c>
      <c r="G109">
        <v>10.0</v>
      </c>
      <c r="H109">
        <v>10.0</v>
      </c>
      <c r="I109" s="55" t="s">
        <v>470</v>
      </c>
      <c r="K109" t="str">
        <f>vlookup(C109,Mapping!$B$14:$C$152,2,false)</f>
        <v>ca_objects.AccessionDate</v>
      </c>
      <c r="L109" s="48">
        <v>0.0</v>
      </c>
      <c r="M109" s="48" t="s">
        <v>835</v>
      </c>
    </row>
    <row r="110">
      <c r="A110">
        <v>109.0</v>
      </c>
      <c r="B110" t="s">
        <v>509</v>
      </c>
      <c r="C110" t="s">
        <v>518</v>
      </c>
      <c r="D110">
        <v>8.0</v>
      </c>
      <c r="E110">
        <v>24762.0</v>
      </c>
      <c r="F110">
        <v>1.0</v>
      </c>
      <c r="G110">
        <v>2.0</v>
      </c>
      <c r="H110">
        <v>1.0004</v>
      </c>
      <c r="I110" s="55" t="s">
        <v>519</v>
      </c>
      <c r="K110" t="str">
        <f>vlookup(C110,Mapping!$B$14:$C$152,2,false)</f>
        <v>#N/A</v>
      </c>
    </row>
    <row r="111">
      <c r="A111">
        <v>110.0</v>
      </c>
      <c r="B111" t="s">
        <v>509</v>
      </c>
      <c r="C111" t="s">
        <v>343</v>
      </c>
      <c r="D111">
        <v>1.0</v>
      </c>
      <c r="E111">
        <v>24762.0</v>
      </c>
      <c r="F111">
        <v>1.0</v>
      </c>
      <c r="G111">
        <v>1.0</v>
      </c>
      <c r="H111">
        <v>1.0</v>
      </c>
      <c r="I111" s="55">
        <v>0.0</v>
      </c>
      <c r="K111" t="str">
        <f>vlookup(C111,Mapping!$B$14:$C$152,2,false)</f>
        <v>#N/A</v>
      </c>
    </row>
    <row r="112">
      <c r="A112">
        <v>111.0</v>
      </c>
      <c r="B112" t="s">
        <v>509</v>
      </c>
      <c r="C112" t="s">
        <v>163</v>
      </c>
      <c r="D112">
        <v>1.0</v>
      </c>
      <c r="E112">
        <v>24762.0</v>
      </c>
      <c r="F112">
        <v>1.0</v>
      </c>
      <c r="G112">
        <v>1.0</v>
      </c>
      <c r="H112">
        <v>1.0</v>
      </c>
      <c r="I112" s="55">
        <v>0.0</v>
      </c>
      <c r="K112" t="str">
        <f>vlookup(C112,Mapping!$B$14:$C$152,2,false)</f>
        <v>ca_objects.AuditSightedYesNo</v>
      </c>
    </row>
    <row r="113">
      <c r="A113">
        <v>112.0</v>
      </c>
      <c r="B113" t="s">
        <v>509</v>
      </c>
      <c r="C113" t="s">
        <v>165</v>
      </c>
      <c r="D113">
        <v>68.0</v>
      </c>
      <c r="E113">
        <v>24484.0</v>
      </c>
      <c r="F113">
        <v>2.0</v>
      </c>
      <c r="G113">
        <v>25.0</v>
      </c>
      <c r="H113">
        <v>4.2997</v>
      </c>
      <c r="I113" s="55" t="s">
        <v>520</v>
      </c>
      <c r="K113" t="str">
        <f>vlookup(C113,Mapping!$B$14:$C$152,2,false)</f>
        <v>ca_objects.AuthorizedBy</v>
      </c>
    </row>
    <row r="114">
      <c r="A114">
        <v>113.0</v>
      </c>
      <c r="B114" t="s">
        <v>509</v>
      </c>
      <c r="C114" t="s">
        <v>168</v>
      </c>
      <c r="D114">
        <v>331.0</v>
      </c>
      <c r="E114">
        <v>558.0</v>
      </c>
      <c r="F114">
        <v>1.0</v>
      </c>
      <c r="G114">
        <v>974.0</v>
      </c>
      <c r="H114">
        <v>33.2688</v>
      </c>
      <c r="I114" s="55" t="s">
        <v>521</v>
      </c>
      <c r="K114" t="str">
        <f>vlookup(C114,Mapping!$B$14:$C$152,2,false)</f>
        <v>ca_objects.BibliographReferences</v>
      </c>
    </row>
    <row r="115">
      <c r="A115">
        <v>114.0</v>
      </c>
      <c r="B115" t="s">
        <v>509</v>
      </c>
      <c r="C115" t="s">
        <v>170</v>
      </c>
      <c r="D115">
        <v>2.0</v>
      </c>
      <c r="E115">
        <v>24762.0</v>
      </c>
      <c r="F115">
        <v>1.0</v>
      </c>
      <c r="G115">
        <v>1.0</v>
      </c>
      <c r="H115">
        <v>1.0</v>
      </c>
      <c r="I115" s="55" t="s">
        <v>417</v>
      </c>
      <c r="K115" t="str">
        <f>vlookup(C115,Mapping!$B$14:$C$152,2,false)</f>
        <v>ca_objects.CompletedYesNo</v>
      </c>
    </row>
    <row r="116">
      <c r="A116">
        <v>115.0</v>
      </c>
      <c r="B116" t="s">
        <v>509</v>
      </c>
      <c r="C116" t="s">
        <v>145</v>
      </c>
      <c r="D116">
        <v>5.0</v>
      </c>
      <c r="E116">
        <v>23147.0</v>
      </c>
      <c r="F116">
        <v>4.0</v>
      </c>
      <c r="G116">
        <v>9.0</v>
      </c>
      <c r="H116">
        <v>6.5032</v>
      </c>
      <c r="I116" s="55" t="s">
        <v>522</v>
      </c>
      <c r="K116" t="str">
        <f>vlookup(C116,Mapping!$B$14:$C$152,2,false)</f>
        <v>ca_objects.ConditionOnReceipt</v>
      </c>
    </row>
    <row r="117">
      <c r="A117">
        <v>116.0</v>
      </c>
      <c r="B117" t="s">
        <v>509</v>
      </c>
      <c r="C117" t="s">
        <v>172</v>
      </c>
      <c r="D117">
        <v>1925.0</v>
      </c>
      <c r="E117">
        <v>2766.0</v>
      </c>
      <c r="F117">
        <v>4.0</v>
      </c>
      <c r="G117">
        <v>942.0</v>
      </c>
      <c r="H117">
        <v>55.333</v>
      </c>
      <c r="I117" s="55" t="s">
        <v>523</v>
      </c>
      <c r="K117" t="str">
        <f>vlookup(C117,Mapping!$B$14:$C$152,2,false)</f>
        <v>ca_objects.ConditionReport</v>
      </c>
    </row>
    <row r="118">
      <c r="A118">
        <v>117.0</v>
      </c>
      <c r="B118" t="s">
        <v>509</v>
      </c>
      <c r="C118" t="s">
        <v>174</v>
      </c>
      <c r="D118">
        <v>1.0</v>
      </c>
      <c r="E118">
        <v>1.0</v>
      </c>
      <c r="F118">
        <v>29.0</v>
      </c>
      <c r="G118">
        <v>29.0</v>
      </c>
      <c r="H118">
        <v>29.0</v>
      </c>
      <c r="I118" s="55" t="s">
        <v>524</v>
      </c>
      <c r="K118" t="str">
        <f>vlookup(C118,Mapping!$B$14:$C$152,2,false)</f>
        <v>ca_objects.ConditionSurveyedBy</v>
      </c>
    </row>
    <row r="119">
      <c r="A119">
        <v>118.0</v>
      </c>
      <c r="B119" t="s">
        <v>509</v>
      </c>
      <c r="C119" t="s">
        <v>159</v>
      </c>
      <c r="D119">
        <v>19.0</v>
      </c>
      <c r="E119">
        <v>41.0</v>
      </c>
      <c r="F119">
        <v>11.0</v>
      </c>
      <c r="G119">
        <v>74.0</v>
      </c>
      <c r="H119">
        <v>29.6098</v>
      </c>
      <c r="I119" s="55" t="s">
        <v>525</v>
      </c>
      <c r="K119" t="str">
        <f>vlookup(C119,Mapping!$B$14:$C$152,2,false)</f>
        <v>ca_objects.Copyright.CopyrightDetails</v>
      </c>
    </row>
    <row r="120">
      <c r="A120">
        <v>119.0</v>
      </c>
      <c r="B120" t="s">
        <v>509</v>
      </c>
      <c r="C120" t="s">
        <v>156</v>
      </c>
      <c r="D120">
        <v>2.0</v>
      </c>
      <c r="E120">
        <v>24762.0</v>
      </c>
      <c r="F120">
        <v>1.0</v>
      </c>
      <c r="G120">
        <v>1.0</v>
      </c>
      <c r="H120">
        <v>1.0</v>
      </c>
      <c r="I120" s="55" t="s">
        <v>417</v>
      </c>
      <c r="K120" t="str">
        <f>vlookup(C120,Mapping!$B$14:$C$152,2,false)</f>
        <v>ca_objects.Copyright.CopyrightYesNo</v>
      </c>
    </row>
    <row r="121">
      <c r="A121">
        <v>120.0</v>
      </c>
      <c r="B121" t="s">
        <v>509</v>
      </c>
      <c r="C121" t="s">
        <v>161</v>
      </c>
      <c r="D121">
        <v>37.0</v>
      </c>
      <c r="E121">
        <v>272.0</v>
      </c>
      <c r="F121">
        <v>3.0</v>
      </c>
      <c r="G121">
        <v>229.0</v>
      </c>
      <c r="H121">
        <v>14.0515</v>
      </c>
      <c r="I121" s="55" t="s">
        <v>526</v>
      </c>
      <c r="K121" t="str">
        <f>vlookup(C121,Mapping!$B$14:$C$152,2,false)</f>
        <v>ca_objects.Correspondence</v>
      </c>
    </row>
    <row r="122">
      <c r="A122">
        <v>121.0</v>
      </c>
      <c r="B122" t="s">
        <v>509</v>
      </c>
      <c r="C122" t="s">
        <v>143</v>
      </c>
      <c r="D122">
        <v>1234.0</v>
      </c>
      <c r="E122">
        <v>3838.0</v>
      </c>
      <c r="F122">
        <v>4.0</v>
      </c>
      <c r="G122">
        <v>12.0</v>
      </c>
      <c r="H122">
        <v>9.709</v>
      </c>
      <c r="I122" s="55" t="s">
        <v>527</v>
      </c>
      <c r="K122" t="str">
        <f>vlookup(C122,Mapping!$B$14:$C$152,2,false)</f>
        <v>ca_objects.DateReceived</v>
      </c>
    </row>
    <row r="123">
      <c r="A123">
        <v>122.0</v>
      </c>
      <c r="B123" t="s">
        <v>509</v>
      </c>
      <c r="C123" t="s">
        <v>176</v>
      </c>
      <c r="D123">
        <v>2.0</v>
      </c>
      <c r="E123">
        <v>24762.0</v>
      </c>
      <c r="F123">
        <v>1.0</v>
      </c>
      <c r="G123">
        <v>1.0</v>
      </c>
      <c r="H123">
        <v>1.0</v>
      </c>
      <c r="I123" s="55" t="s">
        <v>417</v>
      </c>
      <c r="K123" t="str">
        <f>vlookup(C123,Mapping!$B$14:$C$152,2,false)</f>
        <v>ca_objects.DeAccessionedYesNo</v>
      </c>
    </row>
    <row r="124">
      <c r="A124">
        <v>123.0</v>
      </c>
      <c r="B124" t="s">
        <v>509</v>
      </c>
      <c r="C124" t="s">
        <v>17</v>
      </c>
      <c r="D124">
        <v>23954.0</v>
      </c>
      <c r="E124">
        <v>24725.0</v>
      </c>
      <c r="F124">
        <v>3.0</v>
      </c>
      <c r="G124">
        <v>13606.0</v>
      </c>
      <c r="H124">
        <v>170.7173</v>
      </c>
      <c r="I124" s="55" t="s">
        <v>528</v>
      </c>
      <c r="K124" t="str">
        <f>vlookup(C124,Mapping!$B$14:$C$152,2,false)</f>
        <v>ca_objects.Description</v>
      </c>
    </row>
    <row r="125">
      <c r="A125">
        <v>124.0</v>
      </c>
      <c r="B125" t="s">
        <v>509</v>
      </c>
      <c r="C125" t="s">
        <v>179</v>
      </c>
      <c r="D125">
        <v>7873.0</v>
      </c>
      <c r="E125">
        <v>22181.0</v>
      </c>
      <c r="F125">
        <v>1.0</v>
      </c>
      <c r="G125">
        <v>250.0</v>
      </c>
      <c r="H125">
        <v>19.5074</v>
      </c>
      <c r="I125" s="55" t="s">
        <v>529</v>
      </c>
      <c r="K125" t="str">
        <f>vlookup(C125,Mapping!$B$14:$C$152,2,false)</f>
        <v>ca_objects.Dimensions</v>
      </c>
    </row>
    <row r="126">
      <c r="A126">
        <v>125.0</v>
      </c>
      <c r="B126" t="s">
        <v>509</v>
      </c>
      <c r="C126" t="s">
        <v>181</v>
      </c>
      <c r="D126">
        <v>205.0</v>
      </c>
      <c r="E126">
        <v>24762.0</v>
      </c>
      <c r="F126">
        <v>1.0</v>
      </c>
      <c r="G126">
        <v>4.0</v>
      </c>
      <c r="H126">
        <v>1.6132</v>
      </c>
      <c r="I126" s="55" t="s">
        <v>530</v>
      </c>
      <c r="K126" t="str">
        <f>vlookup(C126,Mapping!$B$14:$C$152,2,false)</f>
        <v>ca_objects.EarliestYear</v>
      </c>
    </row>
    <row r="127">
      <c r="A127">
        <v>126.0</v>
      </c>
      <c r="B127" t="s">
        <v>509</v>
      </c>
      <c r="C127" t="s">
        <v>183</v>
      </c>
      <c r="D127">
        <v>2.0</v>
      </c>
      <c r="E127">
        <v>24762.0</v>
      </c>
      <c r="F127">
        <v>1.0</v>
      </c>
      <c r="G127">
        <v>1.0</v>
      </c>
      <c r="H127">
        <v>1.0</v>
      </c>
      <c r="I127" s="55" t="s">
        <v>417</v>
      </c>
      <c r="K127" t="str">
        <f>vlookup(C127,Mapping!$B$14:$C$152,2,false)</f>
        <v>ca_objects.ExportYesNo</v>
      </c>
    </row>
    <row r="128">
      <c r="A128">
        <v>127.0</v>
      </c>
      <c r="B128" t="s">
        <v>509</v>
      </c>
      <c r="C128" t="s">
        <v>185</v>
      </c>
      <c r="D128">
        <v>40.0</v>
      </c>
      <c r="E128">
        <v>40.0</v>
      </c>
      <c r="F128">
        <v>4.0</v>
      </c>
      <c r="G128">
        <v>10.0</v>
      </c>
      <c r="H128">
        <v>4.875</v>
      </c>
      <c r="I128" s="55" t="s">
        <v>531</v>
      </c>
      <c r="K128" t="str">
        <f>vlookup(C128,Mapping!$B$14:$C$152,2,false)</f>
        <v>ca_objects.FileNum</v>
      </c>
    </row>
    <row r="129">
      <c r="A129">
        <v>128.0</v>
      </c>
      <c r="B129" t="s">
        <v>509</v>
      </c>
      <c r="C129" t="s">
        <v>187</v>
      </c>
      <c r="D129">
        <v>275.0</v>
      </c>
      <c r="E129">
        <v>833.0</v>
      </c>
      <c r="F129">
        <v>8.0</v>
      </c>
      <c r="G129">
        <v>2260.0</v>
      </c>
      <c r="H129">
        <v>110.0804</v>
      </c>
      <c r="I129" s="55" t="s">
        <v>532</v>
      </c>
      <c r="K129" t="str">
        <f>vlookup(C129,Mapping!$B$14:$C$152,2,false)</f>
        <v>ca_objects.HistoricalDetails</v>
      </c>
    </row>
    <row r="130">
      <c r="A130">
        <v>129.0</v>
      </c>
      <c r="B130" t="s">
        <v>509</v>
      </c>
      <c r="C130" t="s">
        <v>189</v>
      </c>
      <c r="D130">
        <v>2.0</v>
      </c>
      <c r="E130">
        <v>2.0</v>
      </c>
      <c r="F130">
        <v>27.0</v>
      </c>
      <c r="G130">
        <v>31.0</v>
      </c>
      <c r="H130">
        <v>29.0</v>
      </c>
      <c r="I130" s="55" t="s">
        <v>533</v>
      </c>
      <c r="K130" t="str">
        <f>vlookup(C130,Mapping!$B$14:$C$152,2,false)</f>
        <v>ca_objects.HistoryText1</v>
      </c>
    </row>
    <row r="131">
      <c r="A131">
        <v>130.0</v>
      </c>
      <c r="B131" t="s">
        <v>509</v>
      </c>
      <c r="C131" t="s">
        <v>191</v>
      </c>
      <c r="D131">
        <v>5.0</v>
      </c>
      <c r="E131">
        <v>6005.0</v>
      </c>
      <c r="F131">
        <v>5.0</v>
      </c>
      <c r="G131">
        <v>8.0</v>
      </c>
      <c r="H131">
        <v>5.6045</v>
      </c>
      <c r="I131" s="55" t="s">
        <v>534</v>
      </c>
      <c r="K131" t="str">
        <f>vlookup(C131,Mapping!$B$14:$C$152,2,false)</f>
        <v>ca_objects.Importance</v>
      </c>
    </row>
    <row r="132">
      <c r="A132">
        <v>131.0</v>
      </c>
      <c r="B132" t="s">
        <v>509</v>
      </c>
      <c r="C132" t="s">
        <v>193</v>
      </c>
      <c r="D132">
        <v>1.0</v>
      </c>
      <c r="E132">
        <v>24762.0</v>
      </c>
      <c r="F132">
        <v>10.0</v>
      </c>
      <c r="G132">
        <v>10.0</v>
      </c>
      <c r="H132">
        <v>10.0</v>
      </c>
      <c r="I132" s="55" t="s">
        <v>470</v>
      </c>
      <c r="K132" t="str">
        <f>vlookup(C132,Mapping!$B$14:$C$152,2,false)</f>
        <v>ca_objects.InsuranceDate</v>
      </c>
    </row>
    <row r="133">
      <c r="A133">
        <v>132.0</v>
      </c>
      <c r="B133" t="s">
        <v>509</v>
      </c>
      <c r="C133" t="s">
        <v>195</v>
      </c>
      <c r="D133">
        <v>1.0</v>
      </c>
      <c r="E133">
        <v>24762.0</v>
      </c>
      <c r="F133">
        <v>1.0</v>
      </c>
      <c r="G133">
        <v>1.0</v>
      </c>
      <c r="H133">
        <v>1.0</v>
      </c>
      <c r="I133" s="55">
        <v>0.0</v>
      </c>
      <c r="K133" t="str">
        <f>vlookup(C133,Mapping!$B$14:$C$152,2,false)</f>
        <v>ca_objects.InsuranceValue</v>
      </c>
    </row>
    <row r="134">
      <c r="A134">
        <v>133.0</v>
      </c>
      <c r="B134" t="s">
        <v>509</v>
      </c>
      <c r="C134" t="s">
        <v>197</v>
      </c>
      <c r="D134">
        <v>1364.0</v>
      </c>
      <c r="E134">
        <v>11512.0</v>
      </c>
      <c r="F134">
        <v>1.0</v>
      </c>
      <c r="G134">
        <v>25.0</v>
      </c>
      <c r="H134">
        <v>5.2066</v>
      </c>
      <c r="I134" s="55" t="s">
        <v>535</v>
      </c>
      <c r="K134" t="str">
        <f>vlookup(C134,Mapping!$B$14:$C$152,2,false)</f>
        <v>ca_objects.ItemDates</v>
      </c>
    </row>
    <row r="135">
      <c r="A135">
        <v>134.0</v>
      </c>
      <c r="B135" t="s">
        <v>509</v>
      </c>
      <c r="C135" t="s">
        <v>66</v>
      </c>
      <c r="D135">
        <v>20157.0</v>
      </c>
      <c r="E135">
        <v>24762.0</v>
      </c>
      <c r="F135">
        <v>3.0</v>
      </c>
      <c r="G135">
        <v>100.0</v>
      </c>
      <c r="H135">
        <v>30.914</v>
      </c>
      <c r="I135" s="55" t="s">
        <v>536</v>
      </c>
      <c r="K135" t="str">
        <f>vlookup(C135,Mapping!$B$14:$C$152,2,false)</f>
        <v>ca_objects.preferred_labels</v>
      </c>
    </row>
    <row r="136">
      <c r="A136">
        <v>135.0</v>
      </c>
      <c r="B136" t="s">
        <v>509</v>
      </c>
      <c r="C136" t="s">
        <v>59</v>
      </c>
      <c r="D136">
        <v>9.0</v>
      </c>
      <c r="E136">
        <v>24735.0</v>
      </c>
      <c r="F136">
        <v>6.0</v>
      </c>
      <c r="G136">
        <v>15.0</v>
      </c>
      <c r="H136">
        <v>10.0163</v>
      </c>
      <c r="I136" s="55" t="s">
        <v>537</v>
      </c>
      <c r="K136" t="str">
        <f>vlookup(C136,Mapping!$B$14:$C$152,2,false)</f>
        <v>ca_objects.type_id</v>
      </c>
    </row>
    <row r="137">
      <c r="A137">
        <v>136.0</v>
      </c>
      <c r="B137" t="s">
        <v>509</v>
      </c>
      <c r="C137" t="s">
        <v>199</v>
      </c>
      <c r="D137">
        <v>1381.0</v>
      </c>
      <c r="E137">
        <v>24762.0</v>
      </c>
      <c r="F137">
        <v>19.0</v>
      </c>
      <c r="G137">
        <v>19.0</v>
      </c>
      <c r="H137">
        <v>19.0</v>
      </c>
      <c r="I137" s="55" t="s">
        <v>538</v>
      </c>
      <c r="K137" t="str">
        <f>vlookup(C137,Mapping!$B$14:$C$152,2,false)</f>
        <v>ca_objects.LastEditDate</v>
      </c>
    </row>
    <row r="138">
      <c r="A138">
        <v>137.0</v>
      </c>
      <c r="B138" t="s">
        <v>509</v>
      </c>
      <c r="C138" t="s">
        <v>201</v>
      </c>
      <c r="D138">
        <v>46.0</v>
      </c>
      <c r="E138">
        <v>24762.0</v>
      </c>
      <c r="F138">
        <v>3.0</v>
      </c>
      <c r="G138">
        <v>16.0</v>
      </c>
      <c r="H138">
        <v>4.3752</v>
      </c>
      <c r="I138" s="55" t="s">
        <v>539</v>
      </c>
      <c r="K138" t="str">
        <f>vlookup(C138,Mapping!$B$14:$C$152,2,false)</f>
        <v>ca_objects.LastEditBy</v>
      </c>
    </row>
    <row r="139">
      <c r="A139">
        <v>138.0</v>
      </c>
      <c r="B139" t="s">
        <v>509</v>
      </c>
      <c r="C139" t="s">
        <v>203</v>
      </c>
      <c r="D139">
        <v>199.0</v>
      </c>
      <c r="E139">
        <v>24762.0</v>
      </c>
      <c r="F139">
        <v>1.0</v>
      </c>
      <c r="G139">
        <v>4.0</v>
      </c>
      <c r="H139">
        <v>1.6143</v>
      </c>
      <c r="I139" s="55" t="s">
        <v>540</v>
      </c>
      <c r="K139" t="str">
        <f>vlookup(C139,Mapping!$B$14:$C$152,2,false)</f>
        <v>ca_objects.LatestYear</v>
      </c>
    </row>
    <row r="140">
      <c r="A140">
        <v>139.0</v>
      </c>
      <c r="B140" t="s">
        <v>509</v>
      </c>
      <c r="C140" t="s">
        <v>149</v>
      </c>
      <c r="D140">
        <v>2.0</v>
      </c>
      <c r="E140">
        <v>24762.0</v>
      </c>
      <c r="F140">
        <v>1.0</v>
      </c>
      <c r="G140">
        <v>1.0</v>
      </c>
      <c r="H140">
        <v>1.0</v>
      </c>
      <c r="I140" s="55" t="s">
        <v>426</v>
      </c>
      <c r="K140" t="str">
        <f>vlookup(C140,Mapping!$B$14:$C$152,2,false)</f>
        <v>ca_objects.LegalTitle.LegalTitleYesNo</v>
      </c>
    </row>
    <row r="141">
      <c r="A141">
        <v>140.0</v>
      </c>
      <c r="B141" t="s">
        <v>509</v>
      </c>
      <c r="C141" t="s">
        <v>205</v>
      </c>
      <c r="D141">
        <v>19818.0</v>
      </c>
      <c r="E141">
        <v>24407.0</v>
      </c>
      <c r="F141">
        <v>1.0</v>
      </c>
      <c r="G141">
        <v>100.0</v>
      </c>
      <c r="H141">
        <v>29.3118</v>
      </c>
      <c r="I141" s="55" t="s">
        <v>541</v>
      </c>
      <c r="K141" t="str">
        <f>vlookup(C141,Mapping!$B$14:$C$152,2,false)</f>
        <v>ca_objects.Location</v>
      </c>
    </row>
    <row r="142">
      <c r="A142">
        <v>141.0</v>
      </c>
      <c r="B142" t="s">
        <v>509</v>
      </c>
      <c r="C142" t="s">
        <v>207</v>
      </c>
      <c r="D142">
        <v>1643.0</v>
      </c>
      <c r="E142">
        <v>24762.0</v>
      </c>
      <c r="F142">
        <v>10.0</v>
      </c>
      <c r="G142">
        <v>10.0</v>
      </c>
      <c r="H142">
        <v>10.0</v>
      </c>
      <c r="I142" s="55" t="s">
        <v>542</v>
      </c>
      <c r="K142" t="str">
        <f>vlookup(C142,Mapping!$B$14:$C$152,2,false)</f>
        <v>ca_objects.LocationDate</v>
      </c>
    </row>
    <row r="143">
      <c r="A143">
        <v>142.0</v>
      </c>
      <c r="B143" t="s">
        <v>509</v>
      </c>
      <c r="C143" t="s">
        <v>209</v>
      </c>
      <c r="D143">
        <v>13.0</v>
      </c>
      <c r="E143">
        <v>24755.0</v>
      </c>
      <c r="F143">
        <v>1.0</v>
      </c>
      <c r="G143">
        <v>13.0</v>
      </c>
      <c r="H143">
        <v>6.039</v>
      </c>
      <c r="I143" s="55" t="s">
        <v>543</v>
      </c>
      <c r="K143" t="str">
        <f>vlookup(C143,Mapping!$B$14:$C$152,2,false)</f>
        <v>ca_objects.LocationStatus</v>
      </c>
    </row>
    <row r="144">
      <c r="A144">
        <v>143.0</v>
      </c>
      <c r="B144" t="s">
        <v>509</v>
      </c>
      <c r="C144" t="s">
        <v>211</v>
      </c>
      <c r="D144">
        <v>61.0</v>
      </c>
      <c r="E144">
        <v>24762.0</v>
      </c>
      <c r="F144">
        <v>10.0</v>
      </c>
      <c r="G144">
        <v>10.0</v>
      </c>
      <c r="H144">
        <v>10.0</v>
      </c>
      <c r="I144" s="55" t="s">
        <v>544</v>
      </c>
      <c r="K144" t="str">
        <f>vlookup(C144,Mapping!$B$14:$C$152,2,false)</f>
        <v>ca_objects.LoggedDate</v>
      </c>
    </row>
    <row r="145">
      <c r="A145">
        <v>144.0</v>
      </c>
      <c r="B145" t="s">
        <v>509</v>
      </c>
      <c r="C145" t="s">
        <v>213</v>
      </c>
      <c r="D145">
        <v>3074.0</v>
      </c>
      <c r="E145">
        <v>11109.0</v>
      </c>
      <c r="F145">
        <v>1.0</v>
      </c>
      <c r="G145">
        <v>250.0</v>
      </c>
      <c r="H145">
        <v>22.4133</v>
      </c>
      <c r="I145" s="55" t="s">
        <v>545</v>
      </c>
      <c r="K145" t="str">
        <f>vlookup(C145,Mapping!$B$14:$C$152,2,false)</f>
        <v>ca_objects.MakersMarks</v>
      </c>
    </row>
    <row r="146">
      <c r="A146">
        <v>145.0</v>
      </c>
      <c r="B146" t="s">
        <v>509</v>
      </c>
      <c r="C146" t="s">
        <v>215</v>
      </c>
      <c r="D146">
        <v>2693.0</v>
      </c>
      <c r="E146">
        <v>11970.0</v>
      </c>
      <c r="F146">
        <v>1.0</v>
      </c>
      <c r="G146">
        <v>250.0</v>
      </c>
      <c r="H146">
        <v>15.0027</v>
      </c>
      <c r="I146" s="55" t="s">
        <v>546</v>
      </c>
      <c r="K146" t="str">
        <f>vlookup(C146,Mapping!$B$14:$C$152,2,false)</f>
        <v>ca_objects.Materials</v>
      </c>
    </row>
    <row r="147">
      <c r="A147">
        <v>146.0</v>
      </c>
      <c r="B147" t="s">
        <v>509</v>
      </c>
      <c r="C147" t="s">
        <v>141</v>
      </c>
      <c r="D147">
        <v>8.0</v>
      </c>
      <c r="E147">
        <v>24760.0</v>
      </c>
      <c r="F147">
        <v>1.0</v>
      </c>
      <c r="G147">
        <v>1.0</v>
      </c>
      <c r="H147">
        <v>1.0</v>
      </c>
      <c r="I147" s="55" t="s">
        <v>547</v>
      </c>
      <c r="K147" t="str">
        <f>vlookup(C147,Mapping!$B$14:$C$152,2,false)</f>
        <v/>
      </c>
    </row>
    <row r="148">
      <c r="A148">
        <v>147.0</v>
      </c>
      <c r="B148" t="s">
        <v>509</v>
      </c>
      <c r="C148" t="s">
        <v>217</v>
      </c>
      <c r="D148">
        <v>195.0</v>
      </c>
      <c r="E148">
        <v>217.0</v>
      </c>
      <c r="F148">
        <v>2.0</v>
      </c>
      <c r="G148">
        <v>10.0</v>
      </c>
      <c r="H148">
        <v>4.7143</v>
      </c>
      <c r="I148" s="55" t="s">
        <v>548</v>
      </c>
      <c r="K148" t="str">
        <f>vlookup(C148,Mapping!$B$14:$C$152,2,false)</f>
        <v>ca_objects.NegativeNum</v>
      </c>
    </row>
    <row r="149">
      <c r="A149">
        <v>148.0</v>
      </c>
      <c r="B149" t="s">
        <v>509</v>
      </c>
      <c r="C149" t="s">
        <v>219</v>
      </c>
      <c r="D149">
        <v>1.0</v>
      </c>
      <c r="E149">
        <v>24762.0</v>
      </c>
      <c r="F149">
        <v>1.0</v>
      </c>
      <c r="G149">
        <v>1.0</v>
      </c>
      <c r="H149">
        <v>1.0</v>
      </c>
      <c r="I149" s="55">
        <v>0.0</v>
      </c>
      <c r="K149" t="str">
        <f>vlookup(C149,Mapping!$B$14:$C$152,2,false)</f>
        <v>ca_objects.ObjectImageYesNo</v>
      </c>
    </row>
    <row r="150">
      <c r="A150">
        <v>149.0</v>
      </c>
      <c r="B150" t="s">
        <v>509</v>
      </c>
      <c r="C150" t="s">
        <v>221</v>
      </c>
      <c r="D150">
        <v>184.0</v>
      </c>
      <c r="E150">
        <v>213.0</v>
      </c>
      <c r="F150">
        <v>2.0</v>
      </c>
      <c r="G150">
        <v>35.0</v>
      </c>
      <c r="H150">
        <v>8.338</v>
      </c>
      <c r="I150" s="55" t="s">
        <v>549</v>
      </c>
      <c r="K150" t="str">
        <f>vlookup(C150,Mapping!$B$14:$C$152,2,false)</f>
        <v>ca_objects.OtherNum</v>
      </c>
    </row>
    <row r="151">
      <c r="A151">
        <v>150.0</v>
      </c>
      <c r="B151" t="s">
        <v>509</v>
      </c>
      <c r="C151" t="s">
        <v>223</v>
      </c>
      <c r="D151">
        <v>14957.0</v>
      </c>
      <c r="E151">
        <v>15957.0</v>
      </c>
      <c r="F151">
        <v>3.0</v>
      </c>
      <c r="G151">
        <v>20.0</v>
      </c>
      <c r="H151">
        <v>8.7652</v>
      </c>
      <c r="I151" s="55" t="s">
        <v>550</v>
      </c>
      <c r="K151" t="str">
        <f>vlookup(C151,Mapping!$B$14:$C$152,2,false)</f>
        <v>ca_objects.PhotoNum</v>
      </c>
    </row>
    <row r="152">
      <c r="A152">
        <v>151.0</v>
      </c>
      <c r="B152" t="s">
        <v>509</v>
      </c>
      <c r="C152" t="s">
        <v>225</v>
      </c>
      <c r="D152">
        <v>6.0</v>
      </c>
      <c r="E152">
        <v>24762.0</v>
      </c>
      <c r="F152">
        <v>1.0</v>
      </c>
      <c r="G152">
        <v>1.0</v>
      </c>
      <c r="H152">
        <v>1.0</v>
      </c>
      <c r="I152" s="55" t="s">
        <v>551</v>
      </c>
      <c r="K152" t="str">
        <f>vlookup(C152,Mapping!$B$14:$C$152,2,false)</f>
        <v>ca_objects.PhysicalCondition</v>
      </c>
    </row>
    <row r="153">
      <c r="A153">
        <v>152.0</v>
      </c>
      <c r="B153" t="s">
        <v>509</v>
      </c>
      <c r="C153" t="s">
        <v>227</v>
      </c>
      <c r="D153">
        <v>123.0</v>
      </c>
      <c r="E153">
        <v>24493.0</v>
      </c>
      <c r="F153">
        <v>3.0</v>
      </c>
      <c r="G153">
        <v>23.0</v>
      </c>
      <c r="H153">
        <v>7.939</v>
      </c>
      <c r="I153" s="55" t="s">
        <v>552</v>
      </c>
      <c r="K153" t="str">
        <f>vlookup(C153,Mapping!$B$14:$C$152,2,false)</f>
        <v>ca_objects.PrimaryClass</v>
      </c>
    </row>
    <row r="154">
      <c r="A154">
        <v>153.0</v>
      </c>
      <c r="B154" t="s">
        <v>509</v>
      </c>
      <c r="C154" t="s">
        <v>229</v>
      </c>
      <c r="D154">
        <v>2.0</v>
      </c>
      <c r="E154">
        <v>24762.0</v>
      </c>
      <c r="F154">
        <v>1.0</v>
      </c>
      <c r="G154">
        <v>1.0</v>
      </c>
      <c r="H154">
        <v>1.0</v>
      </c>
      <c r="I154" s="55" t="s">
        <v>417</v>
      </c>
      <c r="K154" t="str">
        <f>vlookup(C154,Mapping!$B$14:$C$152,2,false)</f>
        <v>ca_objects.QualityFailsYesNo</v>
      </c>
    </row>
    <row r="155">
      <c r="A155">
        <v>154.0</v>
      </c>
      <c r="B155" t="s">
        <v>509</v>
      </c>
      <c r="C155" t="s">
        <v>135</v>
      </c>
      <c r="D155">
        <v>4.0</v>
      </c>
      <c r="E155">
        <v>7.0</v>
      </c>
      <c r="F155">
        <v>1.0</v>
      </c>
      <c r="G155">
        <v>1.0</v>
      </c>
      <c r="H155">
        <v>1.0</v>
      </c>
      <c r="I155" s="55" t="s">
        <v>553</v>
      </c>
      <c r="K155" t="str">
        <f>vlookup(C155,Mapping!$B$14:$C$152,2,false)</f>
        <v>ca_objects.ReceiptNum</v>
      </c>
    </row>
    <row r="156">
      <c r="A156">
        <v>155.0</v>
      </c>
      <c r="B156" t="s">
        <v>509</v>
      </c>
      <c r="C156" t="s">
        <v>231</v>
      </c>
      <c r="D156">
        <v>59.0</v>
      </c>
      <c r="E156">
        <v>21909.0</v>
      </c>
      <c r="F156">
        <v>2.0</v>
      </c>
      <c r="G156">
        <v>10.0</v>
      </c>
      <c r="H156">
        <v>4.3049</v>
      </c>
      <c r="I156" s="55" t="s">
        <v>554</v>
      </c>
      <c r="K156" t="str">
        <f>vlookup(C156,Mapping!$B$14:$C$152,2,false)</f>
        <v>ca_objects.ReceivedBy</v>
      </c>
    </row>
    <row r="157">
      <c r="A157">
        <v>156.0</v>
      </c>
      <c r="B157" t="s">
        <v>509</v>
      </c>
      <c r="C157" t="s">
        <v>233</v>
      </c>
      <c r="D157">
        <v>43.0</v>
      </c>
      <c r="E157">
        <v>44.0</v>
      </c>
      <c r="F157">
        <v>8.0</v>
      </c>
      <c r="G157">
        <v>262.0</v>
      </c>
      <c r="H157">
        <v>55.6818</v>
      </c>
      <c r="I157" s="55" t="s">
        <v>555</v>
      </c>
      <c r="K157" t="str">
        <f>vlookup(C157,Mapping!$B$14:$C$152,2,false)</f>
        <v>ca_objects.Recommendations</v>
      </c>
    </row>
    <row r="158">
      <c r="A158">
        <v>157.0</v>
      </c>
      <c r="B158" t="s">
        <v>509</v>
      </c>
      <c r="C158" t="s">
        <v>235</v>
      </c>
      <c r="D158">
        <v>3.0</v>
      </c>
      <c r="E158">
        <v>24762.0</v>
      </c>
      <c r="F158">
        <v>10.0</v>
      </c>
      <c r="G158">
        <v>10.0</v>
      </c>
      <c r="H158">
        <v>10.0</v>
      </c>
      <c r="I158" s="55" t="s">
        <v>556</v>
      </c>
      <c r="K158" t="str">
        <f>vlookup(C158,Mapping!$B$14:$C$152,2,false)</f>
        <v>ca_objects.ReminderDate</v>
      </c>
    </row>
    <row r="159">
      <c r="A159">
        <v>158.0</v>
      </c>
      <c r="B159" t="s">
        <v>509</v>
      </c>
      <c r="C159" t="s">
        <v>237</v>
      </c>
      <c r="D159">
        <v>4.0</v>
      </c>
      <c r="E159">
        <v>4.0</v>
      </c>
      <c r="F159">
        <v>1.0</v>
      </c>
      <c r="G159">
        <v>28.0</v>
      </c>
      <c r="H159">
        <v>8.0</v>
      </c>
      <c r="I159" s="55" t="s">
        <v>557</v>
      </c>
      <c r="K159" t="str">
        <f>vlookup(C159,Mapping!$B$14:$C$152,2,false)</f>
        <v>ca_objects.ResearchBy</v>
      </c>
    </row>
    <row r="160">
      <c r="A160">
        <v>159.0</v>
      </c>
      <c r="B160" t="s">
        <v>509</v>
      </c>
      <c r="C160" t="s">
        <v>239</v>
      </c>
      <c r="D160">
        <v>1.0</v>
      </c>
      <c r="E160">
        <v>24762.0</v>
      </c>
      <c r="F160">
        <v>1.0</v>
      </c>
      <c r="G160">
        <v>1.0</v>
      </c>
      <c r="H160">
        <v>1.0</v>
      </c>
      <c r="I160" s="55">
        <v>0.0</v>
      </c>
      <c r="K160" t="str">
        <f>vlookup(C160,Mapping!$B$14:$C$152,2,false)</f>
        <v>ca_objects.ResearchYesNo</v>
      </c>
    </row>
    <row r="161">
      <c r="A161">
        <v>160.0</v>
      </c>
      <c r="B161" t="s">
        <v>509</v>
      </c>
      <c r="C161" t="s">
        <v>241</v>
      </c>
      <c r="D161">
        <v>3.0</v>
      </c>
      <c r="E161">
        <v>10528.0</v>
      </c>
      <c r="F161">
        <v>4.0</v>
      </c>
      <c r="G161">
        <v>20.0</v>
      </c>
      <c r="H161">
        <v>4.0093</v>
      </c>
      <c r="I161" s="55" t="s">
        <v>558</v>
      </c>
      <c r="K161" t="str">
        <f>vlookup(C161,Mapping!$B$14:$C$152,2,false)</f>
        <v>ca_objects.Restrictions</v>
      </c>
    </row>
    <row r="162">
      <c r="A162">
        <v>161.0</v>
      </c>
      <c r="B162" t="s">
        <v>509</v>
      </c>
      <c r="C162" t="s">
        <v>243</v>
      </c>
      <c r="D162">
        <v>2.0</v>
      </c>
      <c r="E162">
        <v>9132.0</v>
      </c>
      <c r="F162">
        <v>1.0</v>
      </c>
      <c r="G162">
        <v>4.0</v>
      </c>
      <c r="H162">
        <v>3.9997</v>
      </c>
      <c r="I162" s="55" t="s">
        <v>559</v>
      </c>
      <c r="K162" t="str">
        <f>vlookup(C162,Mapping!$B$14:$C$152,2,false)</f>
        <v>ca_objects.RestrictionsDetails</v>
      </c>
    </row>
    <row r="163">
      <c r="A163">
        <v>162.0</v>
      </c>
      <c r="B163" t="s">
        <v>509</v>
      </c>
      <c r="C163" t="s">
        <v>245</v>
      </c>
      <c r="D163">
        <v>1.0</v>
      </c>
      <c r="E163">
        <v>24762.0</v>
      </c>
      <c r="F163">
        <v>1.0</v>
      </c>
      <c r="G163">
        <v>1.0</v>
      </c>
      <c r="H163">
        <v>1.0</v>
      </c>
      <c r="I163" s="55">
        <v>0.0</v>
      </c>
      <c r="K163" t="str">
        <f>vlookup(C163,Mapping!$B$14:$C$152,2,false)</f>
        <v>ca_objects.ReturnedYesNo</v>
      </c>
    </row>
    <row r="164">
      <c r="A164">
        <v>163.0</v>
      </c>
      <c r="B164" t="s">
        <v>509</v>
      </c>
      <c r="C164" t="s">
        <v>247</v>
      </c>
      <c r="D164">
        <v>952.0</v>
      </c>
      <c r="E164">
        <v>24342.0</v>
      </c>
      <c r="F164">
        <v>3.0</v>
      </c>
      <c r="G164">
        <v>35.0</v>
      </c>
      <c r="H164">
        <v>8.6882</v>
      </c>
      <c r="I164" s="55" t="s">
        <v>560</v>
      </c>
      <c r="K164" t="str">
        <f>vlookup(C164,Mapping!$B$14:$C$152,2,false)</f>
        <v>ca_objects.SecondaryClass</v>
      </c>
    </row>
    <row r="165">
      <c r="A165">
        <v>164.0</v>
      </c>
      <c r="B165" t="s">
        <v>509</v>
      </c>
      <c r="C165" t="s">
        <v>249</v>
      </c>
      <c r="D165">
        <v>2.0</v>
      </c>
      <c r="E165">
        <v>24762.0</v>
      </c>
      <c r="F165">
        <v>1.0</v>
      </c>
      <c r="G165">
        <v>1.0</v>
      </c>
      <c r="H165">
        <v>1.0</v>
      </c>
      <c r="I165" s="55" t="s">
        <v>417</v>
      </c>
      <c r="K165" t="str">
        <f>vlookup(C165,Mapping!$B$14:$C$152,2,false)</f>
        <v>ca_objects.Significance_Aesthetic</v>
      </c>
    </row>
    <row r="166">
      <c r="A166">
        <v>165.0</v>
      </c>
      <c r="B166" t="s">
        <v>509</v>
      </c>
      <c r="C166" t="s">
        <v>251</v>
      </c>
      <c r="D166">
        <v>2.0</v>
      </c>
      <c r="E166">
        <v>24762.0</v>
      </c>
      <c r="F166">
        <v>1.0</v>
      </c>
      <c r="G166">
        <v>1.0</v>
      </c>
      <c r="H166">
        <v>1.0</v>
      </c>
      <c r="I166" s="55" t="s">
        <v>426</v>
      </c>
      <c r="K166" t="str">
        <f>vlookup(C166,Mapping!$B$14:$C$152,2,false)</f>
        <v>ca_objects.Significance_Historic</v>
      </c>
    </row>
    <row r="167">
      <c r="A167">
        <v>166.0</v>
      </c>
      <c r="B167" t="s">
        <v>509</v>
      </c>
      <c r="C167" t="s">
        <v>253</v>
      </c>
      <c r="D167">
        <v>2.0</v>
      </c>
      <c r="E167">
        <v>24762.0</v>
      </c>
      <c r="F167">
        <v>1.0</v>
      </c>
      <c r="G167">
        <v>1.0</v>
      </c>
      <c r="H167">
        <v>1.0</v>
      </c>
      <c r="I167" s="55" t="s">
        <v>417</v>
      </c>
      <c r="K167" t="str">
        <f>vlookup(C167,Mapping!$B$14:$C$152,2,false)</f>
        <v>ca_objects.Significance_Scientific</v>
      </c>
    </row>
    <row r="168">
      <c r="A168">
        <v>167.0</v>
      </c>
      <c r="B168" t="s">
        <v>509</v>
      </c>
      <c r="C168" t="s">
        <v>255</v>
      </c>
      <c r="D168">
        <v>2.0</v>
      </c>
      <c r="E168">
        <v>24762.0</v>
      </c>
      <c r="F168">
        <v>1.0</v>
      </c>
      <c r="G168">
        <v>1.0</v>
      </c>
      <c r="H168">
        <v>1.0</v>
      </c>
      <c r="I168" s="55" t="s">
        <v>417</v>
      </c>
      <c r="K168" t="str">
        <f>vlookup(C168,Mapping!$B$14:$C$152,2,false)</f>
        <v>ca_objects.Significance_Social</v>
      </c>
    </row>
    <row r="169">
      <c r="A169">
        <v>168.0</v>
      </c>
      <c r="B169" t="s">
        <v>509</v>
      </c>
      <c r="C169" t="s">
        <v>257</v>
      </c>
      <c r="D169">
        <v>2.0</v>
      </c>
      <c r="E169">
        <v>24762.0</v>
      </c>
      <c r="F169">
        <v>1.0</v>
      </c>
      <c r="G169">
        <v>1.0</v>
      </c>
      <c r="H169">
        <v>1.0</v>
      </c>
      <c r="I169" s="55" t="s">
        <v>417</v>
      </c>
      <c r="K169" t="str">
        <f>vlookup(C169,Mapping!$B$14:$C$152,2,false)</f>
        <v>ca_objects.Significance_Condition</v>
      </c>
    </row>
    <row r="170">
      <c r="A170">
        <v>169.0</v>
      </c>
      <c r="B170" t="s">
        <v>509</v>
      </c>
      <c r="C170" t="s">
        <v>259</v>
      </c>
      <c r="D170">
        <v>2.0</v>
      </c>
      <c r="E170">
        <v>24762.0</v>
      </c>
      <c r="F170">
        <v>1.0</v>
      </c>
      <c r="G170">
        <v>1.0</v>
      </c>
      <c r="H170">
        <v>1.0</v>
      </c>
      <c r="I170" s="55" t="s">
        <v>417</v>
      </c>
      <c r="K170" t="str">
        <f>vlookup(C170,Mapping!$B$14:$C$152,2,false)</f>
        <v>ca_objects.Significance_Interpretive</v>
      </c>
    </row>
    <row r="171">
      <c r="A171">
        <v>170.0</v>
      </c>
      <c r="B171" t="s">
        <v>509</v>
      </c>
      <c r="C171" t="s">
        <v>261</v>
      </c>
      <c r="D171">
        <v>2.0</v>
      </c>
      <c r="E171">
        <v>24762.0</v>
      </c>
      <c r="F171">
        <v>1.0</v>
      </c>
      <c r="G171">
        <v>1.0</v>
      </c>
      <c r="H171">
        <v>1.0</v>
      </c>
      <c r="I171" s="55" t="s">
        <v>417</v>
      </c>
      <c r="K171" t="str">
        <f>vlookup(C171,Mapping!$B$14:$C$152,2,false)</f>
        <v>ca_objects.Significance_Provenance</v>
      </c>
    </row>
    <row r="172">
      <c r="A172">
        <v>171.0</v>
      </c>
      <c r="B172" t="s">
        <v>509</v>
      </c>
      <c r="C172" t="s">
        <v>263</v>
      </c>
      <c r="D172">
        <v>2.0</v>
      </c>
      <c r="E172">
        <v>24762.0</v>
      </c>
      <c r="F172">
        <v>1.0</v>
      </c>
      <c r="G172">
        <v>1.0</v>
      </c>
      <c r="H172">
        <v>1.0</v>
      </c>
      <c r="I172" s="55" t="s">
        <v>417</v>
      </c>
      <c r="K172" t="str">
        <f>vlookup(C172,Mapping!$B$14:$C$152,2,false)</f>
        <v>ca_objects.Significance_Rarity</v>
      </c>
    </row>
    <row r="173">
      <c r="A173">
        <v>172.0</v>
      </c>
      <c r="B173" t="s">
        <v>509</v>
      </c>
      <c r="C173" t="s">
        <v>265</v>
      </c>
      <c r="D173">
        <v>2.0</v>
      </c>
      <c r="E173">
        <v>24762.0</v>
      </c>
      <c r="F173">
        <v>1.0</v>
      </c>
      <c r="G173">
        <v>1.0</v>
      </c>
      <c r="H173">
        <v>1.0</v>
      </c>
      <c r="I173" s="55" t="s">
        <v>417</v>
      </c>
      <c r="K173" t="str">
        <f>vlookup(C173,Mapping!$B$14:$C$152,2,false)</f>
        <v>ca_objects.Significance_Representativeness</v>
      </c>
    </row>
    <row r="174">
      <c r="A174">
        <v>173.0</v>
      </c>
      <c r="B174" t="s">
        <v>509</v>
      </c>
      <c r="C174" t="s">
        <v>267</v>
      </c>
      <c r="D174">
        <v>4.0</v>
      </c>
      <c r="E174">
        <v>520.0</v>
      </c>
      <c r="F174">
        <v>8.0</v>
      </c>
      <c r="G174">
        <v>10.0</v>
      </c>
      <c r="H174">
        <v>8.0404</v>
      </c>
      <c r="I174" s="55" t="s">
        <v>561</v>
      </c>
      <c r="K174" t="str">
        <f>vlookup(C174,Mapping!$B$14:$C$152,2,false)</f>
        <v>ca_objects.SizeMass</v>
      </c>
    </row>
    <row r="175">
      <c r="A175">
        <v>174.0</v>
      </c>
      <c r="B175" t="s">
        <v>509</v>
      </c>
      <c r="C175" t="s">
        <v>89</v>
      </c>
      <c r="D175">
        <v>1453.0</v>
      </c>
      <c r="E175">
        <v>24750.0</v>
      </c>
      <c r="F175">
        <v>1.0</v>
      </c>
      <c r="G175">
        <v>41.0</v>
      </c>
      <c r="H175">
        <v>13.2433</v>
      </c>
      <c r="I175" s="55" t="s">
        <v>562</v>
      </c>
      <c r="K175" t="str">
        <f>vlookup(C175,Mapping!$B$14:$C$152,2,false)</f>
        <v>ca_entities</v>
      </c>
    </row>
    <row r="176">
      <c r="A176">
        <v>175.0</v>
      </c>
      <c r="B176" t="s">
        <v>509</v>
      </c>
      <c r="C176" t="s">
        <v>269</v>
      </c>
      <c r="D176">
        <v>1481.0</v>
      </c>
      <c r="E176">
        <v>16891.0</v>
      </c>
      <c r="F176">
        <v>6.0</v>
      </c>
      <c r="G176">
        <v>250.0</v>
      </c>
      <c r="H176">
        <v>22.3986</v>
      </c>
      <c r="I176" s="55" t="s">
        <v>563</v>
      </c>
      <c r="K176" t="str">
        <f>vlookup(C176,Mapping!$B$14:$C$152,2,false)</f>
        <v>ca_objects.StatementOfSignificance</v>
      </c>
    </row>
    <row r="177">
      <c r="A177">
        <v>176.0</v>
      </c>
      <c r="B177" t="s">
        <v>509</v>
      </c>
      <c r="C177" t="s">
        <v>271</v>
      </c>
      <c r="D177">
        <v>8068.0</v>
      </c>
      <c r="E177">
        <v>21832.0</v>
      </c>
      <c r="F177">
        <v>2.0</v>
      </c>
      <c r="G177">
        <v>35.0</v>
      </c>
      <c r="H177">
        <v>12.8684</v>
      </c>
      <c r="I177" s="55" t="s">
        <v>564</v>
      </c>
      <c r="K177" t="str">
        <f>vlookup(C177,Mapping!$B$14:$C$152,2,false)</f>
        <v>ca_objects.TertiaryClass</v>
      </c>
    </row>
    <row r="178">
      <c r="A178">
        <v>177.0</v>
      </c>
      <c r="B178" t="s">
        <v>509</v>
      </c>
      <c r="C178" t="s">
        <v>154</v>
      </c>
      <c r="D178">
        <v>1.0</v>
      </c>
      <c r="E178">
        <v>5.0</v>
      </c>
      <c r="F178">
        <v>1.0</v>
      </c>
      <c r="G178">
        <v>1.0</v>
      </c>
      <c r="H178">
        <v>1.0</v>
      </c>
      <c r="I178" s="55" t="s">
        <v>565</v>
      </c>
      <c r="K178" t="str">
        <f>vlookup(C178,Mapping!$B$14:$C$152,2,false)</f>
        <v>ca_objects.LegalTitle.TitleDetails</v>
      </c>
    </row>
    <row r="179">
      <c r="A179">
        <v>178.0</v>
      </c>
      <c r="B179" t="s">
        <v>509</v>
      </c>
      <c r="C179" t="s">
        <v>273</v>
      </c>
      <c r="D179">
        <v>2.0</v>
      </c>
      <c r="E179">
        <v>24762.0</v>
      </c>
      <c r="F179">
        <v>1.0</v>
      </c>
      <c r="G179">
        <v>1.0</v>
      </c>
      <c r="H179">
        <v>1.0</v>
      </c>
      <c r="I179" s="55" t="s">
        <v>417</v>
      </c>
      <c r="K179" t="str">
        <f>vlookup(C179,Mapping!$B$14:$C$152,2,false)</f>
        <v>ca_objects.TreatmentCompleteYesNo</v>
      </c>
    </row>
    <row r="180">
      <c r="A180">
        <v>179.0</v>
      </c>
      <c r="B180" t="s">
        <v>509</v>
      </c>
      <c r="C180" t="s">
        <v>275</v>
      </c>
      <c r="D180">
        <v>3.0</v>
      </c>
      <c r="E180">
        <v>59.0</v>
      </c>
      <c r="F180">
        <v>1.0</v>
      </c>
      <c r="G180">
        <v>1.0</v>
      </c>
      <c r="H180">
        <v>1.0</v>
      </c>
      <c r="I180" s="55" t="s">
        <v>566</v>
      </c>
      <c r="K180" t="str">
        <f>vlookup(C180,Mapping!$B$14:$C$152,2,false)</f>
        <v>ca_objects.TreatmentPriority</v>
      </c>
    </row>
    <row r="181">
      <c r="A181">
        <v>180.0</v>
      </c>
      <c r="B181" t="s">
        <v>509</v>
      </c>
      <c r="C181" t="s">
        <v>277</v>
      </c>
      <c r="D181">
        <v>18431.0</v>
      </c>
      <c r="E181">
        <v>22994.0</v>
      </c>
      <c r="F181">
        <v>2.0</v>
      </c>
      <c r="G181">
        <v>100.0</v>
      </c>
      <c r="H181">
        <v>29.2078</v>
      </c>
      <c r="I181" s="55" t="s">
        <v>567</v>
      </c>
      <c r="K181" t="str">
        <f>vlookup(C181,Mapping!$B$14:$C$152,2,false)</f>
        <v>ca_objects.UsualLocation</v>
      </c>
    </row>
    <row r="182">
      <c r="A182">
        <v>181.0</v>
      </c>
      <c r="B182" t="s">
        <v>509</v>
      </c>
      <c r="C182" t="s">
        <v>279</v>
      </c>
      <c r="D182">
        <v>1.0</v>
      </c>
      <c r="E182">
        <v>24762.0</v>
      </c>
      <c r="F182">
        <v>1.0</v>
      </c>
      <c r="G182">
        <v>1.0</v>
      </c>
      <c r="H182">
        <v>1.0</v>
      </c>
      <c r="I182" s="55">
        <v>0.0</v>
      </c>
      <c r="K182" t="str">
        <f>vlookup(C182,Mapping!$B$14:$C$152,2,false)</f>
        <v>ca_objects.ValuationGroup</v>
      </c>
    </row>
    <row r="183">
      <c r="A183">
        <v>182.0</v>
      </c>
      <c r="B183" t="s">
        <v>509</v>
      </c>
      <c r="C183" t="s">
        <v>281</v>
      </c>
      <c r="D183">
        <v>1.0</v>
      </c>
      <c r="E183">
        <v>24762.0</v>
      </c>
      <c r="F183">
        <v>1.0</v>
      </c>
      <c r="G183">
        <v>1.0</v>
      </c>
      <c r="H183">
        <v>1.0</v>
      </c>
      <c r="I183" s="55">
        <v>0.0</v>
      </c>
      <c r="K183" t="str">
        <f>vlookup(C183,Mapping!$B$14:$C$152,2,false)</f>
        <v>ca_objects.ValuationID</v>
      </c>
    </row>
    <row r="184">
      <c r="A184">
        <v>183.0</v>
      </c>
      <c r="B184" t="s">
        <v>509</v>
      </c>
      <c r="C184" t="s">
        <v>283</v>
      </c>
      <c r="D184">
        <v>6.0</v>
      </c>
      <c r="E184">
        <v>24762.0</v>
      </c>
      <c r="F184">
        <v>1.0</v>
      </c>
      <c r="G184">
        <v>1.0</v>
      </c>
      <c r="H184">
        <v>1.0</v>
      </c>
      <c r="I184" s="55" t="s">
        <v>551</v>
      </c>
      <c r="K184" t="str">
        <f>vlookup(C184,Mapping!$B$14:$C$152,2,false)</f>
        <v>ca_objects.VisualCondition</v>
      </c>
    </row>
    <row r="185">
      <c r="A185">
        <v>184.0</v>
      </c>
      <c r="B185" t="s">
        <v>509</v>
      </c>
      <c r="C185" t="s">
        <v>285</v>
      </c>
      <c r="D185">
        <v>2.0</v>
      </c>
      <c r="E185">
        <v>2.0</v>
      </c>
      <c r="F185">
        <v>22.0</v>
      </c>
      <c r="G185">
        <v>23.0</v>
      </c>
      <c r="H185">
        <v>22.5</v>
      </c>
      <c r="I185" s="55" t="s">
        <v>568</v>
      </c>
      <c r="K185" t="str">
        <f>vlookup(C185,Mapping!$B$14:$C$152,2,false)</f>
        <v>ca_objects.WhyReminder</v>
      </c>
    </row>
    <row r="186">
      <c r="A186">
        <v>185.0</v>
      </c>
      <c r="B186" t="s">
        <v>569</v>
      </c>
      <c r="C186" t="s">
        <v>570</v>
      </c>
      <c r="D186">
        <v>23539.0</v>
      </c>
      <c r="E186">
        <v>23539.0</v>
      </c>
      <c r="F186">
        <v>2.0</v>
      </c>
      <c r="G186">
        <v>5.0</v>
      </c>
      <c r="H186">
        <v>4.6524</v>
      </c>
      <c r="I186" s="55" t="s">
        <v>571</v>
      </c>
    </row>
    <row r="187">
      <c r="A187">
        <v>186.0</v>
      </c>
      <c r="B187" t="s">
        <v>569</v>
      </c>
      <c r="C187" t="s">
        <v>63</v>
      </c>
      <c r="D187">
        <v>20306.0</v>
      </c>
      <c r="E187">
        <v>23539.0</v>
      </c>
      <c r="F187">
        <v>5.0</v>
      </c>
      <c r="G187">
        <v>20.0</v>
      </c>
      <c r="H187">
        <v>10.8099</v>
      </c>
      <c r="I187" s="55" t="s">
        <v>572</v>
      </c>
    </row>
    <row r="188">
      <c r="A188">
        <v>187.0</v>
      </c>
      <c r="B188" t="s">
        <v>569</v>
      </c>
      <c r="C188" t="s">
        <v>573</v>
      </c>
      <c r="D188">
        <v>1023.0</v>
      </c>
      <c r="E188">
        <v>1116.0</v>
      </c>
      <c r="F188">
        <v>1.0</v>
      </c>
      <c r="G188">
        <v>83.0</v>
      </c>
      <c r="H188">
        <v>31.655</v>
      </c>
      <c r="I188" s="55" t="s">
        <v>574</v>
      </c>
    </row>
    <row r="189">
      <c r="A189">
        <v>188.0</v>
      </c>
      <c r="B189" t="s">
        <v>569</v>
      </c>
      <c r="C189" t="s">
        <v>575</v>
      </c>
      <c r="D189">
        <v>42.0</v>
      </c>
      <c r="E189">
        <v>23119.0</v>
      </c>
      <c r="F189">
        <v>2.0</v>
      </c>
      <c r="G189">
        <v>93.0</v>
      </c>
      <c r="H189">
        <v>12.2975</v>
      </c>
      <c r="I189" s="55" t="s">
        <v>576</v>
      </c>
    </row>
    <row r="190">
      <c r="A190">
        <v>189.0</v>
      </c>
      <c r="B190" t="s">
        <v>569</v>
      </c>
      <c r="C190" t="s">
        <v>577</v>
      </c>
      <c r="D190">
        <v>21494.0</v>
      </c>
      <c r="E190">
        <v>23074.0</v>
      </c>
      <c r="F190">
        <v>10.0</v>
      </c>
      <c r="G190">
        <v>50.0</v>
      </c>
      <c r="H190">
        <v>13.8682</v>
      </c>
      <c r="I190" s="55" t="s">
        <v>578</v>
      </c>
    </row>
    <row r="191">
      <c r="A191">
        <v>190.0</v>
      </c>
      <c r="B191" t="s">
        <v>569</v>
      </c>
      <c r="C191" t="s">
        <v>579</v>
      </c>
      <c r="D191">
        <v>2.0</v>
      </c>
      <c r="E191">
        <v>23539.0</v>
      </c>
      <c r="F191">
        <v>1.0</v>
      </c>
      <c r="G191">
        <v>1.0</v>
      </c>
      <c r="H191">
        <v>1.0</v>
      </c>
      <c r="I191" s="55" t="s">
        <v>426</v>
      </c>
    </row>
    <row r="192">
      <c r="A192">
        <v>191.0</v>
      </c>
      <c r="B192" t="s">
        <v>569</v>
      </c>
      <c r="C192" t="s">
        <v>580</v>
      </c>
      <c r="D192">
        <v>2.0</v>
      </c>
      <c r="E192">
        <v>23539.0</v>
      </c>
      <c r="F192">
        <v>1.0</v>
      </c>
      <c r="G192">
        <v>1.0</v>
      </c>
      <c r="H192">
        <v>1.0</v>
      </c>
      <c r="I192" s="55" t="s">
        <v>426</v>
      </c>
    </row>
    <row r="193">
      <c r="A193">
        <v>192.0</v>
      </c>
      <c r="B193" t="s">
        <v>581</v>
      </c>
      <c r="C193" t="s">
        <v>227</v>
      </c>
      <c r="D193">
        <v>128.0</v>
      </c>
      <c r="E193">
        <v>1465.0</v>
      </c>
      <c r="F193">
        <v>3.0</v>
      </c>
      <c r="G193">
        <v>23.0</v>
      </c>
      <c r="H193">
        <v>8.757</v>
      </c>
      <c r="I193" s="55" t="s">
        <v>582</v>
      </c>
    </row>
    <row r="194">
      <c r="A194">
        <v>193.0</v>
      </c>
      <c r="B194" t="s">
        <v>581</v>
      </c>
      <c r="C194" t="s">
        <v>247</v>
      </c>
      <c r="D194">
        <v>1177.0</v>
      </c>
      <c r="E194">
        <v>1443.0</v>
      </c>
      <c r="F194">
        <v>3.0</v>
      </c>
      <c r="G194">
        <v>36.0</v>
      </c>
      <c r="H194">
        <v>10.5579</v>
      </c>
      <c r="I194" s="55" t="s">
        <v>583</v>
      </c>
    </row>
    <row r="195">
      <c r="A195">
        <v>194.0</v>
      </c>
      <c r="B195" t="s">
        <v>584</v>
      </c>
      <c r="C195" t="s">
        <v>585</v>
      </c>
      <c r="D195">
        <v>11.0</v>
      </c>
      <c r="E195">
        <v>11.0</v>
      </c>
      <c r="F195">
        <v>1.0</v>
      </c>
      <c r="G195">
        <v>2.0</v>
      </c>
      <c r="H195">
        <v>1.4545</v>
      </c>
      <c r="I195" s="55" t="s">
        <v>586</v>
      </c>
    </row>
    <row r="196">
      <c r="A196">
        <v>195.0</v>
      </c>
      <c r="B196" t="s">
        <v>584</v>
      </c>
      <c r="C196" t="s">
        <v>587</v>
      </c>
      <c r="D196">
        <v>11.0</v>
      </c>
      <c r="E196">
        <v>11.0</v>
      </c>
      <c r="F196">
        <v>3.0</v>
      </c>
      <c r="G196">
        <v>16.0</v>
      </c>
      <c r="H196">
        <v>8.9091</v>
      </c>
      <c r="I196" s="55" t="s">
        <v>588</v>
      </c>
    </row>
    <row r="197">
      <c r="A197">
        <v>196.0</v>
      </c>
      <c r="B197" t="s">
        <v>589</v>
      </c>
      <c r="C197" t="s">
        <v>590</v>
      </c>
      <c r="D197">
        <v>6.0</v>
      </c>
      <c r="E197">
        <v>34.0</v>
      </c>
      <c r="F197">
        <v>4.0</v>
      </c>
      <c r="G197">
        <v>18.0</v>
      </c>
      <c r="H197">
        <v>7.5588</v>
      </c>
      <c r="I197" s="55" t="s">
        <v>591</v>
      </c>
    </row>
    <row r="198">
      <c r="A198">
        <v>197.0</v>
      </c>
      <c r="B198" t="s">
        <v>589</v>
      </c>
      <c r="C198" t="s">
        <v>592</v>
      </c>
      <c r="D198">
        <v>34.0</v>
      </c>
      <c r="E198">
        <v>34.0</v>
      </c>
      <c r="F198">
        <v>6.0</v>
      </c>
      <c r="G198">
        <v>23.0</v>
      </c>
      <c r="H198">
        <v>12.2647</v>
      </c>
      <c r="I198" s="55" t="s">
        <v>593</v>
      </c>
    </row>
    <row r="199">
      <c r="A199">
        <v>198.0</v>
      </c>
      <c r="B199" t="s">
        <v>589</v>
      </c>
      <c r="C199" t="s">
        <v>506</v>
      </c>
      <c r="D199">
        <v>2.0</v>
      </c>
      <c r="E199">
        <v>34.0</v>
      </c>
      <c r="F199">
        <v>1.0</v>
      </c>
      <c r="G199">
        <v>1.0</v>
      </c>
      <c r="H199">
        <v>1.0</v>
      </c>
      <c r="I199" s="55" t="s">
        <v>426</v>
      </c>
    </row>
    <row r="200">
      <c r="A200">
        <v>199.0</v>
      </c>
      <c r="B200" t="s">
        <v>589</v>
      </c>
      <c r="C200" t="s">
        <v>594</v>
      </c>
      <c r="D200">
        <v>34.0</v>
      </c>
      <c r="E200">
        <v>34.0</v>
      </c>
      <c r="F200">
        <v>6.0</v>
      </c>
      <c r="G200">
        <v>23.0</v>
      </c>
      <c r="H200">
        <v>13.2059</v>
      </c>
      <c r="I200" s="55" t="s">
        <v>595</v>
      </c>
    </row>
    <row r="201">
      <c r="A201">
        <v>200.0</v>
      </c>
      <c r="B201" t="s">
        <v>596</v>
      </c>
      <c r="C201" t="s">
        <v>597</v>
      </c>
      <c r="D201">
        <v>768.0</v>
      </c>
      <c r="E201">
        <v>768.0</v>
      </c>
      <c r="F201">
        <v>1.0</v>
      </c>
      <c r="G201">
        <v>4.0</v>
      </c>
      <c r="H201">
        <v>2.931</v>
      </c>
      <c r="I201" s="55" t="s">
        <v>598</v>
      </c>
    </row>
    <row r="202">
      <c r="A202">
        <v>201.0</v>
      </c>
      <c r="B202" t="s">
        <v>596</v>
      </c>
      <c r="C202" t="s">
        <v>63</v>
      </c>
      <c r="D202">
        <v>672.0</v>
      </c>
      <c r="E202">
        <v>768.0</v>
      </c>
      <c r="F202">
        <v>7.0</v>
      </c>
      <c r="G202">
        <v>16.0</v>
      </c>
      <c r="H202">
        <v>9.1641</v>
      </c>
      <c r="I202" s="55" t="s">
        <v>599</v>
      </c>
    </row>
    <row r="203">
      <c r="A203">
        <v>202.0</v>
      </c>
      <c r="B203" t="s">
        <v>596</v>
      </c>
      <c r="C203" t="s">
        <v>600</v>
      </c>
      <c r="D203">
        <v>159.0</v>
      </c>
      <c r="E203">
        <v>768.0</v>
      </c>
      <c r="F203">
        <v>1.0</v>
      </c>
      <c r="G203">
        <v>43.0</v>
      </c>
      <c r="H203">
        <v>11.0104</v>
      </c>
      <c r="I203" s="55" t="s">
        <v>601</v>
      </c>
    </row>
    <row r="204">
      <c r="A204">
        <v>203.0</v>
      </c>
      <c r="B204" t="s">
        <v>596</v>
      </c>
      <c r="C204" t="s">
        <v>602</v>
      </c>
      <c r="D204">
        <v>645.0</v>
      </c>
      <c r="E204">
        <v>756.0</v>
      </c>
      <c r="F204">
        <v>2.0</v>
      </c>
      <c r="G204">
        <v>163.0</v>
      </c>
      <c r="H204">
        <v>36.9392</v>
      </c>
      <c r="I204" s="55" t="s">
        <v>603</v>
      </c>
    </row>
    <row r="205">
      <c r="A205">
        <v>204.0</v>
      </c>
      <c r="B205" t="s">
        <v>596</v>
      </c>
      <c r="C205" t="s">
        <v>604</v>
      </c>
      <c r="D205">
        <v>183.0</v>
      </c>
      <c r="E205">
        <v>579.0</v>
      </c>
      <c r="F205">
        <v>4.0</v>
      </c>
      <c r="G205">
        <v>19.0</v>
      </c>
      <c r="H205">
        <v>7.2712</v>
      </c>
      <c r="I205" s="55" t="s">
        <v>605</v>
      </c>
    </row>
    <row r="206">
      <c r="A206">
        <v>205.0</v>
      </c>
      <c r="B206" t="s">
        <v>596</v>
      </c>
      <c r="C206" t="s">
        <v>606</v>
      </c>
      <c r="D206">
        <v>1.0</v>
      </c>
      <c r="E206">
        <v>768.0</v>
      </c>
      <c r="F206">
        <v>1.0</v>
      </c>
      <c r="G206">
        <v>1.0</v>
      </c>
      <c r="H206">
        <v>1.0</v>
      </c>
      <c r="I206" s="55">
        <v>0.0</v>
      </c>
    </row>
    <row r="207">
      <c r="A207">
        <v>206.0</v>
      </c>
      <c r="B207" t="s">
        <v>596</v>
      </c>
      <c r="C207" t="s">
        <v>607</v>
      </c>
      <c r="D207">
        <v>1.0</v>
      </c>
      <c r="E207">
        <v>768.0</v>
      </c>
      <c r="F207">
        <v>1.0</v>
      </c>
      <c r="G207">
        <v>1.0</v>
      </c>
      <c r="H207">
        <v>1.0</v>
      </c>
      <c r="I207" s="55">
        <v>0.0</v>
      </c>
    </row>
    <row r="208">
      <c r="A208">
        <v>207.0</v>
      </c>
      <c r="B208" t="s">
        <v>608</v>
      </c>
      <c r="C208" t="s">
        <v>351</v>
      </c>
      <c r="D208">
        <v>38.0</v>
      </c>
      <c r="E208">
        <v>38.0</v>
      </c>
      <c r="F208">
        <v>1.0</v>
      </c>
      <c r="G208">
        <v>3.0</v>
      </c>
      <c r="H208">
        <v>2.8421</v>
      </c>
      <c r="I208" s="55" t="s">
        <v>609</v>
      </c>
    </row>
    <row r="209">
      <c r="A209">
        <v>208.0</v>
      </c>
      <c r="B209" t="s">
        <v>608</v>
      </c>
      <c r="C209" t="s">
        <v>340</v>
      </c>
      <c r="D209">
        <v>5.0</v>
      </c>
      <c r="E209">
        <v>31.0</v>
      </c>
      <c r="F209">
        <v>5.0</v>
      </c>
      <c r="G209">
        <v>8.0</v>
      </c>
      <c r="H209">
        <v>6.6129</v>
      </c>
      <c r="I209" s="55" t="s">
        <v>610</v>
      </c>
    </row>
    <row r="210">
      <c r="A210">
        <v>209.0</v>
      </c>
      <c r="B210" t="s">
        <v>608</v>
      </c>
      <c r="C210" t="s">
        <v>103</v>
      </c>
      <c r="D210">
        <v>24.0</v>
      </c>
      <c r="E210">
        <v>24.0</v>
      </c>
      <c r="F210">
        <v>10.0</v>
      </c>
      <c r="G210">
        <v>27.0</v>
      </c>
      <c r="H210">
        <v>15.9167</v>
      </c>
      <c r="I210" s="55" t="s">
        <v>611</v>
      </c>
    </row>
    <row r="211">
      <c r="A211">
        <v>210.0</v>
      </c>
      <c r="B211" t="s">
        <v>608</v>
      </c>
      <c r="C211" t="s">
        <v>612</v>
      </c>
      <c r="D211">
        <v>2.0</v>
      </c>
      <c r="E211">
        <v>38.0</v>
      </c>
      <c r="F211">
        <v>1.0</v>
      </c>
      <c r="G211">
        <v>1.0</v>
      </c>
      <c r="H211">
        <v>1.0</v>
      </c>
      <c r="I211" s="55" t="s">
        <v>426</v>
      </c>
    </row>
    <row r="212">
      <c r="A212">
        <v>211.0</v>
      </c>
      <c r="B212" t="s">
        <v>608</v>
      </c>
      <c r="C212" t="s">
        <v>613</v>
      </c>
      <c r="D212">
        <v>1.0</v>
      </c>
      <c r="E212">
        <v>38.0</v>
      </c>
      <c r="F212">
        <v>10.0</v>
      </c>
      <c r="G212">
        <v>10.0</v>
      </c>
      <c r="H212">
        <v>10.0</v>
      </c>
      <c r="I212" s="55" t="s">
        <v>470</v>
      </c>
    </row>
    <row r="213">
      <c r="A213">
        <v>212.0</v>
      </c>
      <c r="B213" t="s">
        <v>608</v>
      </c>
      <c r="C213" t="s">
        <v>614</v>
      </c>
      <c r="D213">
        <v>1.0</v>
      </c>
      <c r="E213">
        <v>38.0</v>
      </c>
      <c r="F213">
        <v>10.0</v>
      </c>
      <c r="G213">
        <v>10.0</v>
      </c>
      <c r="H213">
        <v>10.0</v>
      </c>
      <c r="I213" s="55" t="s">
        <v>470</v>
      </c>
    </row>
    <row r="214">
      <c r="A214">
        <v>213.0</v>
      </c>
      <c r="B214" t="s">
        <v>608</v>
      </c>
      <c r="C214" t="s">
        <v>615</v>
      </c>
      <c r="D214">
        <v>1.0</v>
      </c>
      <c r="E214">
        <v>38.0</v>
      </c>
      <c r="F214">
        <v>1.0</v>
      </c>
      <c r="G214">
        <v>1.0</v>
      </c>
      <c r="H214">
        <v>1.0</v>
      </c>
      <c r="I214" s="55">
        <v>0.0</v>
      </c>
    </row>
    <row r="215">
      <c r="A215">
        <v>214.0</v>
      </c>
      <c r="B215" t="s">
        <v>608</v>
      </c>
      <c r="C215" t="s">
        <v>616</v>
      </c>
      <c r="D215">
        <v>1.0</v>
      </c>
      <c r="E215">
        <v>38.0</v>
      </c>
      <c r="F215">
        <v>1.0</v>
      </c>
      <c r="G215">
        <v>1.0</v>
      </c>
      <c r="H215">
        <v>1.0</v>
      </c>
      <c r="I215" s="55">
        <v>0.0</v>
      </c>
    </row>
    <row r="216">
      <c r="A216">
        <v>215.0</v>
      </c>
      <c r="B216" t="s">
        <v>608</v>
      </c>
      <c r="C216" t="s">
        <v>617</v>
      </c>
      <c r="D216">
        <v>8.0</v>
      </c>
      <c r="E216">
        <v>8.0</v>
      </c>
      <c r="F216">
        <v>19.0</v>
      </c>
      <c r="G216">
        <v>26.0</v>
      </c>
      <c r="H216">
        <v>22.0</v>
      </c>
      <c r="I216" s="55" t="s">
        <v>618</v>
      </c>
    </row>
    <row r="217">
      <c r="A217">
        <v>216.0</v>
      </c>
      <c r="B217" t="s">
        <v>608</v>
      </c>
      <c r="C217" t="s">
        <v>619</v>
      </c>
      <c r="D217">
        <v>1.0</v>
      </c>
      <c r="E217">
        <v>38.0</v>
      </c>
      <c r="F217">
        <v>1.0</v>
      </c>
      <c r="G217">
        <v>1.0</v>
      </c>
      <c r="H217">
        <v>1.0</v>
      </c>
      <c r="I217" s="55">
        <v>0.0</v>
      </c>
    </row>
    <row r="218">
      <c r="A218">
        <v>217.0</v>
      </c>
      <c r="B218" t="s">
        <v>608</v>
      </c>
      <c r="C218" t="s">
        <v>620</v>
      </c>
      <c r="D218">
        <v>28.0</v>
      </c>
      <c r="E218">
        <v>30.0</v>
      </c>
      <c r="F218">
        <v>3.0</v>
      </c>
      <c r="G218">
        <v>9.0</v>
      </c>
      <c r="H218">
        <v>5.7</v>
      </c>
      <c r="I218" s="55" t="s">
        <v>621</v>
      </c>
    </row>
    <row r="219">
      <c r="A219">
        <v>218.0</v>
      </c>
      <c r="B219" t="s">
        <v>608</v>
      </c>
      <c r="C219" t="s">
        <v>622</v>
      </c>
      <c r="D219">
        <v>31.0</v>
      </c>
      <c r="E219">
        <v>31.0</v>
      </c>
      <c r="F219">
        <v>4.0</v>
      </c>
      <c r="G219">
        <v>7.0</v>
      </c>
      <c r="H219">
        <v>4.8387</v>
      </c>
      <c r="I219" s="55" t="s">
        <v>623</v>
      </c>
    </row>
    <row r="220">
      <c r="A220">
        <v>219.0</v>
      </c>
      <c r="B220" t="s">
        <v>608</v>
      </c>
      <c r="C220" t="s">
        <v>387</v>
      </c>
      <c r="D220">
        <v>1.0</v>
      </c>
      <c r="E220">
        <v>1.0</v>
      </c>
      <c r="F220">
        <v>6.0</v>
      </c>
      <c r="G220">
        <v>6.0</v>
      </c>
      <c r="H220">
        <v>6.0</v>
      </c>
      <c r="I220" s="55" t="s">
        <v>388</v>
      </c>
    </row>
    <row r="221">
      <c r="A221">
        <v>220.0</v>
      </c>
      <c r="B221" t="s">
        <v>608</v>
      </c>
      <c r="C221" t="s">
        <v>624</v>
      </c>
      <c r="D221">
        <v>1.0</v>
      </c>
      <c r="E221">
        <v>38.0</v>
      </c>
      <c r="F221">
        <v>1.0</v>
      </c>
      <c r="G221">
        <v>1.0</v>
      </c>
      <c r="H221">
        <v>1.0</v>
      </c>
      <c r="I221" s="55">
        <v>0.0</v>
      </c>
    </row>
    <row r="222">
      <c r="A222">
        <v>221.0</v>
      </c>
      <c r="B222" t="s">
        <v>608</v>
      </c>
      <c r="C222" t="s">
        <v>201</v>
      </c>
      <c r="D222">
        <v>5.0</v>
      </c>
      <c r="E222">
        <v>37.0</v>
      </c>
      <c r="F222">
        <v>4.0</v>
      </c>
      <c r="G222">
        <v>7.0</v>
      </c>
      <c r="H222">
        <v>6.0811</v>
      </c>
      <c r="I222" s="55" t="s">
        <v>625</v>
      </c>
    </row>
    <row r="223">
      <c r="A223">
        <v>222.0</v>
      </c>
      <c r="B223" t="s">
        <v>608</v>
      </c>
      <c r="C223" t="s">
        <v>199</v>
      </c>
      <c r="D223">
        <v>34.0</v>
      </c>
      <c r="E223">
        <v>37.0</v>
      </c>
      <c r="F223">
        <v>19.0</v>
      </c>
      <c r="G223">
        <v>19.0</v>
      </c>
      <c r="H223">
        <v>19.0</v>
      </c>
      <c r="I223" s="55" t="s">
        <v>626</v>
      </c>
    </row>
    <row r="224">
      <c r="A224">
        <v>223.0</v>
      </c>
      <c r="B224" t="s">
        <v>608</v>
      </c>
      <c r="C224" t="s">
        <v>627</v>
      </c>
      <c r="D224">
        <v>36.0</v>
      </c>
      <c r="E224">
        <v>38.0</v>
      </c>
      <c r="F224">
        <v>3.0</v>
      </c>
      <c r="G224">
        <v>17.0</v>
      </c>
      <c r="H224">
        <v>6.7105</v>
      </c>
      <c r="I224" s="55" t="s">
        <v>628</v>
      </c>
    </row>
    <row r="225">
      <c r="A225">
        <v>224.0</v>
      </c>
      <c r="B225" t="s">
        <v>608</v>
      </c>
      <c r="C225" t="s">
        <v>629</v>
      </c>
      <c r="D225">
        <v>2.0</v>
      </c>
      <c r="E225">
        <v>38.0</v>
      </c>
      <c r="F225">
        <v>1.0</v>
      </c>
      <c r="G225">
        <v>1.0</v>
      </c>
      <c r="H225">
        <v>1.0</v>
      </c>
      <c r="I225" s="55" t="s">
        <v>417</v>
      </c>
    </row>
    <row r="226">
      <c r="A226">
        <v>225.0</v>
      </c>
      <c r="B226" t="s">
        <v>608</v>
      </c>
      <c r="C226" t="s">
        <v>630</v>
      </c>
      <c r="D226">
        <v>1.0</v>
      </c>
      <c r="E226">
        <v>38.0</v>
      </c>
      <c r="F226">
        <v>1.0</v>
      </c>
      <c r="G226">
        <v>1.0</v>
      </c>
      <c r="H226">
        <v>1.0</v>
      </c>
      <c r="I226" s="55">
        <v>0.0</v>
      </c>
    </row>
    <row r="227">
      <c r="A227">
        <v>226.0</v>
      </c>
      <c r="B227" t="s">
        <v>608</v>
      </c>
      <c r="C227" t="s">
        <v>496</v>
      </c>
      <c r="D227">
        <v>2.0</v>
      </c>
      <c r="E227">
        <v>34.0</v>
      </c>
      <c r="F227">
        <v>6.0</v>
      </c>
      <c r="G227">
        <v>6.0</v>
      </c>
      <c r="H227">
        <v>6.0</v>
      </c>
      <c r="I227" s="55" t="s">
        <v>631</v>
      </c>
    </row>
    <row r="228">
      <c r="A228">
        <v>227.0</v>
      </c>
      <c r="B228" t="s">
        <v>608</v>
      </c>
      <c r="C228" t="s">
        <v>632</v>
      </c>
      <c r="D228">
        <v>17.0</v>
      </c>
      <c r="E228">
        <v>17.0</v>
      </c>
      <c r="F228">
        <v>8.0</v>
      </c>
      <c r="G228">
        <v>10.0</v>
      </c>
      <c r="H228">
        <v>9.0</v>
      </c>
      <c r="I228" s="55" t="s">
        <v>633</v>
      </c>
    </row>
    <row r="229">
      <c r="A229">
        <v>228.0</v>
      </c>
      <c r="B229" t="s">
        <v>608</v>
      </c>
      <c r="C229" t="s">
        <v>634</v>
      </c>
      <c r="D229">
        <v>14.0</v>
      </c>
      <c r="E229">
        <v>14.0</v>
      </c>
      <c r="F229">
        <v>10.0</v>
      </c>
      <c r="G229">
        <v>12.0</v>
      </c>
      <c r="H229">
        <v>11.1429</v>
      </c>
      <c r="I229" s="55" t="s">
        <v>635</v>
      </c>
    </row>
    <row r="230">
      <c r="A230">
        <v>229.0</v>
      </c>
      <c r="B230" t="s">
        <v>608</v>
      </c>
      <c r="C230" t="s">
        <v>636</v>
      </c>
      <c r="D230">
        <v>2.0</v>
      </c>
      <c r="E230">
        <v>20.0</v>
      </c>
      <c r="F230">
        <v>9.0</v>
      </c>
      <c r="G230">
        <v>9.0</v>
      </c>
      <c r="H230">
        <v>9.0</v>
      </c>
      <c r="I230" s="55" t="s">
        <v>637</v>
      </c>
    </row>
    <row r="231">
      <c r="A231">
        <v>230.0</v>
      </c>
      <c r="B231" t="s">
        <v>608</v>
      </c>
      <c r="C231" t="s">
        <v>109</v>
      </c>
      <c r="D231">
        <v>16.0</v>
      </c>
      <c r="E231">
        <v>25.0</v>
      </c>
      <c r="F231">
        <v>4.0</v>
      </c>
      <c r="G231">
        <v>4.0</v>
      </c>
      <c r="H231">
        <v>4.0</v>
      </c>
      <c r="I231" s="55" t="s">
        <v>638</v>
      </c>
    </row>
    <row r="232">
      <c r="A232">
        <v>231.0</v>
      </c>
      <c r="B232" t="s">
        <v>608</v>
      </c>
      <c r="C232" t="s">
        <v>639</v>
      </c>
      <c r="D232">
        <v>7.0</v>
      </c>
      <c r="E232">
        <v>28.0</v>
      </c>
      <c r="F232">
        <v>2.0</v>
      </c>
      <c r="G232">
        <v>4.0</v>
      </c>
      <c r="H232">
        <v>3.2143</v>
      </c>
      <c r="I232" s="55" t="s">
        <v>640</v>
      </c>
    </row>
    <row r="233">
      <c r="A233">
        <v>232.0</v>
      </c>
      <c r="B233" t="s">
        <v>608</v>
      </c>
      <c r="C233" t="s">
        <v>641</v>
      </c>
      <c r="D233">
        <v>2.0</v>
      </c>
      <c r="E233">
        <v>38.0</v>
      </c>
      <c r="F233">
        <v>1.0</v>
      </c>
      <c r="G233">
        <v>1.0</v>
      </c>
      <c r="H233">
        <v>1.0</v>
      </c>
      <c r="I233" s="55" t="s">
        <v>426</v>
      </c>
    </row>
    <row r="234">
      <c r="A234">
        <v>233.0</v>
      </c>
      <c r="B234" t="s">
        <v>608</v>
      </c>
      <c r="C234" t="s">
        <v>107</v>
      </c>
      <c r="D234">
        <v>1.0</v>
      </c>
      <c r="E234">
        <v>26.0</v>
      </c>
      <c r="F234">
        <v>2.0</v>
      </c>
      <c r="G234">
        <v>2.0</v>
      </c>
      <c r="H234">
        <v>2.0</v>
      </c>
      <c r="I234" s="55" t="s">
        <v>478</v>
      </c>
    </row>
    <row r="235">
      <c r="A235">
        <v>234.0</v>
      </c>
      <c r="B235" t="s">
        <v>608</v>
      </c>
      <c r="C235" t="s">
        <v>642</v>
      </c>
      <c r="D235">
        <v>18.0</v>
      </c>
      <c r="E235">
        <v>25.0</v>
      </c>
      <c r="F235">
        <v>5.0</v>
      </c>
      <c r="G235">
        <v>11.0</v>
      </c>
      <c r="H235">
        <v>8.28</v>
      </c>
      <c r="I235" s="55" t="s">
        <v>643</v>
      </c>
    </row>
    <row r="236">
      <c r="A236">
        <v>235.0</v>
      </c>
      <c r="B236" t="s">
        <v>608</v>
      </c>
      <c r="C236" t="s">
        <v>644</v>
      </c>
      <c r="D236">
        <v>2.0</v>
      </c>
      <c r="E236">
        <v>38.0</v>
      </c>
      <c r="F236">
        <v>1.0</v>
      </c>
      <c r="G236">
        <v>1.0</v>
      </c>
      <c r="H236">
        <v>1.0</v>
      </c>
      <c r="I236" s="55" t="s">
        <v>426</v>
      </c>
    </row>
    <row r="237">
      <c r="A237">
        <v>236.0</v>
      </c>
      <c r="B237" t="s">
        <v>645</v>
      </c>
      <c r="C237" t="s">
        <v>646</v>
      </c>
      <c r="D237">
        <v>14.0</v>
      </c>
      <c r="E237">
        <v>14.0</v>
      </c>
      <c r="F237">
        <v>5.0</v>
      </c>
      <c r="G237">
        <v>23.0</v>
      </c>
      <c r="H237">
        <v>11.4286</v>
      </c>
      <c r="I237" s="55" t="s">
        <v>647</v>
      </c>
    </row>
    <row r="238">
      <c r="A238">
        <v>237.0</v>
      </c>
      <c r="B238" t="s">
        <v>648</v>
      </c>
      <c r="C238" t="s">
        <v>360</v>
      </c>
      <c r="D238">
        <v>5.0</v>
      </c>
      <c r="E238">
        <v>5.0</v>
      </c>
      <c r="F238">
        <v>1.0</v>
      </c>
      <c r="G238">
        <v>1.0</v>
      </c>
      <c r="H238">
        <v>1.0</v>
      </c>
      <c r="I238" s="55" t="s">
        <v>649</v>
      </c>
    </row>
    <row r="239">
      <c r="A239">
        <v>238.0</v>
      </c>
      <c r="B239" t="s">
        <v>648</v>
      </c>
      <c r="C239" t="s">
        <v>362</v>
      </c>
      <c r="D239">
        <v>5.0</v>
      </c>
      <c r="E239">
        <v>5.0</v>
      </c>
      <c r="F239">
        <v>4.0</v>
      </c>
      <c r="G239">
        <v>9.0</v>
      </c>
      <c r="H239">
        <v>6.6</v>
      </c>
      <c r="I239" s="55" t="s">
        <v>650</v>
      </c>
    </row>
    <row r="240">
      <c r="A240">
        <v>239.0</v>
      </c>
      <c r="B240" t="s">
        <v>648</v>
      </c>
      <c r="C240" t="s">
        <v>651</v>
      </c>
      <c r="D240">
        <v>5.0</v>
      </c>
      <c r="E240">
        <v>5.0</v>
      </c>
      <c r="F240">
        <v>1.0</v>
      </c>
      <c r="G240">
        <v>1.0</v>
      </c>
      <c r="H240">
        <v>1.0</v>
      </c>
      <c r="I240" s="55" t="s">
        <v>363</v>
      </c>
    </row>
    <row r="241">
      <c r="A241">
        <v>240.0</v>
      </c>
      <c r="B241" t="s">
        <v>652</v>
      </c>
      <c r="C241" t="s">
        <v>653</v>
      </c>
      <c r="D241">
        <v>1.0</v>
      </c>
      <c r="E241">
        <v>1.0</v>
      </c>
      <c r="F241">
        <v>15.0</v>
      </c>
      <c r="G241">
        <v>15.0</v>
      </c>
      <c r="H241">
        <v>15.0</v>
      </c>
      <c r="I241" s="55" t="s">
        <v>654</v>
      </c>
    </row>
    <row r="242">
      <c r="A242">
        <v>241.0</v>
      </c>
      <c r="B242" t="s">
        <v>655</v>
      </c>
      <c r="C242" t="s">
        <v>656</v>
      </c>
      <c r="D242">
        <v>10.0</v>
      </c>
      <c r="E242">
        <v>10.0</v>
      </c>
      <c r="F242">
        <v>6.0</v>
      </c>
      <c r="G242">
        <v>20.0</v>
      </c>
      <c r="H242">
        <v>13.9</v>
      </c>
      <c r="I242" s="55" t="s">
        <v>657</v>
      </c>
    </row>
    <row r="243">
      <c r="A243">
        <v>242.0</v>
      </c>
      <c r="B243" t="s">
        <v>655</v>
      </c>
      <c r="C243" t="s">
        <v>658</v>
      </c>
      <c r="D243">
        <v>5.0</v>
      </c>
      <c r="E243">
        <v>10.0</v>
      </c>
      <c r="F243">
        <v>5.0</v>
      </c>
      <c r="G243">
        <v>17.0</v>
      </c>
      <c r="H243">
        <v>6.7</v>
      </c>
      <c r="I243" s="55" t="s">
        <v>659</v>
      </c>
    </row>
    <row r="244">
      <c r="A244">
        <v>243.0</v>
      </c>
      <c r="B244" t="s">
        <v>655</v>
      </c>
      <c r="C244" t="s">
        <v>660</v>
      </c>
      <c r="D244">
        <v>10.0</v>
      </c>
      <c r="E244">
        <v>10.0</v>
      </c>
      <c r="F244">
        <v>12.0</v>
      </c>
      <c r="G244">
        <v>1185.0</v>
      </c>
      <c r="H244">
        <v>489.3</v>
      </c>
      <c r="I244" s="55" t="s">
        <v>661</v>
      </c>
    </row>
    <row r="245">
      <c r="A245">
        <v>244.0</v>
      </c>
      <c r="B245" t="s">
        <v>655</v>
      </c>
      <c r="C245" t="s">
        <v>662</v>
      </c>
      <c r="D245">
        <v>6.0</v>
      </c>
      <c r="E245">
        <v>6.0</v>
      </c>
      <c r="F245">
        <v>9.0</v>
      </c>
      <c r="G245">
        <v>852.0</v>
      </c>
      <c r="H245">
        <v>293.0</v>
      </c>
      <c r="I245" s="55" t="s">
        <v>663</v>
      </c>
    </row>
    <row r="246">
      <c r="A246">
        <v>245.0</v>
      </c>
      <c r="B246" t="s">
        <v>655</v>
      </c>
      <c r="C246" t="s">
        <v>664</v>
      </c>
      <c r="D246">
        <v>2.0</v>
      </c>
      <c r="E246">
        <v>7.0</v>
      </c>
      <c r="F246">
        <v>1.0</v>
      </c>
      <c r="G246">
        <v>1.0</v>
      </c>
      <c r="H246">
        <v>1.0</v>
      </c>
      <c r="I246" s="55" t="s">
        <v>665</v>
      </c>
    </row>
    <row r="247">
      <c r="A247">
        <v>246.0</v>
      </c>
      <c r="B247" t="s">
        <v>666</v>
      </c>
      <c r="C247" t="s">
        <v>94</v>
      </c>
      <c r="D247">
        <v>11.0</v>
      </c>
      <c r="E247">
        <v>11.0</v>
      </c>
      <c r="F247">
        <v>3.0</v>
      </c>
      <c r="G247">
        <v>10.0</v>
      </c>
      <c r="H247">
        <v>4.6364</v>
      </c>
      <c r="I247" s="55" t="s">
        <v>667</v>
      </c>
    </row>
    <row r="248">
      <c r="A248">
        <v>247.0</v>
      </c>
      <c r="B248" t="s">
        <v>668</v>
      </c>
      <c r="C248" t="s">
        <v>89</v>
      </c>
      <c r="D248">
        <v>1497.0</v>
      </c>
      <c r="E248">
        <v>1497.0</v>
      </c>
      <c r="F248">
        <v>1.0</v>
      </c>
      <c r="G248">
        <v>42.0</v>
      </c>
      <c r="H248">
        <v>12.6393</v>
      </c>
      <c r="I248" s="55" t="s">
        <v>669</v>
      </c>
    </row>
    <row r="249">
      <c r="A249">
        <v>248.0</v>
      </c>
      <c r="B249" t="s">
        <v>668</v>
      </c>
      <c r="C249" t="s">
        <v>103</v>
      </c>
      <c r="D249">
        <v>739.0</v>
      </c>
      <c r="E249">
        <v>762.0</v>
      </c>
      <c r="F249">
        <v>3.0</v>
      </c>
      <c r="G249">
        <v>99.0</v>
      </c>
      <c r="H249">
        <v>19.0079</v>
      </c>
      <c r="I249" s="55" t="s">
        <v>670</v>
      </c>
    </row>
    <row r="250">
      <c r="A250">
        <v>249.0</v>
      </c>
      <c r="B250" t="s">
        <v>668</v>
      </c>
      <c r="C250" t="s">
        <v>121</v>
      </c>
      <c r="D250">
        <v>6.0</v>
      </c>
      <c r="E250">
        <v>9.0</v>
      </c>
      <c r="F250">
        <v>3.0</v>
      </c>
      <c r="G250">
        <v>9.0</v>
      </c>
      <c r="H250">
        <v>4.6667</v>
      </c>
      <c r="I250" s="55" t="s">
        <v>671</v>
      </c>
    </row>
    <row r="251">
      <c r="A251">
        <v>250.0</v>
      </c>
      <c r="B251" t="s">
        <v>668</v>
      </c>
      <c r="C251" t="s">
        <v>119</v>
      </c>
      <c r="D251">
        <v>210.0</v>
      </c>
      <c r="E251">
        <v>211.0</v>
      </c>
      <c r="F251">
        <v>1.0</v>
      </c>
      <c r="G251">
        <v>176.0</v>
      </c>
      <c r="H251">
        <v>38.9953</v>
      </c>
      <c r="I251" s="55" t="s">
        <v>672</v>
      </c>
    </row>
    <row r="252">
      <c r="A252">
        <v>251.0</v>
      </c>
      <c r="B252" t="s">
        <v>668</v>
      </c>
      <c r="C252" t="s">
        <v>117</v>
      </c>
      <c r="D252">
        <v>27.0</v>
      </c>
      <c r="E252">
        <v>27.0</v>
      </c>
      <c r="F252">
        <v>1.0</v>
      </c>
      <c r="G252">
        <v>36.0</v>
      </c>
      <c r="H252">
        <v>21.9259</v>
      </c>
      <c r="I252" s="55" t="s">
        <v>673</v>
      </c>
    </row>
    <row r="253">
      <c r="A253">
        <v>252.0</v>
      </c>
      <c r="B253" t="s">
        <v>668</v>
      </c>
      <c r="C253" t="s">
        <v>115</v>
      </c>
      <c r="D253">
        <v>3.0</v>
      </c>
      <c r="E253">
        <v>3.0</v>
      </c>
      <c r="F253">
        <v>8.0</v>
      </c>
      <c r="G253">
        <v>11.0</v>
      </c>
      <c r="H253">
        <v>9.3333</v>
      </c>
      <c r="I253" s="55" t="s">
        <v>674</v>
      </c>
    </row>
    <row r="254">
      <c r="A254">
        <v>253.0</v>
      </c>
      <c r="B254" t="s">
        <v>668</v>
      </c>
      <c r="C254" t="s">
        <v>97</v>
      </c>
      <c r="D254">
        <v>590.0</v>
      </c>
      <c r="E254">
        <v>1129.0</v>
      </c>
      <c r="F254">
        <v>1.0</v>
      </c>
      <c r="G254">
        <v>29.0</v>
      </c>
      <c r="H254">
        <v>5.116</v>
      </c>
      <c r="I254" s="55" t="s">
        <v>675</v>
      </c>
    </row>
    <row r="255">
      <c r="A255">
        <v>254.0</v>
      </c>
      <c r="B255" t="s">
        <v>668</v>
      </c>
      <c r="C255" t="s">
        <v>99</v>
      </c>
      <c r="D255">
        <v>280.0</v>
      </c>
      <c r="E255">
        <v>1198.0</v>
      </c>
      <c r="F255">
        <v>1.0</v>
      </c>
      <c r="G255">
        <v>6.0</v>
      </c>
      <c r="H255">
        <v>1.6452</v>
      </c>
      <c r="I255" s="55" t="s">
        <v>676</v>
      </c>
    </row>
    <row r="256">
      <c r="A256">
        <v>255.0</v>
      </c>
      <c r="B256" t="s">
        <v>668</v>
      </c>
      <c r="C256" t="s">
        <v>201</v>
      </c>
      <c r="D256">
        <v>39.0</v>
      </c>
      <c r="E256">
        <v>1496.0</v>
      </c>
      <c r="F256">
        <v>3.0</v>
      </c>
      <c r="G256">
        <v>7.0</v>
      </c>
      <c r="H256">
        <v>4.4198</v>
      </c>
      <c r="I256" s="55" t="s">
        <v>677</v>
      </c>
    </row>
    <row r="257">
      <c r="A257">
        <v>256.0</v>
      </c>
      <c r="B257" t="s">
        <v>668</v>
      </c>
      <c r="C257" t="s">
        <v>199</v>
      </c>
      <c r="D257">
        <v>641.0</v>
      </c>
      <c r="E257">
        <v>1496.0</v>
      </c>
      <c r="F257">
        <v>19.0</v>
      </c>
      <c r="G257">
        <v>19.0</v>
      </c>
      <c r="H257">
        <v>19.0</v>
      </c>
      <c r="I257" s="55" t="s">
        <v>678</v>
      </c>
    </row>
    <row r="258">
      <c r="A258">
        <v>257.0</v>
      </c>
      <c r="B258" t="s">
        <v>668</v>
      </c>
      <c r="C258" t="s">
        <v>101</v>
      </c>
      <c r="D258">
        <v>1162.0</v>
      </c>
      <c r="E258">
        <v>1497.0</v>
      </c>
      <c r="F258">
        <v>1.0</v>
      </c>
      <c r="G258">
        <v>30.0</v>
      </c>
      <c r="H258">
        <v>8.0287</v>
      </c>
      <c r="I258" s="55" t="s">
        <v>679</v>
      </c>
    </row>
    <row r="259">
      <c r="A259">
        <v>258.0</v>
      </c>
      <c r="B259" t="s">
        <v>668</v>
      </c>
      <c r="C259" t="s">
        <v>111</v>
      </c>
      <c r="D259">
        <v>80.0</v>
      </c>
      <c r="E259">
        <v>80.0</v>
      </c>
      <c r="F259">
        <v>8.0</v>
      </c>
      <c r="G259">
        <v>20.0</v>
      </c>
      <c r="H259">
        <v>9.325</v>
      </c>
      <c r="I259" s="55" t="s">
        <v>680</v>
      </c>
    </row>
    <row r="260">
      <c r="A260">
        <v>259.0</v>
      </c>
      <c r="B260" t="s">
        <v>668</v>
      </c>
      <c r="C260" t="s">
        <v>113</v>
      </c>
      <c r="D260">
        <v>6.0</v>
      </c>
      <c r="E260">
        <v>7.0</v>
      </c>
      <c r="F260">
        <v>10.0</v>
      </c>
      <c r="G260">
        <v>10.0</v>
      </c>
      <c r="H260">
        <v>10.0</v>
      </c>
      <c r="I260" s="55" t="s">
        <v>681</v>
      </c>
    </row>
    <row r="261">
      <c r="A261">
        <v>260.0</v>
      </c>
      <c r="B261" t="s">
        <v>668</v>
      </c>
      <c r="C261" t="s">
        <v>109</v>
      </c>
      <c r="D261">
        <v>127.0</v>
      </c>
      <c r="E261">
        <v>612.0</v>
      </c>
      <c r="F261">
        <v>2.0</v>
      </c>
      <c r="G261">
        <v>7.0</v>
      </c>
      <c r="H261">
        <v>4.0082</v>
      </c>
      <c r="I261" s="55" t="s">
        <v>682</v>
      </c>
    </row>
    <row r="262">
      <c r="A262">
        <v>261.0</v>
      </c>
      <c r="B262" t="s">
        <v>668</v>
      </c>
      <c r="C262" t="s">
        <v>94</v>
      </c>
      <c r="D262">
        <v>24.0</v>
      </c>
      <c r="E262">
        <v>1200.0</v>
      </c>
      <c r="F262">
        <v>2.0</v>
      </c>
      <c r="G262">
        <v>10.0</v>
      </c>
      <c r="H262">
        <v>3.3875</v>
      </c>
      <c r="I262" s="55" t="s">
        <v>683</v>
      </c>
    </row>
    <row r="263">
      <c r="A263">
        <v>262.0</v>
      </c>
      <c r="B263" t="s">
        <v>668</v>
      </c>
      <c r="C263" t="s">
        <v>133</v>
      </c>
      <c r="D263">
        <v>1497.0</v>
      </c>
      <c r="E263">
        <v>1497.0</v>
      </c>
      <c r="F263">
        <v>1.0</v>
      </c>
      <c r="G263">
        <v>4.0</v>
      </c>
      <c r="H263">
        <v>3.4836</v>
      </c>
      <c r="I263" s="55" t="s">
        <v>684</v>
      </c>
    </row>
    <row r="264">
      <c r="A264">
        <v>263.0</v>
      </c>
      <c r="B264" t="s">
        <v>668</v>
      </c>
      <c r="C264" t="s">
        <v>107</v>
      </c>
      <c r="D264">
        <v>14.0</v>
      </c>
      <c r="E264">
        <v>739.0</v>
      </c>
      <c r="F264">
        <v>2.0</v>
      </c>
      <c r="G264">
        <v>17.0</v>
      </c>
      <c r="H264">
        <v>2.2233</v>
      </c>
      <c r="I264" s="55" t="s">
        <v>685</v>
      </c>
    </row>
    <row r="265">
      <c r="A265">
        <v>264.0</v>
      </c>
      <c r="B265" t="s">
        <v>668</v>
      </c>
      <c r="C265" t="s">
        <v>105</v>
      </c>
      <c r="D265">
        <v>235.0</v>
      </c>
      <c r="E265">
        <v>797.0</v>
      </c>
      <c r="F265">
        <v>2.0</v>
      </c>
      <c r="G265">
        <v>25.0</v>
      </c>
      <c r="H265">
        <v>8.8532</v>
      </c>
      <c r="I265" s="55" t="s">
        <v>686</v>
      </c>
    </row>
    <row r="266">
      <c r="A266">
        <v>265.0</v>
      </c>
      <c r="B266" t="s">
        <v>687</v>
      </c>
      <c r="C266" t="s">
        <v>688</v>
      </c>
      <c r="D266">
        <v>6.0</v>
      </c>
      <c r="E266">
        <v>6.0</v>
      </c>
      <c r="F266">
        <v>5.0</v>
      </c>
      <c r="G266">
        <v>12.0</v>
      </c>
      <c r="H266">
        <v>7.0</v>
      </c>
      <c r="I266" s="55" t="s">
        <v>689</v>
      </c>
    </row>
    <row r="267">
      <c r="A267">
        <v>266.0</v>
      </c>
      <c r="B267" t="s">
        <v>690</v>
      </c>
      <c r="C267" t="s">
        <v>691</v>
      </c>
      <c r="D267">
        <v>203.0</v>
      </c>
      <c r="E267">
        <v>203.0</v>
      </c>
      <c r="F267">
        <v>1.0</v>
      </c>
      <c r="G267">
        <v>3.0</v>
      </c>
      <c r="H267">
        <v>2.5123</v>
      </c>
      <c r="I267" s="55" t="s">
        <v>692</v>
      </c>
    </row>
    <row r="268">
      <c r="A268">
        <v>267.0</v>
      </c>
      <c r="B268" t="s">
        <v>690</v>
      </c>
      <c r="C268" t="s">
        <v>604</v>
      </c>
      <c r="D268">
        <v>3.0</v>
      </c>
      <c r="E268">
        <v>3.0</v>
      </c>
      <c r="F268">
        <v>5.0</v>
      </c>
      <c r="G268">
        <v>10.0</v>
      </c>
      <c r="H268">
        <v>8.0</v>
      </c>
      <c r="I268" s="55" t="s">
        <v>693</v>
      </c>
    </row>
    <row r="269">
      <c r="A269">
        <v>268.0</v>
      </c>
      <c r="B269" t="s">
        <v>690</v>
      </c>
      <c r="C269" t="s">
        <v>694</v>
      </c>
      <c r="D269">
        <v>1.0</v>
      </c>
      <c r="E269">
        <v>203.0</v>
      </c>
      <c r="F269">
        <v>1.0</v>
      </c>
      <c r="G269">
        <v>1.0</v>
      </c>
      <c r="H269">
        <v>1.0</v>
      </c>
      <c r="I269" s="55">
        <v>0.0</v>
      </c>
    </row>
    <row r="270">
      <c r="A270">
        <v>269.0</v>
      </c>
      <c r="B270" t="s">
        <v>690</v>
      </c>
      <c r="C270" t="s">
        <v>201</v>
      </c>
      <c r="D270">
        <v>9.0</v>
      </c>
      <c r="E270">
        <v>117.0</v>
      </c>
      <c r="F270">
        <v>3.0</v>
      </c>
      <c r="G270">
        <v>7.0</v>
      </c>
      <c r="H270">
        <v>3.4274</v>
      </c>
      <c r="I270" s="55" t="s">
        <v>695</v>
      </c>
    </row>
    <row r="271">
      <c r="A271">
        <v>270.0</v>
      </c>
      <c r="B271" t="s">
        <v>690</v>
      </c>
      <c r="C271" t="s">
        <v>199</v>
      </c>
      <c r="D271">
        <v>20.0</v>
      </c>
      <c r="E271">
        <v>117.0</v>
      </c>
      <c r="F271">
        <v>19.0</v>
      </c>
      <c r="G271">
        <v>19.0</v>
      </c>
      <c r="H271">
        <v>19.0</v>
      </c>
      <c r="I271" s="55" t="s">
        <v>696</v>
      </c>
    </row>
    <row r="272">
      <c r="A272">
        <v>271.0</v>
      </c>
      <c r="B272" t="s">
        <v>690</v>
      </c>
      <c r="C272" t="s">
        <v>697</v>
      </c>
      <c r="D272">
        <v>1.0</v>
      </c>
      <c r="E272">
        <v>203.0</v>
      </c>
      <c r="F272">
        <v>1.0</v>
      </c>
      <c r="G272">
        <v>1.0</v>
      </c>
      <c r="H272">
        <v>1.0</v>
      </c>
      <c r="I272" s="55">
        <v>0.0</v>
      </c>
    </row>
    <row r="273">
      <c r="A273">
        <v>272.0</v>
      </c>
      <c r="B273" t="s">
        <v>690</v>
      </c>
      <c r="C273" t="s">
        <v>698</v>
      </c>
      <c r="D273">
        <v>12.0</v>
      </c>
      <c r="E273">
        <v>12.0</v>
      </c>
      <c r="F273">
        <v>6.0</v>
      </c>
      <c r="G273">
        <v>473.0</v>
      </c>
      <c r="H273">
        <v>102.9167</v>
      </c>
      <c r="I273" s="55" t="s">
        <v>699</v>
      </c>
    </row>
    <row r="274">
      <c r="A274">
        <v>273.0</v>
      </c>
      <c r="B274" t="s">
        <v>690</v>
      </c>
      <c r="C274" t="s">
        <v>600</v>
      </c>
      <c r="D274">
        <v>203.0</v>
      </c>
      <c r="E274">
        <v>203.0</v>
      </c>
      <c r="F274">
        <v>1.0</v>
      </c>
      <c r="G274">
        <v>43.0</v>
      </c>
      <c r="H274">
        <v>14.1478</v>
      </c>
      <c r="I274" s="55" t="s">
        <v>700</v>
      </c>
    </row>
    <row r="275">
      <c r="A275">
        <v>274.0</v>
      </c>
      <c r="B275" t="s">
        <v>690</v>
      </c>
      <c r="C275" t="s">
        <v>701</v>
      </c>
      <c r="D275">
        <v>1.0</v>
      </c>
      <c r="E275">
        <v>1.0</v>
      </c>
      <c r="F275">
        <v>16.0</v>
      </c>
      <c r="G275">
        <v>16.0</v>
      </c>
      <c r="H275">
        <v>16.0</v>
      </c>
      <c r="I275" s="55" t="s">
        <v>702</v>
      </c>
    </row>
    <row r="276">
      <c r="A276">
        <v>275.0</v>
      </c>
      <c r="B276" t="s">
        <v>690</v>
      </c>
      <c r="C276" t="s">
        <v>688</v>
      </c>
      <c r="D276">
        <v>5.0</v>
      </c>
      <c r="E276">
        <v>203.0</v>
      </c>
      <c r="F276">
        <v>5.0</v>
      </c>
      <c r="G276">
        <v>12.0</v>
      </c>
      <c r="H276">
        <v>5.6552</v>
      </c>
      <c r="I276" s="55" t="s">
        <v>703</v>
      </c>
    </row>
    <row r="277">
      <c r="A277">
        <v>276.0</v>
      </c>
      <c r="B277" t="s">
        <v>704</v>
      </c>
      <c r="C277" t="s">
        <v>705</v>
      </c>
      <c r="D277">
        <v>108.0</v>
      </c>
      <c r="E277">
        <v>108.0</v>
      </c>
      <c r="F277">
        <v>1.0</v>
      </c>
      <c r="G277">
        <v>3.0</v>
      </c>
      <c r="H277">
        <v>2.0093</v>
      </c>
      <c r="I277" s="55" t="s">
        <v>706</v>
      </c>
    </row>
    <row r="278">
      <c r="A278">
        <v>277.0</v>
      </c>
      <c r="B278" t="s">
        <v>704</v>
      </c>
      <c r="C278" t="s">
        <v>600</v>
      </c>
      <c r="D278">
        <v>108.0</v>
      </c>
      <c r="E278">
        <v>108.0</v>
      </c>
      <c r="F278">
        <v>1.0</v>
      </c>
      <c r="G278">
        <v>34.0</v>
      </c>
      <c r="H278">
        <v>16.6389</v>
      </c>
      <c r="I278" s="55" t="s">
        <v>707</v>
      </c>
    </row>
    <row r="279">
      <c r="A279">
        <v>278.0</v>
      </c>
      <c r="B279" t="s">
        <v>704</v>
      </c>
      <c r="C279" t="s">
        <v>579</v>
      </c>
      <c r="D279">
        <v>1.0</v>
      </c>
      <c r="E279">
        <v>108.0</v>
      </c>
      <c r="F279">
        <v>1.0</v>
      </c>
      <c r="G279">
        <v>1.0</v>
      </c>
      <c r="H279">
        <v>1.0</v>
      </c>
      <c r="I279" s="55">
        <v>1.0</v>
      </c>
    </row>
    <row r="280">
      <c r="A280">
        <v>279.0</v>
      </c>
      <c r="B280" t="s">
        <v>704</v>
      </c>
      <c r="C280" t="s">
        <v>580</v>
      </c>
      <c r="D280">
        <v>1.0</v>
      </c>
      <c r="E280">
        <v>108.0</v>
      </c>
      <c r="F280">
        <v>1.0</v>
      </c>
      <c r="G280">
        <v>1.0</v>
      </c>
      <c r="H280">
        <v>1.0</v>
      </c>
      <c r="I280" s="55">
        <v>1.0</v>
      </c>
    </row>
    <row r="281">
      <c r="A281">
        <v>280.0</v>
      </c>
      <c r="B281" t="s">
        <v>708</v>
      </c>
      <c r="C281" t="s">
        <v>709</v>
      </c>
      <c r="D281">
        <v>9.0</v>
      </c>
      <c r="E281">
        <v>9.0</v>
      </c>
      <c r="F281">
        <v>1.0</v>
      </c>
      <c r="G281">
        <v>2.0</v>
      </c>
      <c r="H281">
        <v>1.5556</v>
      </c>
      <c r="I281" s="55" t="s">
        <v>710</v>
      </c>
    </row>
    <row r="282">
      <c r="A282">
        <v>281.0</v>
      </c>
      <c r="B282" t="s">
        <v>708</v>
      </c>
      <c r="C282" t="s">
        <v>691</v>
      </c>
      <c r="D282">
        <v>8.0</v>
      </c>
      <c r="E282">
        <v>9.0</v>
      </c>
      <c r="F282">
        <v>2.0</v>
      </c>
      <c r="G282">
        <v>3.0</v>
      </c>
      <c r="H282">
        <v>2.7778</v>
      </c>
      <c r="I282" s="55" t="s">
        <v>711</v>
      </c>
    </row>
    <row r="283">
      <c r="A283">
        <v>282.0</v>
      </c>
      <c r="B283" t="s">
        <v>708</v>
      </c>
      <c r="C283" t="s">
        <v>600</v>
      </c>
      <c r="D283">
        <v>8.0</v>
      </c>
      <c r="E283">
        <v>9.0</v>
      </c>
      <c r="F283">
        <v>5.0</v>
      </c>
      <c r="G283">
        <v>32.0</v>
      </c>
      <c r="H283">
        <v>16.7778</v>
      </c>
      <c r="I283" s="55" t="s">
        <v>712</v>
      </c>
    </row>
    <row r="284">
      <c r="A284">
        <v>283.0</v>
      </c>
      <c r="B284" t="s">
        <v>708</v>
      </c>
      <c r="C284" t="s">
        <v>602</v>
      </c>
      <c r="D284">
        <v>4.0</v>
      </c>
      <c r="E284">
        <v>8.0</v>
      </c>
      <c r="F284">
        <v>8.0</v>
      </c>
      <c r="G284">
        <v>63.0</v>
      </c>
      <c r="H284">
        <v>37.25</v>
      </c>
      <c r="I284" s="55" t="s">
        <v>713</v>
      </c>
    </row>
    <row r="285">
      <c r="A285">
        <v>284.0</v>
      </c>
      <c r="B285" t="s">
        <v>708</v>
      </c>
      <c r="C285" t="s">
        <v>604</v>
      </c>
      <c r="D285">
        <v>1.0</v>
      </c>
      <c r="E285">
        <v>2.0</v>
      </c>
      <c r="F285">
        <v>4.0</v>
      </c>
      <c r="G285">
        <v>4.0</v>
      </c>
      <c r="H285">
        <v>4.0</v>
      </c>
      <c r="I285" s="55">
        <v>1939.0</v>
      </c>
    </row>
    <row r="286">
      <c r="A286">
        <v>285.0</v>
      </c>
      <c r="B286" t="s">
        <v>708</v>
      </c>
      <c r="C286" t="s">
        <v>606</v>
      </c>
      <c r="D286">
        <v>1.0</v>
      </c>
      <c r="E286">
        <v>9.0</v>
      </c>
      <c r="F286">
        <v>1.0</v>
      </c>
      <c r="G286">
        <v>1.0</v>
      </c>
      <c r="H286">
        <v>1.0</v>
      </c>
      <c r="I286" s="55">
        <v>0.0</v>
      </c>
    </row>
    <row r="287">
      <c r="A287">
        <v>286.0</v>
      </c>
      <c r="B287" t="s">
        <v>708</v>
      </c>
      <c r="C287" t="s">
        <v>607</v>
      </c>
      <c r="D287">
        <v>1.0</v>
      </c>
      <c r="E287">
        <v>9.0</v>
      </c>
      <c r="F287">
        <v>1.0</v>
      </c>
      <c r="G287">
        <v>1.0</v>
      </c>
      <c r="H287">
        <v>1.0</v>
      </c>
      <c r="I287" s="55">
        <v>0.0</v>
      </c>
    </row>
    <row r="288">
      <c r="A288">
        <v>287.0</v>
      </c>
      <c r="B288" t="s">
        <v>714</v>
      </c>
      <c r="C288" t="s">
        <v>715</v>
      </c>
      <c r="D288">
        <v>1.0</v>
      </c>
      <c r="E288">
        <v>1.0</v>
      </c>
      <c r="F288">
        <v>43.0</v>
      </c>
      <c r="G288">
        <v>43.0</v>
      </c>
      <c r="H288">
        <v>43.0</v>
      </c>
      <c r="I288" s="55" t="s">
        <v>716</v>
      </c>
    </row>
    <row r="289">
      <c r="A289">
        <v>288.0</v>
      </c>
      <c r="B289" t="s">
        <v>714</v>
      </c>
      <c r="C289" t="s">
        <v>717</v>
      </c>
      <c r="D289">
        <v>1.0</v>
      </c>
      <c r="E289">
        <v>1.0</v>
      </c>
      <c r="F289">
        <v>27.0</v>
      </c>
      <c r="G289">
        <v>27.0</v>
      </c>
      <c r="H289">
        <v>27.0</v>
      </c>
      <c r="I289" s="55" t="s">
        <v>718</v>
      </c>
    </row>
    <row r="290">
      <c r="A290">
        <v>289.0</v>
      </c>
      <c r="B290" t="s">
        <v>714</v>
      </c>
      <c r="C290" t="s">
        <v>642</v>
      </c>
      <c r="D290">
        <v>1.0</v>
      </c>
      <c r="E290">
        <v>1.0</v>
      </c>
      <c r="F290">
        <v>8.0</v>
      </c>
      <c r="G290">
        <v>8.0</v>
      </c>
      <c r="H290">
        <v>8.0</v>
      </c>
      <c r="I290" s="55" t="s">
        <v>719</v>
      </c>
    </row>
    <row r="291">
      <c r="A291">
        <v>290.0</v>
      </c>
      <c r="B291" t="s">
        <v>714</v>
      </c>
      <c r="C291" t="s">
        <v>720</v>
      </c>
      <c r="D291">
        <v>1.0</v>
      </c>
      <c r="E291">
        <v>1.0</v>
      </c>
      <c r="F291">
        <v>4.0</v>
      </c>
      <c r="G291">
        <v>4.0</v>
      </c>
      <c r="H291">
        <v>4.0</v>
      </c>
      <c r="I291" s="55">
        <v>6009.0</v>
      </c>
    </row>
    <row r="292">
      <c r="A292">
        <v>291.0</v>
      </c>
      <c r="B292" t="s">
        <v>714</v>
      </c>
      <c r="C292" t="s">
        <v>107</v>
      </c>
      <c r="D292">
        <v>1.0</v>
      </c>
      <c r="E292">
        <v>1.0</v>
      </c>
      <c r="F292">
        <v>2.0</v>
      </c>
      <c r="G292">
        <v>2.0</v>
      </c>
      <c r="H292">
        <v>2.0</v>
      </c>
      <c r="I292" s="55" t="s">
        <v>478</v>
      </c>
    </row>
    <row r="293">
      <c r="A293">
        <v>292.0</v>
      </c>
      <c r="B293" t="s">
        <v>714</v>
      </c>
      <c r="C293" t="s">
        <v>721</v>
      </c>
      <c r="D293">
        <v>1.0</v>
      </c>
      <c r="E293">
        <v>1.0</v>
      </c>
      <c r="F293">
        <v>14.0</v>
      </c>
      <c r="G293">
        <v>14.0</v>
      </c>
      <c r="H293">
        <v>14.0</v>
      </c>
      <c r="I293" s="55" t="s">
        <v>722</v>
      </c>
    </row>
    <row r="294">
      <c r="A294">
        <v>293.0</v>
      </c>
      <c r="B294" t="s">
        <v>714</v>
      </c>
      <c r="C294" t="s">
        <v>723</v>
      </c>
      <c r="D294">
        <v>1.0</v>
      </c>
      <c r="E294">
        <v>1.0</v>
      </c>
      <c r="F294">
        <v>14.0</v>
      </c>
      <c r="G294">
        <v>14.0</v>
      </c>
      <c r="H294">
        <v>14.0</v>
      </c>
      <c r="I294" s="55" t="s">
        <v>724</v>
      </c>
    </row>
    <row r="295">
      <c r="A295">
        <v>294.0</v>
      </c>
      <c r="B295" t="s">
        <v>714</v>
      </c>
      <c r="C295" t="s">
        <v>725</v>
      </c>
      <c r="D295">
        <v>1.0</v>
      </c>
      <c r="E295">
        <v>1.0</v>
      </c>
      <c r="F295">
        <v>14.0</v>
      </c>
      <c r="G295">
        <v>14.0</v>
      </c>
      <c r="H295">
        <v>14.0</v>
      </c>
      <c r="I295" s="55" t="s">
        <v>726</v>
      </c>
    </row>
    <row r="296">
      <c r="A296">
        <v>295.0</v>
      </c>
      <c r="B296" t="s">
        <v>714</v>
      </c>
      <c r="C296" t="s">
        <v>727</v>
      </c>
      <c r="D296">
        <v>1.0</v>
      </c>
      <c r="E296">
        <v>1.0</v>
      </c>
      <c r="F296">
        <v>19.0</v>
      </c>
      <c r="G296">
        <v>19.0</v>
      </c>
      <c r="H296">
        <v>19.0</v>
      </c>
      <c r="I296" s="55" t="s">
        <v>728</v>
      </c>
    </row>
    <row r="297">
      <c r="A297">
        <v>296.0</v>
      </c>
      <c r="B297" t="s">
        <v>714</v>
      </c>
      <c r="C297" t="s">
        <v>729</v>
      </c>
      <c r="D297">
        <v>1.0</v>
      </c>
      <c r="E297">
        <v>1.0</v>
      </c>
      <c r="F297">
        <v>19.0</v>
      </c>
      <c r="G297">
        <v>19.0</v>
      </c>
      <c r="H297">
        <v>19.0</v>
      </c>
      <c r="I297" s="56" t="s">
        <v>730</v>
      </c>
    </row>
    <row r="298">
      <c r="A298">
        <v>297.0</v>
      </c>
      <c r="B298" t="s">
        <v>714</v>
      </c>
      <c r="C298" t="s">
        <v>731</v>
      </c>
      <c r="D298">
        <v>1.0</v>
      </c>
      <c r="E298">
        <v>1.0</v>
      </c>
      <c r="F298">
        <v>77.0</v>
      </c>
      <c r="G298">
        <v>77.0</v>
      </c>
      <c r="H298">
        <v>77.0</v>
      </c>
      <c r="I298" s="55" t="s">
        <v>732</v>
      </c>
    </row>
    <row r="299">
      <c r="A299">
        <v>298.0</v>
      </c>
      <c r="B299" t="s">
        <v>714</v>
      </c>
      <c r="C299" t="s">
        <v>733</v>
      </c>
      <c r="D299">
        <v>1.0</v>
      </c>
      <c r="E299">
        <v>1.0</v>
      </c>
      <c r="F299">
        <v>4.0</v>
      </c>
      <c r="G299">
        <v>4.0</v>
      </c>
      <c r="H299">
        <v>4.0</v>
      </c>
      <c r="I299" s="55" t="s">
        <v>734</v>
      </c>
    </row>
    <row r="300">
      <c r="A300">
        <v>299.0</v>
      </c>
      <c r="B300" t="s">
        <v>714</v>
      </c>
      <c r="C300" t="s">
        <v>735</v>
      </c>
      <c r="D300">
        <v>1.0</v>
      </c>
      <c r="E300">
        <v>1.0</v>
      </c>
      <c r="F300">
        <v>4.0</v>
      </c>
      <c r="G300">
        <v>4.0</v>
      </c>
      <c r="H300">
        <v>4.0</v>
      </c>
      <c r="I300" s="55">
        <v>10.6</v>
      </c>
    </row>
    <row r="301">
      <c r="A301">
        <v>300.0</v>
      </c>
      <c r="B301" t="s">
        <v>714</v>
      </c>
      <c r="C301" t="s">
        <v>736</v>
      </c>
      <c r="D301">
        <v>1.0</v>
      </c>
      <c r="E301">
        <v>1.0</v>
      </c>
      <c r="F301">
        <v>7.0</v>
      </c>
      <c r="G301">
        <v>7.0</v>
      </c>
      <c r="H301">
        <v>7.0</v>
      </c>
      <c r="I301" s="55" t="s">
        <v>737</v>
      </c>
    </row>
    <row r="302">
      <c r="A302">
        <v>301.0</v>
      </c>
      <c r="B302" t="s">
        <v>714</v>
      </c>
      <c r="C302" t="s">
        <v>738</v>
      </c>
      <c r="D302">
        <v>1.0</v>
      </c>
      <c r="E302">
        <v>1.0</v>
      </c>
      <c r="F302">
        <v>19.0</v>
      </c>
      <c r="G302">
        <v>19.0</v>
      </c>
      <c r="H302">
        <v>19.0</v>
      </c>
      <c r="I302" s="55">
        <v>40441.0</v>
      </c>
    </row>
    <row r="303">
      <c r="A303">
        <v>302.0</v>
      </c>
      <c r="B303" t="s">
        <v>714</v>
      </c>
      <c r="C303" t="s">
        <v>318</v>
      </c>
      <c r="D303">
        <v>1.0</v>
      </c>
      <c r="E303">
        <v>1.0</v>
      </c>
      <c r="F303">
        <v>1.0</v>
      </c>
      <c r="G303">
        <v>1.0</v>
      </c>
      <c r="H303">
        <v>1.0</v>
      </c>
      <c r="I303" s="55">
        <v>0.0</v>
      </c>
    </row>
    <row r="304">
      <c r="A304">
        <v>303.0</v>
      </c>
      <c r="B304" t="s">
        <v>739</v>
      </c>
      <c r="C304" t="s">
        <v>740</v>
      </c>
      <c r="D304">
        <v>1.0</v>
      </c>
      <c r="E304">
        <v>1.0</v>
      </c>
      <c r="F304">
        <v>1.0</v>
      </c>
      <c r="G304">
        <v>1.0</v>
      </c>
      <c r="H304">
        <v>1.0</v>
      </c>
      <c r="I304" s="55">
        <v>1.0</v>
      </c>
    </row>
    <row r="305">
      <c r="A305">
        <v>304.0</v>
      </c>
      <c r="B305" t="s">
        <v>739</v>
      </c>
      <c r="C305" t="s">
        <v>741</v>
      </c>
      <c r="D305">
        <v>1.0</v>
      </c>
      <c r="E305">
        <v>1.0</v>
      </c>
      <c r="F305">
        <v>2.0</v>
      </c>
      <c r="G305">
        <v>2.0</v>
      </c>
      <c r="H305">
        <v>2.0</v>
      </c>
      <c r="I305" s="55" t="s">
        <v>742</v>
      </c>
    </row>
    <row r="306">
      <c r="A306">
        <v>305.0</v>
      </c>
      <c r="B306" t="s">
        <v>739</v>
      </c>
      <c r="C306" t="s">
        <v>743</v>
      </c>
      <c r="D306">
        <v>1.0</v>
      </c>
      <c r="E306">
        <v>1.0</v>
      </c>
      <c r="F306">
        <v>28.0</v>
      </c>
      <c r="G306">
        <v>28.0</v>
      </c>
      <c r="H306">
        <v>28.0</v>
      </c>
      <c r="I306" s="55" t="s">
        <v>744</v>
      </c>
    </row>
    <row r="307">
      <c r="A307">
        <v>306.0</v>
      </c>
      <c r="B307" t="s">
        <v>739</v>
      </c>
      <c r="C307" t="s">
        <v>745</v>
      </c>
      <c r="D307">
        <v>1.0</v>
      </c>
      <c r="E307">
        <v>1.0</v>
      </c>
      <c r="F307">
        <v>8.0</v>
      </c>
      <c r="G307">
        <v>8.0</v>
      </c>
      <c r="H307">
        <v>8.0</v>
      </c>
      <c r="I307" s="55" t="s">
        <v>746</v>
      </c>
    </row>
    <row r="308">
      <c r="A308">
        <v>307.0</v>
      </c>
      <c r="B308" t="s">
        <v>739</v>
      </c>
      <c r="C308" t="s">
        <v>747</v>
      </c>
      <c r="D308">
        <v>1.0</v>
      </c>
      <c r="E308">
        <v>1.0</v>
      </c>
      <c r="F308">
        <v>2.0</v>
      </c>
      <c r="G308">
        <v>2.0</v>
      </c>
      <c r="H308">
        <v>2.0</v>
      </c>
      <c r="I308" s="55" t="s">
        <v>742</v>
      </c>
    </row>
    <row r="309">
      <c r="A309">
        <v>308.0</v>
      </c>
      <c r="B309" t="s">
        <v>739</v>
      </c>
      <c r="C309" t="s">
        <v>748</v>
      </c>
      <c r="D309">
        <v>1.0</v>
      </c>
      <c r="E309">
        <v>1.0</v>
      </c>
      <c r="F309">
        <v>28.0</v>
      </c>
      <c r="G309">
        <v>28.0</v>
      </c>
      <c r="H309">
        <v>28.0</v>
      </c>
      <c r="I309" s="55" t="s">
        <v>749</v>
      </c>
    </row>
    <row r="310">
      <c r="A310">
        <v>309.0</v>
      </c>
      <c r="B310" t="s">
        <v>739</v>
      </c>
      <c r="C310" t="s">
        <v>750</v>
      </c>
      <c r="D310">
        <v>1.0</v>
      </c>
      <c r="E310">
        <v>1.0</v>
      </c>
      <c r="F310">
        <v>8.0</v>
      </c>
      <c r="G310">
        <v>8.0</v>
      </c>
      <c r="H310">
        <v>8.0</v>
      </c>
      <c r="I310" s="55" t="s">
        <v>751</v>
      </c>
    </row>
    <row r="311">
      <c r="A311">
        <v>310.0</v>
      </c>
      <c r="B311" t="s">
        <v>739</v>
      </c>
      <c r="C311" t="s">
        <v>752</v>
      </c>
      <c r="D311">
        <v>1.0</v>
      </c>
      <c r="E311">
        <v>1.0</v>
      </c>
      <c r="F311">
        <v>3.0</v>
      </c>
      <c r="G311">
        <v>3.0</v>
      </c>
      <c r="H311">
        <v>3.0</v>
      </c>
      <c r="I311" s="55" t="s">
        <v>753</v>
      </c>
    </row>
    <row r="312">
      <c r="A312">
        <v>311.0</v>
      </c>
      <c r="B312" t="s">
        <v>739</v>
      </c>
      <c r="C312" t="s">
        <v>754</v>
      </c>
      <c r="D312">
        <v>1.0</v>
      </c>
      <c r="E312">
        <v>1.0</v>
      </c>
      <c r="F312">
        <v>1.0</v>
      </c>
      <c r="G312">
        <v>1.0</v>
      </c>
      <c r="H312">
        <v>1.0</v>
      </c>
      <c r="I312" s="55">
        <v>0.0</v>
      </c>
    </row>
    <row r="313">
      <c r="A313">
        <v>312.0</v>
      </c>
      <c r="B313" t="s">
        <v>739</v>
      </c>
      <c r="C313" t="s">
        <v>755</v>
      </c>
      <c r="D313">
        <v>1.0</v>
      </c>
      <c r="E313">
        <v>1.0</v>
      </c>
      <c r="F313">
        <v>4.0</v>
      </c>
      <c r="G313">
        <v>4.0</v>
      </c>
      <c r="H313">
        <v>4.0</v>
      </c>
      <c r="I313" s="55" t="s">
        <v>756</v>
      </c>
    </row>
    <row r="314">
      <c r="A314">
        <v>313.0</v>
      </c>
      <c r="B314" t="s">
        <v>739</v>
      </c>
      <c r="C314" t="s">
        <v>757</v>
      </c>
      <c r="D314">
        <v>1.0</v>
      </c>
      <c r="E314">
        <v>1.0</v>
      </c>
      <c r="F314">
        <v>10.0</v>
      </c>
      <c r="G314">
        <v>10.0</v>
      </c>
      <c r="H314">
        <v>10.0</v>
      </c>
      <c r="I314" s="55" t="s">
        <v>758</v>
      </c>
    </row>
    <row r="315">
      <c r="A315">
        <v>314.0</v>
      </c>
      <c r="B315" t="s">
        <v>739</v>
      </c>
      <c r="C315" t="s">
        <v>759</v>
      </c>
      <c r="D315">
        <v>1.0</v>
      </c>
      <c r="E315">
        <v>1.0</v>
      </c>
      <c r="F315">
        <v>3.0</v>
      </c>
      <c r="G315">
        <v>3.0</v>
      </c>
      <c r="H315">
        <v>3.0</v>
      </c>
      <c r="I315" s="55" t="s">
        <v>753</v>
      </c>
    </row>
    <row r="316">
      <c r="A316">
        <v>315.0</v>
      </c>
      <c r="B316" t="s">
        <v>739</v>
      </c>
      <c r="C316" t="s">
        <v>760</v>
      </c>
      <c r="D316">
        <v>1.0</v>
      </c>
      <c r="E316">
        <v>1.0</v>
      </c>
      <c r="F316">
        <v>3.0</v>
      </c>
      <c r="G316">
        <v>3.0</v>
      </c>
      <c r="H316">
        <v>3.0</v>
      </c>
      <c r="I316" s="55" t="s">
        <v>753</v>
      </c>
    </row>
    <row r="317">
      <c r="A317">
        <v>316.0</v>
      </c>
      <c r="B317" t="s">
        <v>739</v>
      </c>
      <c r="C317" t="s">
        <v>579</v>
      </c>
      <c r="D317">
        <v>1.0</v>
      </c>
      <c r="E317">
        <v>1.0</v>
      </c>
      <c r="F317">
        <v>3.0</v>
      </c>
      <c r="G317">
        <v>3.0</v>
      </c>
      <c r="H317">
        <v>3.0</v>
      </c>
      <c r="I317" s="55" t="s">
        <v>753</v>
      </c>
    </row>
    <row r="318">
      <c r="A318">
        <v>317.0</v>
      </c>
      <c r="B318" t="s">
        <v>739</v>
      </c>
      <c r="C318" t="s">
        <v>761</v>
      </c>
      <c r="D318">
        <v>1.0</v>
      </c>
      <c r="E318">
        <v>1.0</v>
      </c>
      <c r="F318">
        <v>3.0</v>
      </c>
      <c r="G318">
        <v>3.0</v>
      </c>
      <c r="H318">
        <v>3.0</v>
      </c>
      <c r="I318" s="55" t="s">
        <v>753</v>
      </c>
    </row>
    <row r="319">
      <c r="A319">
        <v>318.0</v>
      </c>
      <c r="B319" t="s">
        <v>739</v>
      </c>
      <c r="C319" t="s">
        <v>762</v>
      </c>
      <c r="D319">
        <v>1.0</v>
      </c>
      <c r="E319">
        <v>1.0</v>
      </c>
      <c r="F319">
        <v>3.0</v>
      </c>
      <c r="G319">
        <v>3.0</v>
      </c>
      <c r="H319">
        <v>3.0</v>
      </c>
      <c r="I319" s="55" t="s">
        <v>753</v>
      </c>
    </row>
    <row r="320">
      <c r="A320">
        <v>319.0</v>
      </c>
      <c r="B320" t="s">
        <v>739</v>
      </c>
      <c r="C320" t="s">
        <v>763</v>
      </c>
      <c r="D320">
        <v>1.0</v>
      </c>
      <c r="E320">
        <v>1.0</v>
      </c>
      <c r="F320">
        <v>3.0</v>
      </c>
      <c r="G320">
        <v>3.0</v>
      </c>
      <c r="H320">
        <v>3.0</v>
      </c>
      <c r="I320" s="55" t="s">
        <v>753</v>
      </c>
    </row>
    <row r="321">
      <c r="A321">
        <v>320.0</v>
      </c>
      <c r="B321" t="s">
        <v>739</v>
      </c>
      <c r="C321" t="s">
        <v>764</v>
      </c>
      <c r="D321">
        <v>1.0</v>
      </c>
      <c r="E321">
        <v>1.0</v>
      </c>
      <c r="F321">
        <v>3.0</v>
      </c>
      <c r="G321">
        <v>3.0</v>
      </c>
      <c r="H321">
        <v>3.0</v>
      </c>
      <c r="I321" s="55" t="s">
        <v>753</v>
      </c>
    </row>
    <row r="322">
      <c r="A322">
        <v>321.0</v>
      </c>
      <c r="B322" t="s">
        <v>739</v>
      </c>
      <c r="C322" t="s">
        <v>765</v>
      </c>
      <c r="D322">
        <v>1.0</v>
      </c>
      <c r="E322">
        <v>1.0</v>
      </c>
      <c r="F322">
        <v>3.0</v>
      </c>
      <c r="G322">
        <v>3.0</v>
      </c>
      <c r="H322">
        <v>3.0</v>
      </c>
      <c r="I322" s="55" t="s">
        <v>753</v>
      </c>
    </row>
    <row r="323">
      <c r="A323">
        <v>322.0</v>
      </c>
      <c r="B323" t="s">
        <v>739</v>
      </c>
      <c r="C323" t="s">
        <v>766</v>
      </c>
      <c r="D323">
        <v>1.0</v>
      </c>
      <c r="E323">
        <v>1.0</v>
      </c>
      <c r="F323">
        <v>40.0</v>
      </c>
      <c r="G323">
        <v>40.0</v>
      </c>
      <c r="H323">
        <v>40.0</v>
      </c>
      <c r="I323" s="55" t="s">
        <v>767</v>
      </c>
    </row>
    <row r="324">
      <c r="A324">
        <v>323.0</v>
      </c>
      <c r="B324" t="s">
        <v>739</v>
      </c>
      <c r="C324" t="s">
        <v>768</v>
      </c>
      <c r="D324">
        <v>1.0</v>
      </c>
      <c r="E324">
        <v>1.0</v>
      </c>
      <c r="F324">
        <v>1.0</v>
      </c>
      <c r="G324">
        <v>1.0</v>
      </c>
      <c r="H324">
        <v>1.0</v>
      </c>
      <c r="I324" s="55" t="s">
        <v>769</v>
      </c>
    </row>
    <row r="325">
      <c r="A325">
        <v>324.0</v>
      </c>
      <c r="B325" t="s">
        <v>739</v>
      </c>
      <c r="C325" t="s">
        <v>694</v>
      </c>
      <c r="D325">
        <v>1.0</v>
      </c>
      <c r="E325">
        <v>1.0</v>
      </c>
      <c r="F325">
        <v>2.0</v>
      </c>
      <c r="G325">
        <v>2.0</v>
      </c>
      <c r="H325">
        <v>2.0</v>
      </c>
      <c r="I325" s="55" t="s">
        <v>742</v>
      </c>
    </row>
    <row r="326">
      <c r="A326">
        <v>325.0</v>
      </c>
      <c r="B326" t="s">
        <v>739</v>
      </c>
      <c r="C326" t="s">
        <v>189</v>
      </c>
      <c r="D326">
        <v>1.0</v>
      </c>
      <c r="E326">
        <v>1.0</v>
      </c>
      <c r="F326">
        <v>3.0</v>
      </c>
      <c r="G326">
        <v>3.0</v>
      </c>
      <c r="H326">
        <v>3.0</v>
      </c>
      <c r="I326" s="55" t="s">
        <v>753</v>
      </c>
    </row>
    <row r="327">
      <c r="A327">
        <v>326.0</v>
      </c>
      <c r="B327" t="s">
        <v>739</v>
      </c>
      <c r="C327" t="s">
        <v>770</v>
      </c>
      <c r="D327">
        <v>1.0</v>
      </c>
      <c r="E327">
        <v>1.0</v>
      </c>
      <c r="F327">
        <v>29.0</v>
      </c>
      <c r="G327">
        <v>29.0</v>
      </c>
      <c r="H327">
        <v>29.0</v>
      </c>
      <c r="I327" s="55" t="s">
        <v>771</v>
      </c>
    </row>
    <row r="328">
      <c r="A328">
        <v>327.0</v>
      </c>
      <c r="B328" t="s">
        <v>739</v>
      </c>
      <c r="C328" t="s">
        <v>772</v>
      </c>
      <c r="D328">
        <v>1.0</v>
      </c>
      <c r="E328">
        <v>1.0</v>
      </c>
      <c r="F328">
        <v>9.0</v>
      </c>
      <c r="G328">
        <v>9.0</v>
      </c>
      <c r="H328">
        <v>9.0</v>
      </c>
      <c r="I328" s="55" t="s">
        <v>773</v>
      </c>
    </row>
    <row r="329">
      <c r="A329">
        <v>328.0</v>
      </c>
      <c r="B329" t="s">
        <v>739</v>
      </c>
      <c r="C329" t="s">
        <v>774</v>
      </c>
      <c r="D329">
        <v>1.0</v>
      </c>
      <c r="E329">
        <v>1.0</v>
      </c>
      <c r="F329">
        <v>7.0</v>
      </c>
      <c r="G329">
        <v>7.0</v>
      </c>
      <c r="H329">
        <v>7.0</v>
      </c>
      <c r="I329" s="55" t="s">
        <v>775</v>
      </c>
    </row>
    <row r="330">
      <c r="A330">
        <v>329.0</v>
      </c>
      <c r="B330" t="s">
        <v>739</v>
      </c>
      <c r="C330" t="s">
        <v>575</v>
      </c>
      <c r="D330">
        <v>1.0</v>
      </c>
      <c r="E330">
        <v>1.0</v>
      </c>
      <c r="F330">
        <v>3.0</v>
      </c>
      <c r="G330">
        <v>3.0</v>
      </c>
      <c r="H330">
        <v>3.0</v>
      </c>
      <c r="I330" s="55" t="s">
        <v>776</v>
      </c>
    </row>
    <row r="331">
      <c r="A331">
        <v>330.0</v>
      </c>
      <c r="B331" t="s">
        <v>739</v>
      </c>
      <c r="C331" t="s">
        <v>777</v>
      </c>
      <c r="D331">
        <v>1.0</v>
      </c>
      <c r="E331">
        <v>1.0</v>
      </c>
      <c r="F331">
        <v>1.0</v>
      </c>
      <c r="G331">
        <v>1.0</v>
      </c>
      <c r="H331">
        <v>1.0</v>
      </c>
      <c r="I331" s="55">
        <v>1.0</v>
      </c>
    </row>
    <row r="332">
      <c r="A332">
        <v>331.0</v>
      </c>
      <c r="B332" t="s">
        <v>739</v>
      </c>
      <c r="C332" t="s">
        <v>778</v>
      </c>
      <c r="D332">
        <v>1.0</v>
      </c>
      <c r="E332">
        <v>1.0</v>
      </c>
      <c r="F332">
        <v>1.0</v>
      </c>
      <c r="G332">
        <v>1.0</v>
      </c>
      <c r="H332">
        <v>1.0</v>
      </c>
      <c r="I332" s="55" t="s">
        <v>324</v>
      </c>
    </row>
    <row r="333">
      <c r="A333">
        <v>332.0</v>
      </c>
      <c r="B333" t="s">
        <v>739</v>
      </c>
      <c r="C333" t="s">
        <v>779</v>
      </c>
      <c r="D333">
        <v>1.0</v>
      </c>
      <c r="E333">
        <v>1.0</v>
      </c>
      <c r="F333">
        <v>1.0</v>
      </c>
      <c r="G333">
        <v>1.0</v>
      </c>
      <c r="H333">
        <v>1.0</v>
      </c>
      <c r="I333" s="55">
        <v>1.0</v>
      </c>
    </row>
    <row r="334">
      <c r="A334">
        <v>333.0</v>
      </c>
      <c r="B334" t="s">
        <v>739</v>
      </c>
      <c r="C334" t="s">
        <v>780</v>
      </c>
      <c r="D334">
        <v>1.0</v>
      </c>
      <c r="E334">
        <v>1.0</v>
      </c>
      <c r="F334">
        <v>1.0</v>
      </c>
      <c r="G334">
        <v>1.0</v>
      </c>
      <c r="H334">
        <v>1.0</v>
      </c>
      <c r="I334" s="55" t="s">
        <v>781</v>
      </c>
    </row>
    <row r="335">
      <c r="A335">
        <v>334.0</v>
      </c>
      <c r="B335" t="s">
        <v>739</v>
      </c>
      <c r="C335" t="s">
        <v>782</v>
      </c>
      <c r="D335">
        <v>1.0</v>
      </c>
      <c r="E335">
        <v>1.0</v>
      </c>
      <c r="F335">
        <v>1.0</v>
      </c>
      <c r="G335">
        <v>1.0</v>
      </c>
      <c r="H335">
        <v>1.0</v>
      </c>
      <c r="I335" s="55">
        <v>0.0</v>
      </c>
    </row>
    <row r="336">
      <c r="A336">
        <v>335.0</v>
      </c>
      <c r="B336" t="s">
        <v>739</v>
      </c>
      <c r="C336" t="s">
        <v>783</v>
      </c>
      <c r="D336">
        <v>1.0</v>
      </c>
      <c r="E336">
        <v>1.0</v>
      </c>
      <c r="F336">
        <v>38.0</v>
      </c>
      <c r="G336">
        <v>38.0</v>
      </c>
      <c r="H336">
        <v>38.0</v>
      </c>
      <c r="I336" s="55" t="s">
        <v>784</v>
      </c>
    </row>
    <row r="337">
      <c r="A337">
        <v>336.0</v>
      </c>
      <c r="B337" t="s">
        <v>739</v>
      </c>
      <c r="C337" t="s">
        <v>785</v>
      </c>
      <c r="D337">
        <v>1.0</v>
      </c>
      <c r="E337">
        <v>1.0</v>
      </c>
      <c r="F337">
        <v>32.0</v>
      </c>
      <c r="G337">
        <v>32.0</v>
      </c>
      <c r="H337">
        <v>32.0</v>
      </c>
      <c r="I337" s="56" t="s">
        <v>786</v>
      </c>
    </row>
    <row r="338">
      <c r="A338">
        <v>337.0</v>
      </c>
      <c r="B338" t="s">
        <v>739</v>
      </c>
      <c r="C338" t="s">
        <v>787</v>
      </c>
      <c r="D338">
        <v>1.0</v>
      </c>
      <c r="E338">
        <v>1.0</v>
      </c>
      <c r="F338">
        <v>19.0</v>
      </c>
      <c r="G338">
        <v>19.0</v>
      </c>
      <c r="H338">
        <v>19.0</v>
      </c>
      <c r="I338" s="55">
        <v>731.0</v>
      </c>
    </row>
    <row r="339">
      <c r="A339">
        <v>338.0</v>
      </c>
      <c r="B339" t="s">
        <v>739</v>
      </c>
      <c r="C339" t="s">
        <v>789</v>
      </c>
      <c r="D339">
        <v>1.0</v>
      </c>
      <c r="E339">
        <v>1.0</v>
      </c>
      <c r="F339">
        <v>23.0</v>
      </c>
      <c r="G339">
        <v>23.0</v>
      </c>
      <c r="H339">
        <v>23.0</v>
      </c>
      <c r="I339" s="55" t="s">
        <v>790</v>
      </c>
    </row>
    <row r="340">
      <c r="A340">
        <v>339.0</v>
      </c>
      <c r="B340" t="s">
        <v>739</v>
      </c>
      <c r="C340" t="s">
        <v>791</v>
      </c>
      <c r="D340">
        <v>1.0</v>
      </c>
      <c r="E340">
        <v>1.0</v>
      </c>
      <c r="F340">
        <v>40.0</v>
      </c>
      <c r="G340">
        <v>40.0</v>
      </c>
      <c r="H340">
        <v>40.0</v>
      </c>
      <c r="I340" s="56" t="s">
        <v>792</v>
      </c>
    </row>
    <row r="341">
      <c r="A341">
        <v>340.0</v>
      </c>
      <c r="B341" t="s">
        <v>739</v>
      </c>
      <c r="C341" t="s">
        <v>793</v>
      </c>
      <c r="D341">
        <v>1.0</v>
      </c>
      <c r="E341">
        <v>1.0</v>
      </c>
      <c r="F341">
        <v>16.0</v>
      </c>
      <c r="G341">
        <v>16.0</v>
      </c>
      <c r="H341">
        <v>16.0</v>
      </c>
      <c r="I341" s="55" t="s">
        <v>794</v>
      </c>
    </row>
    <row r="342">
      <c r="A342">
        <v>341.0</v>
      </c>
      <c r="B342" t="s">
        <v>739</v>
      </c>
      <c r="C342" t="s">
        <v>795</v>
      </c>
      <c r="D342">
        <v>1.0</v>
      </c>
      <c r="E342">
        <v>1.0</v>
      </c>
      <c r="F342">
        <v>1.0</v>
      </c>
      <c r="G342">
        <v>1.0</v>
      </c>
      <c r="H342">
        <v>1.0</v>
      </c>
      <c r="I342" s="55">
        <v>0.0</v>
      </c>
    </row>
    <row r="343">
      <c r="A343">
        <v>342.0</v>
      </c>
      <c r="B343" t="s">
        <v>739</v>
      </c>
      <c r="C343" t="s">
        <v>796</v>
      </c>
      <c r="D343">
        <v>1.0</v>
      </c>
      <c r="E343">
        <v>1.0</v>
      </c>
      <c r="F343">
        <v>1.0</v>
      </c>
      <c r="G343">
        <v>1.0</v>
      </c>
      <c r="H343">
        <v>1.0</v>
      </c>
      <c r="I343" s="55">
        <v>1.0</v>
      </c>
    </row>
    <row r="344">
      <c r="A344">
        <v>343.0</v>
      </c>
      <c r="B344" t="s">
        <v>739</v>
      </c>
      <c r="C344" t="s">
        <v>797</v>
      </c>
      <c r="D344">
        <v>1.0</v>
      </c>
      <c r="E344">
        <v>1.0</v>
      </c>
      <c r="F344">
        <v>19.0</v>
      </c>
      <c r="G344">
        <v>19.0</v>
      </c>
      <c r="H344">
        <v>19.0</v>
      </c>
      <c r="I344" s="55">
        <v>39979.0</v>
      </c>
    </row>
    <row r="345">
      <c r="A345">
        <v>344.0</v>
      </c>
      <c r="B345" t="s">
        <v>739</v>
      </c>
      <c r="C345" t="s">
        <v>798</v>
      </c>
      <c r="D345">
        <v>1.0</v>
      </c>
      <c r="E345">
        <v>1.0</v>
      </c>
      <c r="F345">
        <v>7.0</v>
      </c>
      <c r="G345">
        <v>7.0</v>
      </c>
      <c r="H345">
        <v>7.0</v>
      </c>
      <c r="I345" s="55" t="s">
        <v>799</v>
      </c>
    </row>
    <row r="346">
      <c r="A346">
        <v>345.0</v>
      </c>
      <c r="B346" t="s">
        <v>739</v>
      </c>
      <c r="C346" t="s">
        <v>800</v>
      </c>
      <c r="D346">
        <v>1.0</v>
      </c>
      <c r="E346">
        <v>1.0</v>
      </c>
      <c r="F346">
        <v>89.0</v>
      </c>
      <c r="G346">
        <v>89.0</v>
      </c>
      <c r="H346">
        <v>89.0</v>
      </c>
      <c r="I346" s="55" t="s">
        <v>801</v>
      </c>
    </row>
    <row r="347">
      <c r="A347">
        <v>346.0</v>
      </c>
      <c r="B347" t="s">
        <v>739</v>
      </c>
      <c r="C347" t="s">
        <v>802</v>
      </c>
      <c r="D347">
        <v>1.0</v>
      </c>
      <c r="E347">
        <v>1.0</v>
      </c>
      <c r="F347">
        <v>2.0</v>
      </c>
      <c r="G347">
        <v>2.0</v>
      </c>
      <c r="H347">
        <v>2.0</v>
      </c>
      <c r="I347" s="55" t="s">
        <v>742</v>
      </c>
    </row>
    <row r="348">
      <c r="A348">
        <v>347.0</v>
      </c>
      <c r="B348" t="s">
        <v>739</v>
      </c>
      <c r="C348" t="s">
        <v>803</v>
      </c>
      <c r="D348">
        <v>1.0</v>
      </c>
      <c r="E348">
        <v>1.0</v>
      </c>
      <c r="F348">
        <v>1.0</v>
      </c>
      <c r="G348">
        <v>1.0</v>
      </c>
      <c r="H348">
        <v>1.0</v>
      </c>
      <c r="I348" s="55">
        <v>0.0</v>
      </c>
    </row>
    <row r="349">
      <c r="A349">
        <v>348.0</v>
      </c>
      <c r="B349" t="s">
        <v>739</v>
      </c>
      <c r="C349" t="s">
        <v>804</v>
      </c>
      <c r="D349">
        <v>1.0</v>
      </c>
      <c r="E349">
        <v>1.0</v>
      </c>
      <c r="F349">
        <v>2.0</v>
      </c>
      <c r="G349">
        <v>2.0</v>
      </c>
      <c r="H349">
        <v>2.0</v>
      </c>
      <c r="I349" s="55" t="s">
        <v>742</v>
      </c>
    </row>
    <row r="350">
      <c r="A350">
        <v>349.0</v>
      </c>
      <c r="B350" t="s">
        <v>739</v>
      </c>
      <c r="C350" t="s">
        <v>805</v>
      </c>
      <c r="D350">
        <v>1.0</v>
      </c>
      <c r="E350">
        <v>1.0</v>
      </c>
      <c r="F350">
        <v>30.0</v>
      </c>
      <c r="G350">
        <v>30.0</v>
      </c>
      <c r="H350">
        <v>30.0</v>
      </c>
      <c r="I350" s="55" t="s">
        <v>806</v>
      </c>
    </row>
    <row r="351">
      <c r="A351">
        <v>350.0</v>
      </c>
      <c r="B351" t="s">
        <v>739</v>
      </c>
      <c r="C351" t="s">
        <v>807</v>
      </c>
      <c r="D351">
        <v>1.0</v>
      </c>
      <c r="E351">
        <v>1.0</v>
      </c>
      <c r="F351">
        <v>12.0</v>
      </c>
      <c r="G351">
        <v>12.0</v>
      </c>
      <c r="H351">
        <v>12.0</v>
      </c>
      <c r="I351" s="55" t="s">
        <v>808</v>
      </c>
    </row>
    <row r="352">
      <c r="A352">
        <v>351.0</v>
      </c>
      <c r="B352" t="s">
        <v>739</v>
      </c>
      <c r="C352" t="s">
        <v>809</v>
      </c>
      <c r="D352">
        <v>1.0</v>
      </c>
      <c r="E352">
        <v>1.0</v>
      </c>
      <c r="F352">
        <v>2.0</v>
      </c>
      <c r="G352">
        <v>2.0</v>
      </c>
      <c r="H352">
        <v>2.0</v>
      </c>
      <c r="I352" s="55" t="s">
        <v>742</v>
      </c>
    </row>
    <row r="353">
      <c r="A353">
        <v>352.0</v>
      </c>
      <c r="B353" t="s">
        <v>739</v>
      </c>
      <c r="C353" t="s">
        <v>810</v>
      </c>
      <c r="D353">
        <v>1.0</v>
      </c>
      <c r="E353">
        <v>1.0</v>
      </c>
      <c r="F353">
        <v>31.0</v>
      </c>
      <c r="G353">
        <v>31.0</v>
      </c>
      <c r="H353">
        <v>31.0</v>
      </c>
      <c r="I353" s="55" t="s">
        <v>811</v>
      </c>
    </row>
    <row r="354">
      <c r="A354">
        <v>353.0</v>
      </c>
      <c r="B354" t="s">
        <v>739</v>
      </c>
      <c r="C354" t="s">
        <v>812</v>
      </c>
      <c r="D354">
        <v>1.0</v>
      </c>
      <c r="E354">
        <v>1.0</v>
      </c>
      <c r="F354">
        <v>11.0</v>
      </c>
      <c r="G354">
        <v>11.0</v>
      </c>
      <c r="H354">
        <v>11.0</v>
      </c>
      <c r="I354" s="55" t="s">
        <v>813</v>
      </c>
    </row>
    <row r="355">
      <c r="A355">
        <v>354.0</v>
      </c>
      <c r="B355" t="s">
        <v>739</v>
      </c>
      <c r="C355" t="s">
        <v>239</v>
      </c>
      <c r="D355">
        <v>1.0</v>
      </c>
      <c r="E355">
        <v>1.0</v>
      </c>
      <c r="F355">
        <v>2.0</v>
      </c>
      <c r="G355">
        <v>2.0</v>
      </c>
      <c r="H355">
        <v>2.0</v>
      </c>
      <c r="I355" s="55" t="s">
        <v>742</v>
      </c>
    </row>
    <row r="356">
      <c r="A356">
        <v>355.0</v>
      </c>
      <c r="B356" t="s">
        <v>739</v>
      </c>
      <c r="C356" t="s">
        <v>814</v>
      </c>
      <c r="D356">
        <v>1.0</v>
      </c>
      <c r="E356">
        <v>1.0</v>
      </c>
      <c r="F356">
        <v>35.0</v>
      </c>
      <c r="G356">
        <v>35.0</v>
      </c>
      <c r="H356">
        <v>35.0</v>
      </c>
      <c r="I356" s="55" t="s">
        <v>815</v>
      </c>
    </row>
    <row r="357">
      <c r="A357">
        <v>356.0</v>
      </c>
      <c r="B357" t="s">
        <v>739</v>
      </c>
      <c r="C357" t="s">
        <v>816</v>
      </c>
      <c r="D357">
        <v>1.0</v>
      </c>
      <c r="E357">
        <v>1.0</v>
      </c>
      <c r="F357">
        <v>12.0</v>
      </c>
      <c r="G357">
        <v>12.0</v>
      </c>
      <c r="H357">
        <v>12.0</v>
      </c>
      <c r="I357" s="55" t="s">
        <v>817</v>
      </c>
    </row>
    <row r="358">
      <c r="A358">
        <v>357.0</v>
      </c>
      <c r="B358" t="s">
        <v>739</v>
      </c>
      <c r="C358" t="s">
        <v>818</v>
      </c>
      <c r="D358">
        <v>1.0</v>
      </c>
      <c r="E358">
        <v>1.0</v>
      </c>
      <c r="F358">
        <v>3.0</v>
      </c>
      <c r="G358">
        <v>3.0</v>
      </c>
      <c r="H358">
        <v>3.0</v>
      </c>
      <c r="I358" s="55" t="s">
        <v>753</v>
      </c>
    </row>
    <row r="359">
      <c r="A359">
        <v>358.0</v>
      </c>
      <c r="B359" t="s">
        <v>739</v>
      </c>
      <c r="C359" t="s">
        <v>819</v>
      </c>
      <c r="D359">
        <v>1.0</v>
      </c>
      <c r="E359">
        <v>1.0</v>
      </c>
      <c r="F359">
        <v>2.0</v>
      </c>
      <c r="G359">
        <v>2.0</v>
      </c>
      <c r="H359">
        <v>2.0</v>
      </c>
      <c r="I359" s="55" t="s">
        <v>742</v>
      </c>
    </row>
    <row r="360">
      <c r="A360">
        <v>359.0</v>
      </c>
      <c r="B360" t="s">
        <v>739</v>
      </c>
      <c r="C360" t="s">
        <v>820</v>
      </c>
      <c r="D360">
        <v>1.0</v>
      </c>
      <c r="E360">
        <v>1.0</v>
      </c>
      <c r="F360">
        <v>2.0</v>
      </c>
      <c r="G360">
        <v>2.0</v>
      </c>
      <c r="H360">
        <v>2.0</v>
      </c>
      <c r="I360" s="55" t="s">
        <v>742</v>
      </c>
    </row>
    <row r="361">
      <c r="A361">
        <v>360.0</v>
      </c>
      <c r="B361" t="s">
        <v>821</v>
      </c>
      <c r="C361" t="s">
        <v>715</v>
      </c>
      <c r="D361">
        <v>1.0</v>
      </c>
      <c r="E361">
        <v>1.0</v>
      </c>
      <c r="F361">
        <v>43.0</v>
      </c>
      <c r="G361">
        <v>43.0</v>
      </c>
      <c r="H361">
        <v>43.0</v>
      </c>
      <c r="I361" s="55" t="s">
        <v>716</v>
      </c>
    </row>
    <row r="362">
      <c r="A362">
        <v>361.0</v>
      </c>
      <c r="B362" t="s">
        <v>821</v>
      </c>
      <c r="C362" t="s">
        <v>717</v>
      </c>
      <c r="D362">
        <v>1.0</v>
      </c>
      <c r="E362">
        <v>1.0</v>
      </c>
      <c r="F362">
        <v>27.0</v>
      </c>
      <c r="G362">
        <v>27.0</v>
      </c>
      <c r="H362">
        <v>27.0</v>
      </c>
      <c r="I362" s="55" t="s">
        <v>718</v>
      </c>
    </row>
    <row r="363">
      <c r="A363">
        <v>362.0</v>
      </c>
      <c r="B363" t="s">
        <v>821</v>
      </c>
      <c r="C363" t="s">
        <v>642</v>
      </c>
      <c r="D363">
        <v>1.0</v>
      </c>
      <c r="E363">
        <v>1.0</v>
      </c>
      <c r="F363">
        <v>8.0</v>
      </c>
      <c r="G363">
        <v>8.0</v>
      </c>
      <c r="H363">
        <v>8.0</v>
      </c>
      <c r="I363" s="55" t="s">
        <v>719</v>
      </c>
    </row>
    <row r="364">
      <c r="A364">
        <v>363.0</v>
      </c>
      <c r="B364" t="s">
        <v>821</v>
      </c>
      <c r="C364" t="s">
        <v>720</v>
      </c>
      <c r="D364">
        <v>1.0</v>
      </c>
      <c r="E364">
        <v>1.0</v>
      </c>
      <c r="F364">
        <v>4.0</v>
      </c>
      <c r="G364">
        <v>4.0</v>
      </c>
      <c r="H364">
        <v>4.0</v>
      </c>
      <c r="I364" s="55">
        <v>6009.0</v>
      </c>
    </row>
    <row r="365">
      <c r="A365">
        <v>364.0</v>
      </c>
      <c r="B365" t="s">
        <v>821</v>
      </c>
      <c r="C365" t="s">
        <v>107</v>
      </c>
      <c r="D365">
        <v>1.0</v>
      </c>
      <c r="E365">
        <v>1.0</v>
      </c>
      <c r="F365">
        <v>2.0</v>
      </c>
      <c r="G365">
        <v>2.0</v>
      </c>
      <c r="H365">
        <v>2.0</v>
      </c>
      <c r="I365" s="55" t="s">
        <v>478</v>
      </c>
    </row>
    <row r="366">
      <c r="A366">
        <v>365.0</v>
      </c>
      <c r="B366" t="s">
        <v>821</v>
      </c>
      <c r="C366" t="s">
        <v>731</v>
      </c>
      <c r="D366">
        <v>1.0</v>
      </c>
      <c r="E366">
        <v>1.0</v>
      </c>
      <c r="F366">
        <v>77.0</v>
      </c>
      <c r="G366">
        <v>77.0</v>
      </c>
      <c r="H366">
        <v>77.0</v>
      </c>
      <c r="I366" s="55" t="s">
        <v>732</v>
      </c>
    </row>
    <row r="367">
      <c r="A367">
        <v>366.0</v>
      </c>
      <c r="B367" t="s">
        <v>821</v>
      </c>
      <c r="C367" t="s">
        <v>721</v>
      </c>
      <c r="D367">
        <v>1.0</v>
      </c>
      <c r="E367">
        <v>1.0</v>
      </c>
      <c r="F367">
        <v>14.0</v>
      </c>
      <c r="G367">
        <v>14.0</v>
      </c>
      <c r="H367">
        <v>14.0</v>
      </c>
      <c r="I367" s="55" t="s">
        <v>722</v>
      </c>
    </row>
    <row r="368">
      <c r="A368">
        <v>367.0</v>
      </c>
      <c r="B368" t="s">
        <v>821</v>
      </c>
      <c r="C368" t="s">
        <v>723</v>
      </c>
      <c r="D368">
        <v>1.0</v>
      </c>
      <c r="E368">
        <v>1.0</v>
      </c>
      <c r="F368">
        <v>14.0</v>
      </c>
      <c r="G368">
        <v>14.0</v>
      </c>
      <c r="H368">
        <v>14.0</v>
      </c>
      <c r="I368" s="55" t="s">
        <v>724</v>
      </c>
    </row>
    <row r="369">
      <c r="A369">
        <v>368.0</v>
      </c>
      <c r="B369" t="s">
        <v>821</v>
      </c>
      <c r="C369" t="s">
        <v>725</v>
      </c>
      <c r="D369">
        <v>1.0</v>
      </c>
      <c r="E369">
        <v>1.0</v>
      </c>
      <c r="F369">
        <v>14.0</v>
      </c>
      <c r="G369">
        <v>14.0</v>
      </c>
      <c r="H369">
        <v>14.0</v>
      </c>
      <c r="I369" s="55" t="s">
        <v>726</v>
      </c>
    </row>
    <row r="370">
      <c r="A370">
        <v>369.0</v>
      </c>
      <c r="B370" t="s">
        <v>821</v>
      </c>
      <c r="C370" t="s">
        <v>727</v>
      </c>
      <c r="D370">
        <v>1.0</v>
      </c>
      <c r="E370">
        <v>1.0</v>
      </c>
      <c r="F370">
        <v>19.0</v>
      </c>
      <c r="G370">
        <v>19.0</v>
      </c>
      <c r="H370">
        <v>19.0</v>
      </c>
      <c r="I370" s="55" t="s">
        <v>728</v>
      </c>
    </row>
    <row r="371">
      <c r="A371">
        <v>370.0</v>
      </c>
      <c r="B371" t="s">
        <v>821</v>
      </c>
      <c r="C371" t="s">
        <v>729</v>
      </c>
      <c r="D371">
        <v>1.0</v>
      </c>
      <c r="E371">
        <v>1.0</v>
      </c>
      <c r="F371">
        <v>19.0</v>
      </c>
      <c r="G371">
        <v>19.0</v>
      </c>
      <c r="H371">
        <v>19.0</v>
      </c>
      <c r="I371" s="56" t="s">
        <v>730</v>
      </c>
    </row>
    <row r="372">
      <c r="A372">
        <v>371.0</v>
      </c>
      <c r="B372" t="s">
        <v>821</v>
      </c>
      <c r="C372" t="s">
        <v>822</v>
      </c>
      <c r="D372">
        <v>1.0</v>
      </c>
      <c r="E372">
        <v>1.0</v>
      </c>
      <c r="F372">
        <v>8.0</v>
      </c>
      <c r="G372">
        <v>8.0</v>
      </c>
      <c r="H372">
        <v>8.0</v>
      </c>
      <c r="I372" s="55">
        <v>4.3439804E7</v>
      </c>
    </row>
    <row r="373">
      <c r="A373">
        <v>372.0</v>
      </c>
      <c r="B373" t="s">
        <v>821</v>
      </c>
      <c r="C373" t="s">
        <v>735</v>
      </c>
      <c r="D373">
        <v>1.0</v>
      </c>
      <c r="E373">
        <v>1.0</v>
      </c>
      <c r="F373">
        <v>5.0</v>
      </c>
      <c r="G373">
        <v>5.0</v>
      </c>
      <c r="H373">
        <v>5.0</v>
      </c>
      <c r="I373" s="55">
        <v>10.61</v>
      </c>
    </row>
    <row r="374">
      <c r="A374">
        <v>373.0</v>
      </c>
      <c r="B374" t="s">
        <v>821</v>
      </c>
      <c r="C374" t="s">
        <v>738</v>
      </c>
      <c r="D374">
        <v>1.0</v>
      </c>
      <c r="E374">
        <v>1.0</v>
      </c>
      <c r="F374">
        <v>19.0</v>
      </c>
      <c r="G374">
        <v>19.0</v>
      </c>
      <c r="H374">
        <v>19.0</v>
      </c>
      <c r="I374" s="55">
        <v>40441.0</v>
      </c>
    </row>
    <row r="375">
      <c r="A375">
        <v>374.0</v>
      </c>
      <c r="B375" t="s">
        <v>821</v>
      </c>
      <c r="C375" t="s">
        <v>736</v>
      </c>
      <c r="D375">
        <v>1.0</v>
      </c>
      <c r="E375">
        <v>1.0</v>
      </c>
      <c r="F375">
        <v>7.0</v>
      </c>
      <c r="G375">
        <v>7.0</v>
      </c>
      <c r="H375">
        <v>7.0</v>
      </c>
      <c r="I375" s="55" t="s">
        <v>737</v>
      </c>
    </row>
    <row r="376">
      <c r="A376">
        <v>375.0</v>
      </c>
      <c r="B376" t="s">
        <v>821</v>
      </c>
      <c r="C376" t="s">
        <v>823</v>
      </c>
      <c r="D376">
        <v>1.0</v>
      </c>
      <c r="E376">
        <v>1.0</v>
      </c>
      <c r="F376">
        <v>1.0</v>
      </c>
      <c r="G376">
        <v>1.0</v>
      </c>
      <c r="H376">
        <v>1.0</v>
      </c>
      <c r="I376" s="55">
        <v>1.0</v>
      </c>
    </row>
    <row r="377">
      <c r="A377">
        <v>376.0</v>
      </c>
      <c r="B377" t="s">
        <v>821</v>
      </c>
      <c r="C377" t="s">
        <v>779</v>
      </c>
      <c r="D377">
        <v>1.0</v>
      </c>
      <c r="E377">
        <v>1.0</v>
      </c>
      <c r="F377">
        <v>1.0</v>
      </c>
      <c r="G377">
        <v>1.0</v>
      </c>
      <c r="H377">
        <v>1.0</v>
      </c>
      <c r="I377" s="55">
        <v>0.0</v>
      </c>
    </row>
    <row r="378">
      <c r="A378">
        <v>377.0</v>
      </c>
      <c r="B378" t="s">
        <v>821</v>
      </c>
      <c r="C378" t="s">
        <v>318</v>
      </c>
      <c r="D378">
        <v>1.0</v>
      </c>
      <c r="E378">
        <v>1.0</v>
      </c>
      <c r="F378">
        <v>1.0</v>
      </c>
      <c r="G378">
        <v>1.0</v>
      </c>
      <c r="H378">
        <v>1.0</v>
      </c>
      <c r="I378" s="55">
        <v>0.0</v>
      </c>
    </row>
    <row r="379">
      <c r="A379">
        <v>378.0</v>
      </c>
      <c r="B379" t="s">
        <v>821</v>
      </c>
      <c r="C379" t="s">
        <v>824</v>
      </c>
      <c r="D379">
        <v>1.0</v>
      </c>
      <c r="E379">
        <v>1.0</v>
      </c>
      <c r="F379">
        <v>1.0</v>
      </c>
      <c r="G379">
        <v>1.0</v>
      </c>
      <c r="H379">
        <v>1.0</v>
      </c>
      <c r="I379" s="55">
        <v>5.0</v>
      </c>
    </row>
    <row r="380">
      <c r="A380">
        <v>379.0</v>
      </c>
      <c r="B380" t="s">
        <v>821</v>
      </c>
      <c r="C380" t="s">
        <v>825</v>
      </c>
      <c r="D380">
        <v>1.0</v>
      </c>
      <c r="E380">
        <v>1.0</v>
      </c>
      <c r="F380">
        <v>1.0</v>
      </c>
      <c r="G380">
        <v>1.0</v>
      </c>
      <c r="H380">
        <v>1.0</v>
      </c>
      <c r="I380" s="55">
        <v>1.0</v>
      </c>
    </row>
    <row r="381">
      <c r="A381">
        <v>380.0</v>
      </c>
      <c r="I381" s="55"/>
    </row>
    <row r="382">
      <c r="A382">
        <v>381.0</v>
      </c>
      <c r="I382" s="55"/>
    </row>
    <row r="383">
      <c r="A383">
        <v>382.0</v>
      </c>
      <c r="I383" s="55"/>
    </row>
    <row r="384">
      <c r="A384">
        <v>383.0</v>
      </c>
      <c r="I384" s="55"/>
    </row>
    <row r="385">
      <c r="A385">
        <v>384.0</v>
      </c>
      <c r="I385" s="55"/>
    </row>
    <row r="386">
      <c r="A386">
        <v>385.0</v>
      </c>
      <c r="I386" s="55"/>
    </row>
    <row r="387">
      <c r="A387">
        <v>386.0</v>
      </c>
      <c r="I387" s="55"/>
    </row>
    <row r="388">
      <c r="A388">
        <v>387.0</v>
      </c>
      <c r="I388" s="55"/>
    </row>
    <row r="389">
      <c r="A389">
        <v>388.0</v>
      </c>
      <c r="I389" s="55"/>
    </row>
    <row r="390">
      <c r="A390">
        <v>389.0</v>
      </c>
      <c r="I390" s="55"/>
    </row>
    <row r="391">
      <c r="A391">
        <v>390.0</v>
      </c>
      <c r="I391" s="55"/>
    </row>
    <row r="392">
      <c r="A392">
        <v>391.0</v>
      </c>
      <c r="I392" s="55"/>
    </row>
    <row r="393">
      <c r="A393">
        <v>392.0</v>
      </c>
      <c r="I393" s="55"/>
    </row>
    <row r="394">
      <c r="A394">
        <v>393.0</v>
      </c>
      <c r="I394" s="55"/>
    </row>
    <row r="395">
      <c r="A395">
        <v>394.0</v>
      </c>
      <c r="I395" s="55"/>
    </row>
    <row r="396">
      <c r="A396">
        <v>395.0</v>
      </c>
      <c r="I396" s="55"/>
    </row>
    <row r="397">
      <c r="A397">
        <v>396.0</v>
      </c>
      <c r="I397" s="55"/>
    </row>
    <row r="398">
      <c r="A398">
        <v>397.0</v>
      </c>
      <c r="I398" s="55"/>
    </row>
    <row r="399">
      <c r="A399">
        <v>398.0</v>
      </c>
      <c r="I399" s="55"/>
    </row>
    <row r="400">
      <c r="I400" s="55"/>
      <c r="K400" t="str">
        <f>vlookup(C400,Mapping!$B$14:$C$152,2,false)</f>
        <v>#N/A</v>
      </c>
    </row>
    <row r="401">
      <c r="I401" s="55"/>
      <c r="K401" t="str">
        <f>vlookup(C401,Mapping!$B$14:$C$152,2,false)</f>
        <v>#N/A</v>
      </c>
    </row>
    <row r="402">
      <c r="I402" s="55"/>
      <c r="K402" t="str">
        <f>vlookup(C402,Mapping!$B$14:$C$152,2,false)</f>
        <v>#N/A</v>
      </c>
    </row>
    <row r="403">
      <c r="I403" s="55"/>
      <c r="K403" t="str">
        <f>vlookup(C403,Mapping!$B$14:$C$152,2,false)</f>
        <v>#N/A</v>
      </c>
    </row>
    <row r="404">
      <c r="I404" s="55"/>
      <c r="K404" t="str">
        <f>vlookup(C404,Mapping!$B$14:$C$152,2,false)</f>
        <v>#N/A</v>
      </c>
    </row>
    <row r="405">
      <c r="I405" s="55"/>
      <c r="K405" t="str">
        <f>vlookup(C405,Mapping!$B$14:$C$152,2,false)</f>
        <v>#N/A</v>
      </c>
    </row>
    <row r="406">
      <c r="I406" s="55"/>
      <c r="K406" t="str">
        <f>vlookup(C406,Mapping!$B$14:$C$152,2,false)</f>
        <v>#N/A</v>
      </c>
    </row>
    <row r="407">
      <c r="I407" s="55"/>
      <c r="K407" t="str">
        <f>vlookup(C407,Mapping!$B$14:$C$152,2,false)</f>
        <v>#N/A</v>
      </c>
    </row>
    <row r="408">
      <c r="I408" s="55"/>
      <c r="K408" t="str">
        <f>vlookup(C408,Mapping!$B$14:$C$152,2,false)</f>
        <v>#N/A</v>
      </c>
    </row>
    <row r="409">
      <c r="I409" s="55"/>
      <c r="K409" t="str">
        <f>vlookup(C409,Mapping!$B$14:$C$152,2,false)</f>
        <v>#N/A</v>
      </c>
    </row>
    <row r="410">
      <c r="I410" s="55"/>
      <c r="K410" t="str">
        <f>vlookup(C410,Mapping!$B$14:$C$152,2,false)</f>
        <v>#N/A</v>
      </c>
    </row>
    <row r="411">
      <c r="I411" s="55"/>
      <c r="K411" t="str">
        <f>vlookup(C411,Mapping!$B$14:$C$152,2,false)</f>
        <v>#N/A</v>
      </c>
    </row>
    <row r="412">
      <c r="I412" s="55"/>
      <c r="K412" t="str">
        <f>vlookup(C412,Mapping!$B$14:$C$152,2,false)</f>
        <v>#N/A</v>
      </c>
    </row>
    <row r="413">
      <c r="I413" s="55"/>
      <c r="K413" t="str">
        <f>vlookup(C413,Mapping!$B$14:$C$152,2,false)</f>
        <v>#N/A</v>
      </c>
    </row>
    <row r="414">
      <c r="I414" s="55"/>
      <c r="K414" t="str">
        <f>vlookup(C414,Mapping!$B$14:$C$152,2,false)</f>
        <v>#N/A</v>
      </c>
    </row>
    <row r="415">
      <c r="I415" s="55"/>
      <c r="K415" t="str">
        <f>vlookup(C415,Mapping!$B$14:$C$152,2,false)</f>
        <v>#N/A</v>
      </c>
    </row>
    <row r="416">
      <c r="I416" s="55"/>
      <c r="K416" t="str">
        <f>vlookup(C416,Mapping!$B$14:$C$152,2,false)</f>
        <v>#N/A</v>
      </c>
    </row>
    <row r="417">
      <c r="I417" s="55"/>
      <c r="K417" t="str">
        <f>vlookup(C417,Mapping!$B$14:$C$152,2,false)</f>
        <v>#N/A</v>
      </c>
    </row>
    <row r="418">
      <c r="I418" s="55"/>
      <c r="K418" t="str">
        <f>vlookup(C418,Mapping!$B$14:$C$152,2,false)</f>
        <v>#N/A</v>
      </c>
    </row>
    <row r="419">
      <c r="I419" s="55"/>
      <c r="K419" t="str">
        <f>vlookup(C419,Mapping!$B$14:$C$152,2,false)</f>
        <v>#N/A</v>
      </c>
    </row>
    <row r="420">
      <c r="I420" s="55"/>
      <c r="K420" t="str">
        <f>vlookup(C420,Mapping!$B$14:$C$152,2,false)</f>
        <v>#N/A</v>
      </c>
    </row>
    <row r="421">
      <c r="I421" s="55"/>
      <c r="K421" t="str">
        <f>vlookup(C421,Mapping!$B$14:$C$152,2,false)</f>
        <v>#N/A</v>
      </c>
    </row>
    <row r="422">
      <c r="I422" s="55"/>
      <c r="K422" t="str">
        <f>vlookup(C422,Mapping!$B$14:$C$152,2,false)</f>
        <v>#N/A</v>
      </c>
    </row>
    <row r="423">
      <c r="I423" s="55"/>
      <c r="K423" t="str">
        <f>vlookup(C423,Mapping!$B$14:$C$152,2,false)</f>
        <v>#N/A</v>
      </c>
    </row>
    <row r="424">
      <c r="I424" s="55"/>
      <c r="K424" t="str">
        <f>vlookup(C424,Mapping!$B$14:$C$152,2,false)</f>
        <v>#N/A</v>
      </c>
    </row>
    <row r="425">
      <c r="I425" s="55"/>
      <c r="K425" t="str">
        <f>vlookup(C425,Mapping!$B$14:$C$152,2,false)</f>
        <v>#N/A</v>
      </c>
    </row>
    <row r="426">
      <c r="I426" s="55"/>
      <c r="K426" t="str">
        <f>vlookup(C426,Mapping!$B$14:$C$152,2,false)</f>
        <v>#N/A</v>
      </c>
    </row>
    <row r="427">
      <c r="I427" s="55"/>
      <c r="K427" t="str">
        <f>vlookup(C427,Mapping!$B$14:$C$152,2,false)</f>
        <v>#N/A</v>
      </c>
    </row>
    <row r="428">
      <c r="I428" s="55"/>
      <c r="K428" t="str">
        <f>vlookup(C428,Mapping!$B$14:$C$152,2,false)</f>
        <v>#N/A</v>
      </c>
    </row>
    <row r="429">
      <c r="I429" s="55"/>
      <c r="K429" t="str">
        <f>vlookup(C429,Mapping!$B$14:$C$152,2,false)</f>
        <v>#N/A</v>
      </c>
    </row>
    <row r="430">
      <c r="I430" s="55"/>
      <c r="K430" t="str">
        <f>vlookup(C430,Mapping!$B$14:$C$152,2,false)</f>
        <v>#N/A</v>
      </c>
    </row>
    <row r="431">
      <c r="I431" s="55"/>
      <c r="K431" t="str">
        <f>vlookup(C431,Mapping!$B$14:$C$152,2,false)</f>
        <v>#N/A</v>
      </c>
    </row>
    <row r="432">
      <c r="I432" s="55"/>
      <c r="K432" t="str">
        <f>vlookup(C432,Mapping!$B$14:$C$152,2,false)</f>
        <v>#N/A</v>
      </c>
    </row>
    <row r="433">
      <c r="I433" s="55"/>
      <c r="K433" t="str">
        <f>vlookup(C433,Mapping!$B$14:$C$152,2,false)</f>
        <v>#N/A</v>
      </c>
    </row>
    <row r="434">
      <c r="I434" s="55"/>
      <c r="K434" t="str">
        <f>vlookup(C434,Mapping!$B$14:$C$152,2,false)</f>
        <v>#N/A</v>
      </c>
    </row>
    <row r="435">
      <c r="I435" s="55"/>
      <c r="K435" t="str">
        <f>vlookup(C435,Mapping!$B$14:$C$152,2,false)</f>
        <v>#N/A</v>
      </c>
    </row>
    <row r="436">
      <c r="I436" s="55"/>
      <c r="K436" t="str">
        <f>vlookup(C436,Mapping!$B$14:$C$152,2,false)</f>
        <v>#N/A</v>
      </c>
    </row>
    <row r="437">
      <c r="I437" s="55"/>
      <c r="K437" t="str">
        <f>vlookup(C437,Mapping!$B$14:$C$152,2,false)</f>
        <v>#N/A</v>
      </c>
    </row>
    <row r="438">
      <c r="I438" s="55"/>
      <c r="K438" t="str">
        <f>vlookup(C438,Mapping!$B$14:$C$152,2,false)</f>
        <v>#N/A</v>
      </c>
    </row>
    <row r="439">
      <c r="I439" s="55"/>
      <c r="K439" t="str">
        <f>vlookup(C439,Mapping!$B$14:$C$152,2,false)</f>
        <v>#N/A</v>
      </c>
    </row>
    <row r="440">
      <c r="I440" s="55"/>
      <c r="K440" t="str">
        <f>vlookup(C440,Mapping!$B$14:$C$152,2,false)</f>
        <v>#N/A</v>
      </c>
    </row>
    <row r="441">
      <c r="I441" s="55"/>
      <c r="K441" t="str">
        <f>vlookup(C441,Mapping!$B$14:$C$152,2,false)</f>
        <v>#N/A</v>
      </c>
    </row>
    <row r="442">
      <c r="I442" s="55"/>
      <c r="K442" t="str">
        <f>vlookup(C442,Mapping!$B$14:$C$152,2,false)</f>
        <v>#N/A</v>
      </c>
    </row>
    <row r="443">
      <c r="I443" s="55"/>
      <c r="K443" t="str">
        <f>vlookup(C443,Mapping!$B$14:$C$152,2,false)</f>
        <v>#N/A</v>
      </c>
    </row>
    <row r="444">
      <c r="I444" s="55"/>
      <c r="K444" t="str">
        <f>vlookup(C444,Mapping!$B$14:$C$152,2,false)</f>
        <v>#N/A</v>
      </c>
    </row>
    <row r="445">
      <c r="I445" s="55"/>
      <c r="K445" t="str">
        <f>vlookup(C445,Mapping!$B$14:$C$152,2,false)</f>
        <v>#N/A</v>
      </c>
    </row>
    <row r="446">
      <c r="I446" s="55"/>
      <c r="K446" t="str">
        <f>vlookup(C446,Mapping!$B$14:$C$152,2,false)</f>
        <v>#N/A</v>
      </c>
    </row>
    <row r="447">
      <c r="I447" s="55"/>
      <c r="K447" t="str">
        <f>vlookup(C447,Mapping!$B$14:$C$152,2,false)</f>
        <v>#N/A</v>
      </c>
    </row>
    <row r="448">
      <c r="I448" s="55"/>
      <c r="K448" t="str">
        <f>vlookup(C448,Mapping!$B$14:$C$152,2,false)</f>
        <v>#N/A</v>
      </c>
    </row>
    <row r="449">
      <c r="I449" s="55"/>
      <c r="K449" t="str">
        <f>vlookup(C449,Mapping!$B$14:$C$152,2,false)</f>
        <v>#N/A</v>
      </c>
    </row>
    <row r="450">
      <c r="I450" s="55"/>
      <c r="K450" t="str">
        <f>vlookup(C450,Mapping!$B$14:$C$152,2,false)</f>
        <v>#N/A</v>
      </c>
    </row>
    <row r="451">
      <c r="I451" s="55"/>
      <c r="K451" t="str">
        <f>vlookup(C451,Mapping!$B$14:$C$152,2,false)</f>
        <v>#N/A</v>
      </c>
    </row>
    <row r="452">
      <c r="I452" s="55"/>
      <c r="K452" t="str">
        <f>vlookup(C452,Mapping!$B$14:$C$152,2,false)</f>
        <v>#N/A</v>
      </c>
    </row>
    <row r="453">
      <c r="I453" s="55"/>
      <c r="K453" t="str">
        <f>vlookup(C453,Mapping!$B$14:$C$152,2,false)</f>
        <v>#N/A</v>
      </c>
    </row>
    <row r="454">
      <c r="I454" s="55"/>
      <c r="K454" t="str">
        <f>vlookup(C454,Mapping!$B$14:$C$152,2,false)</f>
        <v>#N/A</v>
      </c>
    </row>
    <row r="455">
      <c r="I455" s="55"/>
      <c r="K455" t="str">
        <f>vlookup(C455,Mapping!$B$14:$C$152,2,false)</f>
        <v>#N/A</v>
      </c>
    </row>
    <row r="456">
      <c r="I456" s="55"/>
      <c r="K456" t="str">
        <f>vlookup(C456,Mapping!$B$14:$C$152,2,false)</f>
        <v>#N/A</v>
      </c>
    </row>
    <row r="457">
      <c r="I457" s="55"/>
      <c r="K457" t="str">
        <f>vlookup(C457,Mapping!$B$14:$C$152,2,false)</f>
        <v>#N/A</v>
      </c>
    </row>
    <row r="458">
      <c r="I458" s="55"/>
      <c r="K458" t="str">
        <f>vlookup(C458,Mapping!$B$14:$C$152,2,false)</f>
        <v>#N/A</v>
      </c>
    </row>
    <row r="459">
      <c r="I459" s="55"/>
      <c r="K459" t="str">
        <f>vlookup(C459,Mapping!$B$14:$C$152,2,false)</f>
        <v>#N/A</v>
      </c>
    </row>
    <row r="460">
      <c r="I460" s="55"/>
      <c r="K460" t="str">
        <f>vlookup(C460,Mapping!$B$14:$C$152,2,false)</f>
        <v>#N/A</v>
      </c>
    </row>
    <row r="461">
      <c r="I461" s="55"/>
      <c r="K461" t="str">
        <f>vlookup(C461,Mapping!$B$14:$C$152,2,false)</f>
        <v>#N/A</v>
      </c>
    </row>
    <row r="462">
      <c r="I462" s="55"/>
      <c r="K462" t="str">
        <f>vlookup(C462,Mapping!$B$14:$C$152,2,false)</f>
        <v>#N/A</v>
      </c>
    </row>
    <row r="463">
      <c r="I463" s="55"/>
      <c r="K463" t="str">
        <f>vlookup(C463,Mapping!$B$14:$C$152,2,false)</f>
        <v>#N/A</v>
      </c>
    </row>
    <row r="464">
      <c r="I464" s="55"/>
      <c r="K464" t="str">
        <f>vlookup(C464,Mapping!$B$14:$C$152,2,false)</f>
        <v>#N/A</v>
      </c>
    </row>
    <row r="465">
      <c r="I465" s="55"/>
      <c r="K465" t="str">
        <f>vlookup(C465,Mapping!$B$14:$C$152,2,false)</f>
        <v>#N/A</v>
      </c>
    </row>
    <row r="466">
      <c r="I466" s="55"/>
      <c r="K466" t="str">
        <f>vlookup(C466,Mapping!$B$14:$C$152,2,false)</f>
        <v>#N/A</v>
      </c>
    </row>
    <row r="467">
      <c r="I467" s="55"/>
      <c r="K467" t="str">
        <f>vlookup(C467,Mapping!$B$14:$C$152,2,false)</f>
        <v>#N/A</v>
      </c>
    </row>
    <row r="468">
      <c r="I468" s="55"/>
      <c r="K468" t="str">
        <f>vlookup(C468,Mapping!$B$14:$C$152,2,false)</f>
        <v>#N/A</v>
      </c>
    </row>
    <row r="469">
      <c r="I469" s="55"/>
      <c r="K469" t="str">
        <f>vlookup(C469,Mapping!$B$14:$C$152,2,false)</f>
        <v>#N/A</v>
      </c>
    </row>
    <row r="470">
      <c r="I470" s="55"/>
      <c r="K470" t="str">
        <f>vlookup(C470,Mapping!$B$14:$C$152,2,false)</f>
        <v>#N/A</v>
      </c>
    </row>
    <row r="471">
      <c r="I471" s="55"/>
      <c r="K471" t="str">
        <f>vlookup(C471,Mapping!$B$14:$C$152,2,false)</f>
        <v>#N/A</v>
      </c>
    </row>
    <row r="472">
      <c r="I472" s="55"/>
      <c r="K472" t="str">
        <f>vlookup(C472,Mapping!$B$14:$C$152,2,false)</f>
        <v>#N/A</v>
      </c>
    </row>
    <row r="473">
      <c r="I473" s="55"/>
      <c r="K473" t="str">
        <f>vlookup(C473,Mapping!$B$14:$C$152,2,false)</f>
        <v>#N/A</v>
      </c>
    </row>
    <row r="474">
      <c r="I474" s="55"/>
      <c r="K474" t="str">
        <f>vlookup(C474,Mapping!$B$14:$C$152,2,false)</f>
        <v>#N/A</v>
      </c>
    </row>
    <row r="475">
      <c r="I475" s="55"/>
      <c r="K475" t="str">
        <f>vlookup(C475,Mapping!$B$14:$C$152,2,false)</f>
        <v>#N/A</v>
      </c>
    </row>
    <row r="476">
      <c r="I476" s="55"/>
      <c r="K476" t="str">
        <f>vlookup(C476,Mapping!$B$14:$C$152,2,false)</f>
        <v>#N/A</v>
      </c>
    </row>
    <row r="477">
      <c r="I477" s="55"/>
      <c r="K477" t="str">
        <f>vlookup(C477,Mapping!$B$14:$C$152,2,false)</f>
        <v>#N/A</v>
      </c>
    </row>
    <row r="478">
      <c r="I478" s="55"/>
      <c r="K478" t="str">
        <f>vlookup(C478,Mapping!$B$14:$C$152,2,false)</f>
        <v>#N/A</v>
      </c>
    </row>
    <row r="479">
      <c r="I479" s="55"/>
      <c r="K479" t="str">
        <f>vlookup(C479,Mapping!$B$14:$C$152,2,false)</f>
        <v>#N/A</v>
      </c>
    </row>
    <row r="480">
      <c r="I480" s="55"/>
      <c r="K480" t="str">
        <f>vlookup(C480,Mapping!$B$14:$C$152,2,false)</f>
        <v>#N/A</v>
      </c>
    </row>
    <row r="481">
      <c r="I481" s="55"/>
      <c r="K481" t="str">
        <f>vlookup(C481,Mapping!$B$14:$C$152,2,false)</f>
        <v>#N/A</v>
      </c>
    </row>
    <row r="482">
      <c r="I482" s="55"/>
      <c r="K482" t="str">
        <f>vlookup(C482,Mapping!$B$14:$C$152,2,false)</f>
        <v>#N/A</v>
      </c>
    </row>
    <row r="483">
      <c r="I483" s="55"/>
      <c r="K483" t="str">
        <f>vlookup(C483,Mapping!$B$14:$C$152,2,false)</f>
        <v>#N/A</v>
      </c>
    </row>
    <row r="484">
      <c r="I484" s="55"/>
      <c r="K484" t="str">
        <f>vlookup(C484,Mapping!$B$14:$C$152,2,false)</f>
        <v>#N/A</v>
      </c>
    </row>
    <row r="485">
      <c r="I485" s="55"/>
      <c r="K485" t="str">
        <f>vlookup(C485,Mapping!$B$14:$C$152,2,false)</f>
        <v>#N/A</v>
      </c>
    </row>
    <row r="486">
      <c r="I486" s="55"/>
      <c r="K486" t="str">
        <f>vlookup(C486,Mapping!$B$14:$C$152,2,false)</f>
        <v>#N/A</v>
      </c>
    </row>
    <row r="487">
      <c r="I487" s="55"/>
      <c r="K487" t="str">
        <f>vlookup(C487,Mapping!$B$14:$C$152,2,false)</f>
        <v>#N/A</v>
      </c>
    </row>
    <row r="488">
      <c r="I488" s="55"/>
      <c r="K488" t="str">
        <f>vlookup(C488,Mapping!$B$14:$C$152,2,false)</f>
        <v>#N/A</v>
      </c>
    </row>
    <row r="489">
      <c r="I489" s="55"/>
      <c r="K489" t="str">
        <f>vlookup(C489,Mapping!$B$14:$C$152,2,false)</f>
        <v>#N/A</v>
      </c>
    </row>
    <row r="490">
      <c r="I490" s="55"/>
      <c r="K490" t="str">
        <f>vlookup(C490,Mapping!$B$14:$C$152,2,false)</f>
        <v>#N/A</v>
      </c>
    </row>
    <row r="491">
      <c r="I491" s="55"/>
      <c r="K491" t="str">
        <f>vlookup(C491,Mapping!$B$14:$C$152,2,false)</f>
        <v>#N/A</v>
      </c>
    </row>
    <row r="492">
      <c r="I492" s="55"/>
      <c r="K492" t="str">
        <f>vlookup(C492,Mapping!$B$14:$C$152,2,false)</f>
        <v>#N/A</v>
      </c>
    </row>
    <row r="493">
      <c r="I493" s="55"/>
      <c r="K493" t="str">
        <f>vlookup(C493,Mapping!$B$14:$C$152,2,false)</f>
        <v>#N/A</v>
      </c>
    </row>
    <row r="494">
      <c r="I494" s="55"/>
      <c r="K494" t="str">
        <f>vlookup(C494,Mapping!$B$14:$C$152,2,false)</f>
        <v>#N/A</v>
      </c>
    </row>
    <row r="495">
      <c r="I495" s="55"/>
      <c r="K495" t="str">
        <f>vlookup(C495,Mapping!$B$14:$C$152,2,false)</f>
        <v>#N/A</v>
      </c>
    </row>
    <row r="496">
      <c r="I496" s="55"/>
      <c r="K496" t="str">
        <f>vlookup(C496,Mapping!$B$14:$C$152,2,false)</f>
        <v>#N/A</v>
      </c>
    </row>
    <row r="497">
      <c r="I497" s="55"/>
      <c r="K497" t="str">
        <f>vlookup(C497,Mapping!$B$14:$C$152,2,false)</f>
        <v>#N/A</v>
      </c>
    </row>
    <row r="498">
      <c r="I498" s="55"/>
      <c r="K498" t="str">
        <f>vlookup(C498,Mapping!$B$14:$C$152,2,false)</f>
        <v>#N/A</v>
      </c>
    </row>
    <row r="499">
      <c r="I499" s="55"/>
      <c r="K499" t="str">
        <f>vlookup(C499,Mapping!$B$14:$C$152,2,false)</f>
        <v>#N/A</v>
      </c>
    </row>
    <row r="500">
      <c r="I500" s="55"/>
      <c r="K500" t="str">
        <f>vlookup(C500,Mapping!$B$14:$C$152,2,false)</f>
        <v>#N/A</v>
      </c>
    </row>
    <row r="501">
      <c r="I501" s="55"/>
      <c r="K501" t="str">
        <f>vlookup(C501,Mapping!$B$14:$C$152,2,false)</f>
        <v>#N/A</v>
      </c>
    </row>
    <row r="502">
      <c r="I502" s="55"/>
      <c r="K502" t="str">
        <f>vlookup(C502,Mapping!$B$14:$C$152,2,false)</f>
        <v>#N/A</v>
      </c>
    </row>
    <row r="503">
      <c r="I503" s="55"/>
      <c r="K503" t="str">
        <f>vlookup(C503,Mapping!$B$14:$C$152,2,false)</f>
        <v>#N/A</v>
      </c>
    </row>
    <row r="504">
      <c r="I504" s="55"/>
      <c r="K504" t="str">
        <f>vlookup(C504,Mapping!$B$14:$C$152,2,false)</f>
        <v>#N/A</v>
      </c>
    </row>
    <row r="505">
      <c r="I505" s="55"/>
      <c r="K505" t="str">
        <f>vlookup(C505,Mapping!$B$14:$C$152,2,false)</f>
        <v>#N/A</v>
      </c>
    </row>
    <row r="506">
      <c r="I506" s="55"/>
      <c r="K506" t="str">
        <f>vlookup(C506,Mapping!$B$14:$C$152,2,false)</f>
        <v>#N/A</v>
      </c>
    </row>
    <row r="507">
      <c r="I507" s="55"/>
      <c r="K507" t="str">
        <f>vlookup(C507,Mapping!$B$14:$C$152,2,false)</f>
        <v>#N/A</v>
      </c>
    </row>
    <row r="508">
      <c r="I508" s="55"/>
      <c r="K508" t="str">
        <f>vlookup(C508,Mapping!$B$14:$C$152,2,false)</f>
        <v>#N/A</v>
      </c>
    </row>
    <row r="509">
      <c r="I509" s="55"/>
      <c r="K509" t="str">
        <f>vlookup(C509,Mapping!$B$14:$C$152,2,false)</f>
        <v>#N/A</v>
      </c>
    </row>
    <row r="510">
      <c r="I510" s="55"/>
      <c r="K510" t="str">
        <f>vlookup(C510,Mapping!$B$14:$C$152,2,false)</f>
        <v>#N/A</v>
      </c>
    </row>
    <row r="511">
      <c r="I511" s="55"/>
      <c r="K511" t="str">
        <f>vlookup(C511,Mapping!$B$14:$C$152,2,false)</f>
        <v>#N/A</v>
      </c>
    </row>
    <row r="512">
      <c r="I512" s="55"/>
      <c r="K512" t="str">
        <f>vlookup(C512,Mapping!$B$14:$C$152,2,false)</f>
        <v>#N/A</v>
      </c>
    </row>
    <row r="513">
      <c r="I513" s="55"/>
      <c r="K513" t="str">
        <f>vlookup(C513,Mapping!$B$14:$C$152,2,false)</f>
        <v>#N/A</v>
      </c>
    </row>
    <row r="514">
      <c r="I514" s="55"/>
      <c r="K514" t="str">
        <f>vlookup(C514,Mapping!$B$14:$C$152,2,false)</f>
        <v>#N/A</v>
      </c>
    </row>
    <row r="515">
      <c r="I515" s="55"/>
      <c r="K515" t="str">
        <f>vlookup(C515,Mapping!$B$14:$C$152,2,false)</f>
        <v>#N/A</v>
      </c>
    </row>
    <row r="516">
      <c r="I516" s="55"/>
      <c r="K516" t="str">
        <f>vlookup(C516,Mapping!$B$14:$C$152,2,false)</f>
        <v>#N/A</v>
      </c>
    </row>
    <row r="517">
      <c r="I517" s="55"/>
      <c r="K517" t="str">
        <f>vlookup(C517,Mapping!$B$14:$C$152,2,false)</f>
        <v>#N/A</v>
      </c>
    </row>
    <row r="518">
      <c r="I518" s="55"/>
      <c r="K518" t="str">
        <f>vlookup(C518,Mapping!$B$14:$C$152,2,false)</f>
        <v>#N/A</v>
      </c>
    </row>
    <row r="519">
      <c r="I519" s="55"/>
      <c r="K519" t="str">
        <f>vlookup(C519,Mapping!$B$14:$C$152,2,false)</f>
        <v>#N/A</v>
      </c>
    </row>
    <row r="520">
      <c r="I520" s="55"/>
      <c r="K520" t="str">
        <f>vlookup(C520,Mapping!$B$14:$C$152,2,false)</f>
        <v>#N/A</v>
      </c>
    </row>
    <row r="521">
      <c r="I521" s="55"/>
      <c r="K521" t="str">
        <f>vlookup(C521,Mapping!$B$14:$C$152,2,false)</f>
        <v>#N/A</v>
      </c>
    </row>
    <row r="522">
      <c r="I522" s="55"/>
      <c r="K522" t="str">
        <f>vlookup(C522,Mapping!$B$14:$C$152,2,false)</f>
        <v>#N/A</v>
      </c>
    </row>
    <row r="523">
      <c r="I523" s="55"/>
      <c r="K523" t="str">
        <f>vlookup(C523,Mapping!$B$14:$C$152,2,false)</f>
        <v>#N/A</v>
      </c>
    </row>
    <row r="524">
      <c r="I524" s="55"/>
      <c r="K524" t="str">
        <f>vlookup(C524,Mapping!$B$14:$C$152,2,false)</f>
        <v>#N/A</v>
      </c>
    </row>
    <row r="525">
      <c r="I525" s="55"/>
      <c r="K525" t="str">
        <f>vlookup(C525,Mapping!$B$14:$C$152,2,false)</f>
        <v>#N/A</v>
      </c>
    </row>
    <row r="526">
      <c r="I526" s="55"/>
      <c r="K526" t="str">
        <f>vlookup(C526,Mapping!$B$14:$C$152,2,false)</f>
        <v>#N/A</v>
      </c>
    </row>
    <row r="527">
      <c r="I527" s="55"/>
      <c r="K527" t="str">
        <f>vlookup(C527,Mapping!$B$14:$C$152,2,false)</f>
        <v>#N/A</v>
      </c>
    </row>
    <row r="528">
      <c r="I528" s="55"/>
      <c r="K528" t="str">
        <f>vlookup(C528,Mapping!$B$14:$C$152,2,false)</f>
        <v>#N/A</v>
      </c>
    </row>
    <row r="529">
      <c r="I529" s="55"/>
      <c r="K529" t="str">
        <f>vlookup(C529,Mapping!$B$14:$C$152,2,false)</f>
        <v>#N/A</v>
      </c>
    </row>
    <row r="530">
      <c r="I530" s="55"/>
      <c r="K530" t="str">
        <f>vlookup(C530,Mapping!$B$14:$C$152,2,false)</f>
        <v>#N/A</v>
      </c>
    </row>
    <row r="531">
      <c r="I531" s="55"/>
      <c r="K531" t="str">
        <f>vlookup(C531,Mapping!$B$14:$C$152,2,false)</f>
        <v>#N/A</v>
      </c>
    </row>
    <row r="532">
      <c r="I532" s="55"/>
      <c r="K532" t="str">
        <f>vlookup(C532,Mapping!$B$14:$C$152,2,false)</f>
        <v>#N/A</v>
      </c>
    </row>
    <row r="533">
      <c r="I533" s="55"/>
      <c r="K533" t="str">
        <f>vlookup(C533,Mapping!$B$14:$C$152,2,false)</f>
        <v>#N/A</v>
      </c>
    </row>
    <row r="534">
      <c r="I534" s="55"/>
      <c r="K534" t="str">
        <f>vlookup(C534,Mapping!$B$14:$C$152,2,false)</f>
        <v>#N/A</v>
      </c>
    </row>
    <row r="535">
      <c r="I535" s="55"/>
      <c r="K535" t="str">
        <f>vlookup(C535,Mapping!$B$14:$C$152,2,false)</f>
        <v>#N/A</v>
      </c>
    </row>
    <row r="536">
      <c r="I536" s="55"/>
      <c r="K536" t="str">
        <f>vlookup(C536,Mapping!$B$14:$C$152,2,false)</f>
        <v>#N/A</v>
      </c>
    </row>
    <row r="537">
      <c r="I537" s="55"/>
      <c r="K537" t="str">
        <f>vlookup(C537,Mapping!$B$14:$C$152,2,false)</f>
        <v>#N/A</v>
      </c>
    </row>
    <row r="538">
      <c r="I538" s="55"/>
      <c r="K538" t="str">
        <f>vlookup(C538,Mapping!$B$14:$C$152,2,false)</f>
        <v>#N/A</v>
      </c>
    </row>
    <row r="539">
      <c r="I539" s="55"/>
      <c r="K539" t="str">
        <f>vlookup(C539,Mapping!$B$14:$C$152,2,false)</f>
        <v>#N/A</v>
      </c>
    </row>
    <row r="540">
      <c r="I540" s="55"/>
      <c r="K540" t="str">
        <f>vlookup(C540,Mapping!$B$14:$C$152,2,false)</f>
        <v>#N/A</v>
      </c>
    </row>
    <row r="541">
      <c r="I541" s="55"/>
      <c r="K541" t="str">
        <f>vlookup(C541,Mapping!$B$14:$C$152,2,false)</f>
        <v>#N/A</v>
      </c>
    </row>
    <row r="542">
      <c r="I542" s="55"/>
      <c r="K542" t="str">
        <f>vlookup(C542,Mapping!$B$14:$C$152,2,false)</f>
        <v>#N/A</v>
      </c>
    </row>
    <row r="543">
      <c r="I543" s="55"/>
      <c r="K543" t="str">
        <f>vlookup(C543,Mapping!$B$14:$C$152,2,false)</f>
        <v>#N/A</v>
      </c>
    </row>
    <row r="544">
      <c r="I544" s="55"/>
      <c r="K544" t="str">
        <f>vlookup(C544,Mapping!$B$14:$C$152,2,false)</f>
        <v>#N/A</v>
      </c>
    </row>
    <row r="545">
      <c r="I545" s="55"/>
      <c r="K545" t="str">
        <f>vlookup(C545,Mapping!$B$14:$C$152,2,false)</f>
        <v>#N/A</v>
      </c>
    </row>
    <row r="546">
      <c r="I546" s="55"/>
      <c r="K546" t="str">
        <f>vlookup(C546,Mapping!$B$14:$C$152,2,false)</f>
        <v>#N/A</v>
      </c>
    </row>
    <row r="547">
      <c r="I547" s="55"/>
      <c r="K547" t="str">
        <f>vlookup(C547,Mapping!$B$14:$C$152,2,false)</f>
        <v>#N/A</v>
      </c>
    </row>
    <row r="548">
      <c r="I548" s="55"/>
      <c r="K548" t="str">
        <f>vlookup(C548,Mapping!$B$14:$C$152,2,false)</f>
        <v>#N/A</v>
      </c>
    </row>
    <row r="549">
      <c r="I549" s="55"/>
      <c r="K549" t="str">
        <f>vlookup(C549,Mapping!$B$14:$C$152,2,false)</f>
        <v>#N/A</v>
      </c>
    </row>
    <row r="550">
      <c r="I550" s="55"/>
      <c r="K550" t="str">
        <f>vlookup(C550,Mapping!$B$14:$C$152,2,false)</f>
        <v>#N/A</v>
      </c>
    </row>
    <row r="551">
      <c r="I551" s="55"/>
      <c r="K551" t="str">
        <f>vlookup(C551,Mapping!$B$14:$C$152,2,false)</f>
        <v>#N/A</v>
      </c>
    </row>
    <row r="552">
      <c r="I552" s="55"/>
      <c r="K552" t="str">
        <f>vlookup(C552,Mapping!$B$14:$C$152,2,false)</f>
        <v>#N/A</v>
      </c>
    </row>
    <row r="553">
      <c r="I553" s="55"/>
      <c r="K553" t="str">
        <f>vlookup(C553,Mapping!$B$14:$C$152,2,false)</f>
        <v>#N/A</v>
      </c>
    </row>
    <row r="554">
      <c r="I554" s="55"/>
      <c r="K554" t="str">
        <f>vlookup(C554,Mapping!$B$14:$C$152,2,false)</f>
        <v>#N/A</v>
      </c>
    </row>
    <row r="555">
      <c r="I555" s="55"/>
      <c r="K555" t="str">
        <f>vlookup(C555,Mapping!$B$14:$C$152,2,false)</f>
        <v>#N/A</v>
      </c>
    </row>
    <row r="556">
      <c r="I556" s="55"/>
      <c r="K556" t="str">
        <f>vlookup(C556,Mapping!$B$14:$C$152,2,false)</f>
        <v>#N/A</v>
      </c>
    </row>
    <row r="557">
      <c r="I557" s="55"/>
      <c r="K557" t="str">
        <f>vlookup(C557,Mapping!$B$14:$C$152,2,false)</f>
        <v>#N/A</v>
      </c>
    </row>
    <row r="558">
      <c r="I558" s="55"/>
      <c r="K558" t="str">
        <f>vlookup(C558,Mapping!$B$14:$C$152,2,false)</f>
        <v>#N/A</v>
      </c>
    </row>
    <row r="559">
      <c r="I559" s="55"/>
      <c r="K559" t="str">
        <f>vlookup(C559,Mapping!$B$14:$C$152,2,false)</f>
        <v>#N/A</v>
      </c>
    </row>
    <row r="560">
      <c r="I560" s="55"/>
      <c r="K560" t="str">
        <f>vlookup(C560,Mapping!$B$14:$C$152,2,false)</f>
        <v>#N/A</v>
      </c>
    </row>
    <row r="561">
      <c r="I561" s="55"/>
      <c r="K561" t="str">
        <f>vlookup(C561,Mapping!$B$14:$C$152,2,false)</f>
        <v>#N/A</v>
      </c>
    </row>
    <row r="562">
      <c r="I562" s="55"/>
      <c r="K562" t="str">
        <f>vlookup(C562,Mapping!$B$14:$C$152,2,false)</f>
        <v>#N/A</v>
      </c>
    </row>
    <row r="563">
      <c r="I563" s="55"/>
      <c r="K563" t="str">
        <f>vlookup(C563,Mapping!$B$14:$C$152,2,false)</f>
        <v>#N/A</v>
      </c>
    </row>
    <row r="564">
      <c r="I564" s="55"/>
      <c r="K564" t="str">
        <f>vlookup(C564,Mapping!$B$14:$C$152,2,false)</f>
        <v>#N/A</v>
      </c>
    </row>
    <row r="565">
      <c r="I565" s="55"/>
      <c r="K565" t="str">
        <f>vlookup(C565,Mapping!$B$14:$C$152,2,false)</f>
        <v>#N/A</v>
      </c>
    </row>
    <row r="566">
      <c r="I566" s="55"/>
      <c r="K566" t="str">
        <f>vlookup(C566,Mapping!$B$14:$C$152,2,false)</f>
        <v>#N/A</v>
      </c>
    </row>
    <row r="567">
      <c r="I567" s="55"/>
      <c r="K567" t="str">
        <f>vlookup(C567,Mapping!$B$14:$C$152,2,false)</f>
        <v>#N/A</v>
      </c>
    </row>
    <row r="568">
      <c r="I568" s="55"/>
      <c r="K568" t="str">
        <f>vlookup(C568,Mapping!$B$14:$C$152,2,false)</f>
        <v>#N/A</v>
      </c>
    </row>
    <row r="569">
      <c r="I569" s="55"/>
      <c r="K569" t="str">
        <f>vlookup(C569,Mapping!$B$14:$C$152,2,false)</f>
        <v>#N/A</v>
      </c>
    </row>
    <row r="570">
      <c r="I570" s="55"/>
      <c r="K570" t="str">
        <f>vlookup(C570,Mapping!$B$14:$C$152,2,false)</f>
        <v>#N/A</v>
      </c>
    </row>
    <row r="571">
      <c r="I571" s="55"/>
      <c r="K571" t="str">
        <f>vlookup(C571,Mapping!$B$14:$C$152,2,false)</f>
        <v>#N/A</v>
      </c>
    </row>
    <row r="572">
      <c r="I572" s="55"/>
      <c r="K572" t="str">
        <f>vlookup(C572,Mapping!$B$14:$C$152,2,false)</f>
        <v>#N/A</v>
      </c>
    </row>
    <row r="573">
      <c r="I573" s="55"/>
      <c r="K573" t="str">
        <f>vlookup(C573,Mapping!$B$14:$C$152,2,false)</f>
        <v>#N/A</v>
      </c>
    </row>
    <row r="574">
      <c r="I574" s="55"/>
      <c r="K574" t="str">
        <f>vlookup(C574,Mapping!$B$14:$C$152,2,false)</f>
        <v>#N/A</v>
      </c>
    </row>
    <row r="575">
      <c r="I575" s="55"/>
      <c r="K575" t="str">
        <f>vlookup(C575,Mapping!$B$14:$C$152,2,false)</f>
        <v>#N/A</v>
      </c>
    </row>
    <row r="576">
      <c r="I576" s="55"/>
      <c r="K576" t="str">
        <f>vlookup(C576,Mapping!$B$14:$C$152,2,false)</f>
        <v>#N/A</v>
      </c>
    </row>
    <row r="577">
      <c r="I577" s="55"/>
      <c r="K577" t="str">
        <f>vlookup(C577,Mapping!$B$14:$C$152,2,false)</f>
        <v>#N/A</v>
      </c>
    </row>
    <row r="578">
      <c r="I578" s="55"/>
      <c r="K578" t="str">
        <f>vlookup(C578,Mapping!$B$14:$C$152,2,false)</f>
        <v>#N/A</v>
      </c>
    </row>
    <row r="579">
      <c r="I579" s="55"/>
      <c r="K579" t="str">
        <f>vlookup(C579,Mapping!$B$14:$C$152,2,false)</f>
        <v>#N/A</v>
      </c>
    </row>
    <row r="580">
      <c r="I580" s="55"/>
      <c r="K580" t="str">
        <f>vlookup(C580,Mapping!$B$14:$C$152,2,false)</f>
        <v>#N/A</v>
      </c>
    </row>
    <row r="581">
      <c r="I581" s="55"/>
      <c r="K581" t="str">
        <f>vlookup(C581,Mapping!$B$14:$C$152,2,false)</f>
        <v>#N/A</v>
      </c>
    </row>
    <row r="582">
      <c r="I582" s="55"/>
      <c r="K582" t="str">
        <f>vlookup(C582,Mapping!$B$14:$C$152,2,false)</f>
        <v>#N/A</v>
      </c>
    </row>
    <row r="583">
      <c r="I583" s="55"/>
      <c r="K583" t="str">
        <f>vlookup(C583,Mapping!$B$14:$C$152,2,false)</f>
        <v>#N/A</v>
      </c>
    </row>
    <row r="584">
      <c r="I584" s="55"/>
      <c r="K584" t="str">
        <f>vlookup(C584,Mapping!$B$14:$C$152,2,false)</f>
        <v>#N/A</v>
      </c>
    </row>
    <row r="585">
      <c r="I585" s="55"/>
      <c r="K585" t="str">
        <f>vlookup(C585,Mapping!$B$14:$C$152,2,false)</f>
        <v>#N/A</v>
      </c>
    </row>
    <row r="586">
      <c r="I586" s="55"/>
      <c r="K586" t="str">
        <f>vlookup(C586,Mapping!$B$14:$C$152,2,false)</f>
        <v>#N/A</v>
      </c>
    </row>
    <row r="587">
      <c r="I587" s="55"/>
      <c r="K587" t="str">
        <f>vlookup(C587,Mapping!$B$14:$C$152,2,false)</f>
        <v>#N/A</v>
      </c>
    </row>
    <row r="588">
      <c r="I588" s="55"/>
      <c r="K588" t="str">
        <f>vlookup(C588,Mapping!$B$14:$C$152,2,false)</f>
        <v>#N/A</v>
      </c>
    </row>
    <row r="589">
      <c r="I589" s="55"/>
      <c r="K589" t="str">
        <f>vlookup(C589,Mapping!$B$14:$C$152,2,false)</f>
        <v>#N/A</v>
      </c>
    </row>
    <row r="590">
      <c r="I590" s="55"/>
      <c r="K590" t="str">
        <f>vlookup(C590,Mapping!$B$14:$C$152,2,false)</f>
        <v>#N/A</v>
      </c>
    </row>
    <row r="591">
      <c r="I591" s="55"/>
      <c r="K591" t="str">
        <f>vlookup(C591,Mapping!$B$14:$C$152,2,false)</f>
        <v>#N/A</v>
      </c>
    </row>
    <row r="592">
      <c r="I592" s="55"/>
      <c r="K592" t="str">
        <f>vlookup(C592,Mapping!$B$14:$C$152,2,false)</f>
        <v>#N/A</v>
      </c>
    </row>
    <row r="593">
      <c r="I593" s="55"/>
      <c r="K593" t="str">
        <f>vlookup(C593,Mapping!$B$14:$C$152,2,false)</f>
        <v>#N/A</v>
      </c>
    </row>
    <row r="594">
      <c r="I594" s="55"/>
      <c r="K594" t="str">
        <f>vlookup(C594,Mapping!$B$14:$C$152,2,false)</f>
        <v>#N/A</v>
      </c>
    </row>
    <row r="595">
      <c r="I595" s="55"/>
      <c r="K595" t="str">
        <f>vlookup(C595,Mapping!$B$14:$C$152,2,false)</f>
        <v>#N/A</v>
      </c>
    </row>
    <row r="596">
      <c r="I596" s="55"/>
      <c r="K596" t="str">
        <f>vlookup(C596,Mapping!$B$14:$C$152,2,false)</f>
        <v>#N/A</v>
      </c>
    </row>
    <row r="597">
      <c r="I597" s="55"/>
      <c r="K597" t="str">
        <f>vlookup(C597,Mapping!$B$14:$C$152,2,false)</f>
        <v>#N/A</v>
      </c>
    </row>
    <row r="598">
      <c r="I598" s="55"/>
      <c r="K598" t="str">
        <f>vlookup(C598,Mapping!$B$14:$C$152,2,false)</f>
        <v>#N/A</v>
      </c>
    </row>
    <row r="599">
      <c r="I599" s="55"/>
      <c r="K599" t="str">
        <f>vlookup(C599,Mapping!$B$14:$C$152,2,false)</f>
        <v>#N/A</v>
      </c>
    </row>
    <row r="600">
      <c r="I600" s="55"/>
      <c r="K600" t="str">
        <f>vlookup(C600,Mapping!$B$14:$C$152,2,false)</f>
        <v>#N/A</v>
      </c>
    </row>
    <row r="601">
      <c r="I601" s="55"/>
      <c r="K601" t="str">
        <f>vlookup(C601,Mapping!$B$14:$C$152,2,false)</f>
        <v>#N/A</v>
      </c>
    </row>
    <row r="602">
      <c r="I602" s="55"/>
      <c r="K602" t="str">
        <f>vlookup(C602,Mapping!$B$14:$C$152,2,false)</f>
        <v>#N/A</v>
      </c>
    </row>
    <row r="603">
      <c r="I603" s="55"/>
      <c r="K603" t="str">
        <f>vlookup(C603,Mapping!$B$14:$C$152,2,false)</f>
        <v>#N/A</v>
      </c>
    </row>
    <row r="604">
      <c r="I604" s="55"/>
      <c r="K604" t="str">
        <f>vlookup(C604,Mapping!$B$14:$C$152,2,false)</f>
        <v>#N/A</v>
      </c>
    </row>
    <row r="605">
      <c r="I605" s="55"/>
      <c r="K605" t="str">
        <f>vlookup(C605,Mapping!$B$14:$C$152,2,false)</f>
        <v>#N/A</v>
      </c>
    </row>
    <row r="606">
      <c r="I606" s="55"/>
      <c r="K606" t="str">
        <f>vlookup(C606,Mapping!$B$14:$C$152,2,false)</f>
        <v>#N/A</v>
      </c>
    </row>
    <row r="607">
      <c r="I607" s="55"/>
      <c r="K607" t="str">
        <f>vlookup(C607,Mapping!$B$14:$C$152,2,false)</f>
        <v>#N/A</v>
      </c>
    </row>
    <row r="608">
      <c r="I608" s="55"/>
      <c r="K608" t="str">
        <f>vlookup(C608,Mapping!$B$14:$C$152,2,false)</f>
        <v>#N/A</v>
      </c>
    </row>
    <row r="609">
      <c r="I609" s="55"/>
      <c r="K609" t="str">
        <f>vlookup(C609,Mapping!$B$14:$C$152,2,false)</f>
        <v>#N/A</v>
      </c>
    </row>
    <row r="610">
      <c r="I610" s="55"/>
      <c r="K610" t="str">
        <f>vlookup(C610,Mapping!$B$14:$C$152,2,false)</f>
        <v>#N/A</v>
      </c>
    </row>
    <row r="611">
      <c r="I611" s="55"/>
      <c r="K611" t="str">
        <f>vlookup(C611,Mapping!$B$14:$C$152,2,false)</f>
        <v>#N/A</v>
      </c>
    </row>
    <row r="612">
      <c r="I612" s="55"/>
      <c r="K612" t="str">
        <f>vlookup(C612,Mapping!$B$14:$C$152,2,false)</f>
        <v>#N/A</v>
      </c>
    </row>
    <row r="613">
      <c r="I613" s="55"/>
      <c r="K613" t="str">
        <f>vlookup(C613,Mapping!$B$14:$C$152,2,false)</f>
        <v>#N/A</v>
      </c>
    </row>
    <row r="614">
      <c r="I614" s="55"/>
      <c r="K614" t="str">
        <f>vlookup(C614,Mapping!$B$14:$C$152,2,false)</f>
        <v>#N/A</v>
      </c>
    </row>
    <row r="615">
      <c r="I615" s="55"/>
      <c r="K615" t="str">
        <f>vlookup(C615,Mapping!$B$14:$C$152,2,false)</f>
        <v>#N/A</v>
      </c>
    </row>
    <row r="616">
      <c r="I616" s="55"/>
      <c r="K616" t="str">
        <f>vlookup(C616,Mapping!$B$14:$C$152,2,false)</f>
        <v>#N/A</v>
      </c>
    </row>
    <row r="617">
      <c r="I617" s="55"/>
      <c r="K617" t="str">
        <f>vlookup(C617,Mapping!$B$14:$C$152,2,false)</f>
        <v>#N/A</v>
      </c>
    </row>
    <row r="618">
      <c r="I618" s="55"/>
      <c r="K618" t="str">
        <f>vlookup(C618,Mapping!$B$14:$C$152,2,false)</f>
        <v>#N/A</v>
      </c>
    </row>
    <row r="619">
      <c r="I619" s="55"/>
      <c r="K619" t="str">
        <f>vlookup(C619,Mapping!$B$14:$C$152,2,false)</f>
        <v>#N/A</v>
      </c>
    </row>
    <row r="620">
      <c r="I620" s="55"/>
      <c r="K620" t="str">
        <f>vlookup(C620,Mapping!$B$14:$C$152,2,false)</f>
        <v>#N/A</v>
      </c>
    </row>
    <row r="621">
      <c r="I621" s="55"/>
      <c r="K621" t="str">
        <f>vlookup(C621,Mapping!$B$14:$C$152,2,false)</f>
        <v>#N/A</v>
      </c>
    </row>
    <row r="622">
      <c r="I622" s="55"/>
      <c r="K622" t="str">
        <f>vlookup(C622,Mapping!$B$14:$C$152,2,false)</f>
        <v>#N/A</v>
      </c>
    </row>
    <row r="623">
      <c r="I623" s="55"/>
      <c r="K623" t="str">
        <f>vlookup(C623,Mapping!$B$14:$C$152,2,false)</f>
        <v>#N/A</v>
      </c>
    </row>
    <row r="624">
      <c r="I624" s="55"/>
      <c r="K624" t="str">
        <f>vlookup(C624,Mapping!$B$14:$C$152,2,false)</f>
        <v>#N/A</v>
      </c>
    </row>
    <row r="625">
      <c r="I625" s="55"/>
      <c r="K625" t="str">
        <f>vlookup(C625,Mapping!$B$14:$C$152,2,false)</f>
        <v>#N/A</v>
      </c>
    </row>
    <row r="626">
      <c r="I626" s="55"/>
      <c r="K626" t="str">
        <f>vlookup(C626,Mapping!$B$14:$C$152,2,false)</f>
        <v>#N/A</v>
      </c>
    </row>
    <row r="627">
      <c r="I627" s="55"/>
      <c r="K627" t="str">
        <f>vlookup(C627,Mapping!$B$14:$C$152,2,false)</f>
        <v>#N/A</v>
      </c>
    </row>
    <row r="628">
      <c r="I628" s="55"/>
      <c r="K628" t="str">
        <f>vlookup(C628,Mapping!$B$14:$C$152,2,false)</f>
        <v>#N/A</v>
      </c>
    </row>
    <row r="629">
      <c r="I629" s="55"/>
      <c r="K629" t="str">
        <f>vlookup(C629,Mapping!$B$14:$C$152,2,false)</f>
        <v>#N/A</v>
      </c>
    </row>
    <row r="630">
      <c r="I630" s="55"/>
      <c r="K630" t="str">
        <f>vlookup(C630,Mapping!$B$14:$C$152,2,false)</f>
        <v>#N/A</v>
      </c>
    </row>
    <row r="631">
      <c r="I631" s="55"/>
      <c r="K631" t="str">
        <f>vlookup(C631,Mapping!$B$14:$C$152,2,false)</f>
        <v>#N/A</v>
      </c>
    </row>
    <row r="632">
      <c r="I632" s="55"/>
      <c r="K632" t="str">
        <f>vlookup(C632,Mapping!$B$14:$C$152,2,false)</f>
        <v>#N/A</v>
      </c>
    </row>
    <row r="633">
      <c r="I633" s="55"/>
      <c r="K633" t="str">
        <f>vlookup(C633,Mapping!$B$14:$C$152,2,false)</f>
        <v>#N/A</v>
      </c>
    </row>
    <row r="634">
      <c r="I634" s="55"/>
      <c r="K634" t="str">
        <f>vlookup(C634,Mapping!$B$14:$C$152,2,false)</f>
        <v>#N/A</v>
      </c>
    </row>
    <row r="635">
      <c r="I635" s="55"/>
      <c r="K635" t="str">
        <f>vlookup(C635,Mapping!$B$14:$C$152,2,false)</f>
        <v>#N/A</v>
      </c>
    </row>
    <row r="636">
      <c r="I636" s="55"/>
      <c r="K636" t="str">
        <f>vlookup(C636,Mapping!$B$14:$C$152,2,false)</f>
        <v>#N/A</v>
      </c>
    </row>
    <row r="637">
      <c r="I637" s="55"/>
      <c r="K637" t="str">
        <f>vlookup(C637,Mapping!$B$14:$C$152,2,false)</f>
        <v>#N/A</v>
      </c>
    </row>
    <row r="638">
      <c r="I638" s="55"/>
      <c r="K638" t="str">
        <f>vlookup(C638,Mapping!$B$14:$C$152,2,false)</f>
        <v>#N/A</v>
      </c>
    </row>
    <row r="639">
      <c r="I639" s="55"/>
      <c r="K639" t="str">
        <f>vlookup(C639,Mapping!$B$14:$C$152,2,false)</f>
        <v>#N/A</v>
      </c>
    </row>
    <row r="640">
      <c r="I640" s="55"/>
      <c r="K640" t="str">
        <f>vlookup(C640,Mapping!$B$14:$C$152,2,false)</f>
        <v>#N/A</v>
      </c>
    </row>
    <row r="641">
      <c r="I641" s="55"/>
      <c r="K641" t="str">
        <f>vlookup(C641,Mapping!$B$14:$C$152,2,false)</f>
        <v>#N/A</v>
      </c>
    </row>
    <row r="642">
      <c r="I642" s="55"/>
      <c r="K642" t="str">
        <f>vlookup(C642,Mapping!$B$14:$C$152,2,false)</f>
        <v>#N/A</v>
      </c>
    </row>
    <row r="643">
      <c r="I643" s="55"/>
      <c r="K643" t="str">
        <f>vlookup(C643,Mapping!$B$14:$C$152,2,false)</f>
        <v>#N/A</v>
      </c>
    </row>
    <row r="644">
      <c r="I644" s="55"/>
      <c r="K644" t="str">
        <f>vlookup(C644,Mapping!$B$14:$C$152,2,false)</f>
        <v>#N/A</v>
      </c>
    </row>
    <row r="645">
      <c r="I645" s="55"/>
      <c r="K645" t="str">
        <f>vlookup(C645,Mapping!$B$14:$C$152,2,false)</f>
        <v>#N/A</v>
      </c>
    </row>
    <row r="646">
      <c r="I646" s="55"/>
      <c r="K646" t="str">
        <f>vlookup(C646,Mapping!$B$14:$C$152,2,false)</f>
        <v>#N/A</v>
      </c>
    </row>
    <row r="647">
      <c r="I647" s="55"/>
      <c r="K647" t="str">
        <f>vlookup(C647,Mapping!$B$14:$C$152,2,false)</f>
        <v>#N/A</v>
      </c>
    </row>
    <row r="648">
      <c r="I648" s="55"/>
      <c r="K648" t="str">
        <f>vlookup(C648,Mapping!$B$14:$C$152,2,false)</f>
        <v>#N/A</v>
      </c>
    </row>
    <row r="649">
      <c r="I649" s="55"/>
      <c r="K649" t="str">
        <f>vlookup(C649,Mapping!$B$14:$C$152,2,false)</f>
        <v>#N/A</v>
      </c>
    </row>
    <row r="650">
      <c r="I650" s="55"/>
      <c r="K650" t="str">
        <f>vlookup(C650,Mapping!$B$14:$C$152,2,false)</f>
        <v>#N/A</v>
      </c>
    </row>
    <row r="651">
      <c r="I651" s="55"/>
      <c r="K651" t="str">
        <f>vlookup(C651,Mapping!$B$14:$C$152,2,false)</f>
        <v>#N/A</v>
      </c>
    </row>
    <row r="652">
      <c r="I652" s="55"/>
      <c r="K652" t="str">
        <f>vlookup(C652,Mapping!$B$14:$C$152,2,false)</f>
        <v>#N/A</v>
      </c>
    </row>
    <row r="653">
      <c r="I653" s="55"/>
      <c r="K653" t="str">
        <f>vlookup(C653,Mapping!$B$14:$C$152,2,false)</f>
        <v>#N/A</v>
      </c>
    </row>
    <row r="654">
      <c r="I654" s="55"/>
      <c r="K654" t="str">
        <f>vlookup(C654,Mapping!$B$14:$C$152,2,false)</f>
        <v>#N/A</v>
      </c>
    </row>
    <row r="655">
      <c r="I655" s="55"/>
      <c r="K655" t="str">
        <f>vlookup(C655,Mapping!$B$14:$C$152,2,false)</f>
        <v>#N/A</v>
      </c>
    </row>
    <row r="656">
      <c r="I656" s="55"/>
      <c r="K656" t="str">
        <f>vlookup(C656,Mapping!$B$14:$C$152,2,false)</f>
        <v>#N/A</v>
      </c>
    </row>
    <row r="657">
      <c r="I657" s="55"/>
      <c r="K657" t="str">
        <f>vlookup(C657,Mapping!$B$14:$C$152,2,false)</f>
        <v>#N/A</v>
      </c>
    </row>
    <row r="658">
      <c r="I658" s="55"/>
      <c r="K658" t="str">
        <f>vlookup(C658,Mapping!$B$14:$C$152,2,false)</f>
        <v>#N/A</v>
      </c>
    </row>
    <row r="659">
      <c r="I659" s="55"/>
      <c r="K659" t="str">
        <f>vlookup(C659,Mapping!$B$14:$C$152,2,false)</f>
        <v>#N/A</v>
      </c>
    </row>
    <row r="660">
      <c r="I660" s="55"/>
      <c r="K660" t="str">
        <f>vlookup(C660,Mapping!$B$14:$C$152,2,false)</f>
        <v>#N/A</v>
      </c>
    </row>
    <row r="661">
      <c r="I661" s="55"/>
      <c r="K661" t="str">
        <f>vlookup(C661,Mapping!$B$14:$C$152,2,false)</f>
        <v>#N/A</v>
      </c>
    </row>
    <row r="662">
      <c r="I662" s="55"/>
      <c r="K662" t="str">
        <f>vlookup(C662,Mapping!$B$14:$C$152,2,false)</f>
        <v>#N/A</v>
      </c>
    </row>
    <row r="663">
      <c r="I663" s="55"/>
      <c r="K663" t="str">
        <f>vlookup(C663,Mapping!$B$14:$C$152,2,false)</f>
        <v>#N/A</v>
      </c>
    </row>
    <row r="664">
      <c r="I664" s="55"/>
      <c r="K664" t="str">
        <f>vlookup(C664,Mapping!$B$14:$C$152,2,false)</f>
        <v>#N/A</v>
      </c>
    </row>
    <row r="665">
      <c r="I665" s="55"/>
      <c r="K665" t="str">
        <f>vlookup(C665,Mapping!$B$14:$C$152,2,false)</f>
        <v>#N/A</v>
      </c>
    </row>
    <row r="666">
      <c r="I666" s="55"/>
      <c r="K666" t="str">
        <f>vlookup(C666,Mapping!$B$14:$C$152,2,false)</f>
        <v>#N/A</v>
      </c>
    </row>
    <row r="667">
      <c r="I667" s="55"/>
      <c r="K667" t="str">
        <f>vlookup(C667,Mapping!$B$14:$C$152,2,false)</f>
        <v>#N/A</v>
      </c>
    </row>
    <row r="668">
      <c r="I668" s="55"/>
      <c r="K668" t="str">
        <f>vlookup(C668,Mapping!$B$14:$C$152,2,false)</f>
        <v>#N/A</v>
      </c>
    </row>
    <row r="669">
      <c r="I669" s="55"/>
      <c r="K669" t="str">
        <f>vlookup(C669,Mapping!$B$14:$C$152,2,false)</f>
        <v>#N/A</v>
      </c>
    </row>
    <row r="670">
      <c r="I670" s="55"/>
      <c r="K670" t="str">
        <f>vlookup(C670,Mapping!$B$14:$C$152,2,false)</f>
        <v>#N/A</v>
      </c>
    </row>
    <row r="671">
      <c r="I671" s="55"/>
      <c r="K671" t="str">
        <f>vlookup(C671,Mapping!$B$14:$C$152,2,false)</f>
        <v>#N/A</v>
      </c>
    </row>
    <row r="672">
      <c r="I672" s="55"/>
      <c r="K672" t="str">
        <f>vlookup(C672,Mapping!$B$14:$C$152,2,false)</f>
        <v>#N/A</v>
      </c>
    </row>
    <row r="673">
      <c r="I673" s="55"/>
      <c r="K673" t="str">
        <f>vlookup(C673,Mapping!$B$14:$C$152,2,false)</f>
        <v>#N/A</v>
      </c>
    </row>
    <row r="674">
      <c r="I674" s="55"/>
      <c r="K674" t="str">
        <f>vlookup(C674,Mapping!$B$14:$C$152,2,false)</f>
        <v>#N/A</v>
      </c>
    </row>
    <row r="675">
      <c r="I675" s="55"/>
      <c r="K675" t="str">
        <f>vlookup(C675,Mapping!$B$14:$C$152,2,false)</f>
        <v>#N/A</v>
      </c>
    </row>
    <row r="676">
      <c r="I676" s="55"/>
      <c r="K676" t="str">
        <f>vlookup(C676,Mapping!$B$14:$C$152,2,false)</f>
        <v>#N/A</v>
      </c>
    </row>
    <row r="677">
      <c r="I677" s="55"/>
      <c r="K677" t="str">
        <f>vlookup(C677,Mapping!$B$14:$C$152,2,false)</f>
        <v>#N/A</v>
      </c>
    </row>
    <row r="678">
      <c r="I678" s="55"/>
      <c r="K678" t="str">
        <f>vlookup(C678,Mapping!$B$14:$C$152,2,false)</f>
        <v>#N/A</v>
      </c>
    </row>
    <row r="679">
      <c r="I679" s="55"/>
      <c r="K679" t="str">
        <f>vlookup(C679,Mapping!$B$14:$C$152,2,false)</f>
        <v>#N/A</v>
      </c>
    </row>
    <row r="680">
      <c r="I680" s="55"/>
      <c r="K680" t="str">
        <f>vlookup(C680,Mapping!$B$14:$C$152,2,false)</f>
        <v>#N/A</v>
      </c>
    </row>
    <row r="681">
      <c r="I681" s="55"/>
      <c r="K681" t="str">
        <f>vlookup(C681,Mapping!$B$14:$C$152,2,false)</f>
        <v>#N/A</v>
      </c>
    </row>
    <row r="682">
      <c r="I682" s="55"/>
      <c r="K682" t="str">
        <f>vlookup(C682,Mapping!$B$14:$C$152,2,false)</f>
        <v>#N/A</v>
      </c>
    </row>
    <row r="683">
      <c r="I683" s="55"/>
      <c r="K683" t="str">
        <f>vlookup(C683,Mapping!$B$14:$C$152,2,false)</f>
        <v>#N/A</v>
      </c>
    </row>
    <row r="684">
      <c r="I684" s="55"/>
      <c r="K684" t="str">
        <f>vlookup(C684,Mapping!$B$14:$C$152,2,false)</f>
        <v>#N/A</v>
      </c>
    </row>
    <row r="685">
      <c r="I685" s="55"/>
      <c r="K685" t="str">
        <f>vlookup(C685,Mapping!$B$14:$C$152,2,false)</f>
        <v>#N/A</v>
      </c>
    </row>
    <row r="686">
      <c r="I686" s="55"/>
      <c r="K686" t="str">
        <f>vlookup(C686,Mapping!$B$14:$C$152,2,false)</f>
        <v>#N/A</v>
      </c>
    </row>
    <row r="687">
      <c r="I687" s="55"/>
      <c r="K687" t="str">
        <f>vlookup(C687,Mapping!$B$14:$C$152,2,false)</f>
        <v>#N/A</v>
      </c>
    </row>
    <row r="688">
      <c r="I688" s="55"/>
      <c r="K688" t="str">
        <f>vlookup(C688,Mapping!$B$14:$C$152,2,false)</f>
        <v>#N/A</v>
      </c>
    </row>
    <row r="689">
      <c r="I689" s="55"/>
      <c r="K689" t="str">
        <f>vlookup(C689,Mapping!$B$14:$C$152,2,false)</f>
        <v>#N/A</v>
      </c>
    </row>
    <row r="690">
      <c r="I690" s="55"/>
      <c r="K690" t="str">
        <f>vlookup(C690,Mapping!$B$14:$C$152,2,false)</f>
        <v>#N/A</v>
      </c>
    </row>
    <row r="691">
      <c r="I691" s="55"/>
      <c r="K691" t="str">
        <f>vlookup(C691,Mapping!$B$14:$C$152,2,false)</f>
        <v>#N/A</v>
      </c>
    </row>
    <row r="692">
      <c r="I692" s="55"/>
      <c r="K692" t="str">
        <f>vlookup(C692,Mapping!$B$14:$C$152,2,false)</f>
        <v>#N/A</v>
      </c>
    </row>
    <row r="693">
      <c r="I693" s="55"/>
      <c r="K693" t="str">
        <f>vlookup(C693,Mapping!$B$14:$C$152,2,false)</f>
        <v>#N/A</v>
      </c>
    </row>
    <row r="694">
      <c r="I694" s="55"/>
      <c r="K694" t="str">
        <f>vlookup(C694,Mapping!$B$14:$C$152,2,false)</f>
        <v>#N/A</v>
      </c>
    </row>
    <row r="695">
      <c r="I695" s="55"/>
      <c r="K695" t="str">
        <f>vlookup(C695,Mapping!$B$14:$C$152,2,false)</f>
        <v>#N/A</v>
      </c>
    </row>
    <row r="696">
      <c r="I696" s="55"/>
      <c r="K696" t="str">
        <f>vlookup(C696,Mapping!$B$14:$C$152,2,false)</f>
        <v>#N/A</v>
      </c>
    </row>
    <row r="697">
      <c r="I697" s="55"/>
      <c r="K697" t="str">
        <f>vlookup(C697,Mapping!$B$14:$C$152,2,false)</f>
        <v>#N/A</v>
      </c>
    </row>
    <row r="698">
      <c r="I698" s="55"/>
      <c r="K698" t="str">
        <f>vlookup(C698,Mapping!$B$14:$C$152,2,false)</f>
        <v>#N/A</v>
      </c>
    </row>
    <row r="699">
      <c r="I699" s="55"/>
      <c r="K699" t="str">
        <f>vlookup(C699,Mapping!$B$14:$C$152,2,false)</f>
        <v>#N/A</v>
      </c>
    </row>
    <row r="700">
      <c r="I700" s="55"/>
      <c r="K700" t="str">
        <f>vlookup(C700,Mapping!$B$14:$C$152,2,false)</f>
        <v>#N/A</v>
      </c>
    </row>
    <row r="701">
      <c r="I701" s="55"/>
      <c r="K701" t="str">
        <f>vlookup(C701,Mapping!$B$14:$C$152,2,false)</f>
        <v>#N/A</v>
      </c>
    </row>
    <row r="702">
      <c r="I702" s="55"/>
      <c r="K702" t="str">
        <f>vlookup(C702,Mapping!$B$14:$C$152,2,false)</f>
        <v>#N/A</v>
      </c>
    </row>
    <row r="703">
      <c r="I703" s="55"/>
      <c r="K703" t="str">
        <f>vlookup(C703,Mapping!$B$14:$C$152,2,false)</f>
        <v>#N/A</v>
      </c>
    </row>
    <row r="704">
      <c r="I704" s="55"/>
      <c r="K704" t="str">
        <f>vlookup(C704,Mapping!$B$14:$C$152,2,false)</f>
        <v>#N/A</v>
      </c>
    </row>
    <row r="705">
      <c r="I705" s="55"/>
      <c r="K705" t="str">
        <f>vlookup(C705,Mapping!$B$14:$C$152,2,false)</f>
        <v>#N/A</v>
      </c>
    </row>
    <row r="706">
      <c r="I706" s="55"/>
      <c r="K706" t="str">
        <f>vlookup(C706,Mapping!$B$14:$C$152,2,false)</f>
        <v>#N/A</v>
      </c>
    </row>
    <row r="707">
      <c r="I707" s="55"/>
      <c r="K707" t="str">
        <f>vlookup(C707,Mapping!$B$14:$C$152,2,false)</f>
        <v>#N/A</v>
      </c>
    </row>
    <row r="708">
      <c r="I708" s="55"/>
      <c r="K708" t="str">
        <f>vlookup(C708,Mapping!$B$14:$C$152,2,false)</f>
        <v>#N/A</v>
      </c>
    </row>
    <row r="709">
      <c r="I709" s="55"/>
      <c r="K709" t="str">
        <f>vlookup(C709,Mapping!$B$14:$C$152,2,false)</f>
        <v>#N/A</v>
      </c>
    </row>
    <row r="710">
      <c r="I710" s="55"/>
      <c r="K710" t="str">
        <f>vlookup(C710,Mapping!$B$14:$C$152,2,false)</f>
        <v>#N/A</v>
      </c>
    </row>
    <row r="711">
      <c r="I711" s="55"/>
      <c r="K711" t="str">
        <f>vlookup(C711,Mapping!$B$14:$C$152,2,false)</f>
        <v>#N/A</v>
      </c>
    </row>
    <row r="712">
      <c r="I712" s="55"/>
      <c r="K712" t="str">
        <f>vlookup(C712,Mapping!$B$14:$C$152,2,false)</f>
        <v>#N/A</v>
      </c>
    </row>
    <row r="713">
      <c r="I713" s="55"/>
      <c r="K713" t="str">
        <f>vlookup(C713,Mapping!$B$14:$C$152,2,false)</f>
        <v>#N/A</v>
      </c>
    </row>
    <row r="714">
      <c r="I714" s="55"/>
      <c r="K714" t="str">
        <f>vlookup(C714,Mapping!$B$14:$C$152,2,false)</f>
        <v>#N/A</v>
      </c>
    </row>
    <row r="715">
      <c r="I715" s="55"/>
      <c r="K715" t="str">
        <f>vlookup(C715,Mapping!$B$14:$C$152,2,false)</f>
        <v>#N/A</v>
      </c>
    </row>
    <row r="716">
      <c r="I716" s="55"/>
      <c r="K716" t="str">
        <f>vlookup(C716,Mapping!$B$14:$C$152,2,false)</f>
        <v>#N/A</v>
      </c>
    </row>
    <row r="717">
      <c r="I717" s="55"/>
      <c r="K717" t="str">
        <f>vlookup(C717,Mapping!$B$14:$C$152,2,false)</f>
        <v>#N/A</v>
      </c>
    </row>
    <row r="718">
      <c r="I718" s="55"/>
      <c r="K718" t="str">
        <f>vlookup(C718,Mapping!$B$14:$C$152,2,false)</f>
        <v>#N/A</v>
      </c>
    </row>
    <row r="719">
      <c r="I719" s="55"/>
      <c r="K719" t="str">
        <f>vlookup(C719,Mapping!$B$14:$C$152,2,false)</f>
        <v>#N/A</v>
      </c>
    </row>
    <row r="720">
      <c r="I720" s="55"/>
      <c r="K720" t="str">
        <f>vlookup(C720,Mapping!$B$14:$C$152,2,false)</f>
        <v>#N/A</v>
      </c>
    </row>
    <row r="721">
      <c r="I721" s="55"/>
      <c r="K721" t="str">
        <f>vlookup(C721,Mapping!$B$14:$C$152,2,false)</f>
        <v>#N/A</v>
      </c>
    </row>
    <row r="722">
      <c r="I722" s="55"/>
      <c r="K722" t="str">
        <f>vlookup(C722,Mapping!$B$14:$C$152,2,false)</f>
        <v>#N/A</v>
      </c>
    </row>
    <row r="723">
      <c r="I723" s="55"/>
      <c r="K723" t="str">
        <f>vlookup(C723,Mapping!$B$14:$C$152,2,false)</f>
        <v>#N/A</v>
      </c>
    </row>
    <row r="724">
      <c r="I724" s="55"/>
      <c r="K724" t="str">
        <f>vlookup(C724,Mapping!$B$14:$C$152,2,false)</f>
        <v>#N/A</v>
      </c>
    </row>
    <row r="725">
      <c r="I725" s="55"/>
      <c r="K725" t="str">
        <f>vlookup(C725,Mapping!$B$14:$C$152,2,false)</f>
        <v>#N/A</v>
      </c>
    </row>
    <row r="726">
      <c r="I726" s="55"/>
      <c r="K726" t="str">
        <f>vlookup(C726,Mapping!$B$14:$C$152,2,false)</f>
        <v>#N/A</v>
      </c>
    </row>
    <row r="727">
      <c r="I727" s="55"/>
      <c r="K727" t="str">
        <f>vlookup(C727,Mapping!$B$14:$C$152,2,false)</f>
        <v>#N/A</v>
      </c>
    </row>
    <row r="728">
      <c r="I728" s="55"/>
      <c r="K728" t="str">
        <f>vlookup(C728,Mapping!$B$14:$C$152,2,false)</f>
        <v>#N/A</v>
      </c>
    </row>
    <row r="729">
      <c r="I729" s="55"/>
      <c r="K729" t="str">
        <f>vlookup(C729,Mapping!$B$14:$C$152,2,false)</f>
        <v>#N/A</v>
      </c>
    </row>
    <row r="730">
      <c r="I730" s="55"/>
      <c r="K730" t="str">
        <f>vlookup(C730,Mapping!$B$14:$C$152,2,false)</f>
        <v>#N/A</v>
      </c>
    </row>
    <row r="731">
      <c r="I731" s="55"/>
      <c r="K731" t="str">
        <f>vlookup(C731,Mapping!$B$14:$C$152,2,false)</f>
        <v>#N/A</v>
      </c>
    </row>
    <row r="732">
      <c r="I732" s="55"/>
      <c r="K732" t="str">
        <f>vlookup(C732,Mapping!$B$14:$C$152,2,false)</f>
        <v>#N/A</v>
      </c>
    </row>
    <row r="733">
      <c r="I733" s="55"/>
      <c r="K733" t="str">
        <f>vlookup(C733,Mapping!$B$14:$C$152,2,false)</f>
        <v>#N/A</v>
      </c>
    </row>
    <row r="734">
      <c r="I734" s="55"/>
      <c r="K734" t="str">
        <f>vlookup(C734,Mapping!$B$14:$C$152,2,false)</f>
        <v>#N/A</v>
      </c>
    </row>
    <row r="735">
      <c r="I735" s="55"/>
      <c r="K735" t="str">
        <f>vlookup(C735,Mapping!$B$14:$C$152,2,false)</f>
        <v>#N/A</v>
      </c>
    </row>
    <row r="736">
      <c r="I736" s="55"/>
      <c r="K736" t="str">
        <f>vlookup(C736,Mapping!$B$14:$C$152,2,false)</f>
        <v>#N/A</v>
      </c>
    </row>
    <row r="737">
      <c r="I737" s="55"/>
      <c r="K737" t="str">
        <f>vlookup(C737,Mapping!$B$14:$C$152,2,false)</f>
        <v>#N/A</v>
      </c>
    </row>
    <row r="738">
      <c r="I738" s="55"/>
      <c r="K738" t="str">
        <f>vlookup(C738,Mapping!$B$14:$C$152,2,false)</f>
        <v>#N/A</v>
      </c>
    </row>
    <row r="739">
      <c r="I739" s="55"/>
      <c r="K739" t="str">
        <f>vlookup(C739,Mapping!$B$14:$C$152,2,false)</f>
        <v>#N/A</v>
      </c>
    </row>
    <row r="740">
      <c r="I740" s="55"/>
      <c r="K740" t="str">
        <f>vlookup(C740,Mapping!$B$14:$C$152,2,false)</f>
        <v>#N/A</v>
      </c>
    </row>
    <row r="741">
      <c r="I741" s="55"/>
      <c r="K741" t="str">
        <f>vlookup(C741,Mapping!$B$14:$C$152,2,false)</f>
        <v>#N/A</v>
      </c>
    </row>
    <row r="742">
      <c r="I742" s="55"/>
      <c r="K742" t="str">
        <f>vlookup(C742,Mapping!$B$14:$C$152,2,false)</f>
        <v>#N/A</v>
      </c>
    </row>
    <row r="743">
      <c r="I743" s="55"/>
      <c r="K743" t="str">
        <f>vlookup(C743,Mapping!$B$14:$C$152,2,false)</f>
        <v>#N/A</v>
      </c>
    </row>
    <row r="744">
      <c r="I744" s="55"/>
      <c r="K744" t="str">
        <f>vlookup(C744,Mapping!$B$14:$C$152,2,false)</f>
        <v>#N/A</v>
      </c>
    </row>
    <row r="745">
      <c r="I745" s="55"/>
      <c r="K745" t="str">
        <f>vlookup(C745,Mapping!$B$14:$C$152,2,false)</f>
        <v>#N/A</v>
      </c>
    </row>
    <row r="746">
      <c r="I746" s="55"/>
      <c r="K746" t="str">
        <f>vlookup(C746,Mapping!$B$14:$C$152,2,false)</f>
        <v>#N/A</v>
      </c>
    </row>
    <row r="747">
      <c r="I747" s="55"/>
      <c r="K747" t="str">
        <f>vlookup(C747,Mapping!$B$14:$C$152,2,false)</f>
        <v>#N/A</v>
      </c>
    </row>
    <row r="748">
      <c r="I748" s="55"/>
      <c r="K748" t="str">
        <f>vlookup(C748,Mapping!$B$14:$C$152,2,false)</f>
        <v>#N/A</v>
      </c>
    </row>
    <row r="749">
      <c r="I749" s="55"/>
      <c r="K749" t="str">
        <f>vlookup(C749,Mapping!$B$14:$C$152,2,false)</f>
        <v>#N/A</v>
      </c>
    </row>
    <row r="750">
      <c r="I750" s="55"/>
      <c r="K750" t="str">
        <f>vlookup(C750,Mapping!$B$14:$C$152,2,false)</f>
        <v>#N/A</v>
      </c>
    </row>
    <row r="751">
      <c r="I751" s="55"/>
      <c r="K751" t="str">
        <f>vlookup(C751,Mapping!$B$14:$C$152,2,false)</f>
        <v>#N/A</v>
      </c>
    </row>
    <row r="752">
      <c r="I752" s="55"/>
      <c r="K752" t="str">
        <f>vlookup(C752,Mapping!$B$14:$C$152,2,false)</f>
        <v>#N/A</v>
      </c>
    </row>
    <row r="753">
      <c r="I753" s="55"/>
      <c r="K753" t="str">
        <f>vlookup(C753,Mapping!$B$14:$C$152,2,false)</f>
        <v>#N/A</v>
      </c>
    </row>
    <row r="754">
      <c r="I754" s="55"/>
      <c r="K754" t="str">
        <f>vlookup(C754,Mapping!$B$14:$C$152,2,false)</f>
        <v>#N/A</v>
      </c>
    </row>
    <row r="755">
      <c r="I755" s="55"/>
      <c r="K755" t="str">
        <f>vlookup(C755,Mapping!$B$14:$C$152,2,false)</f>
        <v>#N/A</v>
      </c>
    </row>
    <row r="756">
      <c r="I756" s="55"/>
      <c r="K756" t="str">
        <f>vlookup(C756,Mapping!$B$14:$C$152,2,false)</f>
        <v>#N/A</v>
      </c>
    </row>
    <row r="757">
      <c r="I757" s="55"/>
      <c r="K757" t="str">
        <f>vlookup(C757,Mapping!$B$14:$C$152,2,false)</f>
        <v>#N/A</v>
      </c>
    </row>
    <row r="758">
      <c r="I758" s="55"/>
      <c r="K758" t="str">
        <f>vlookup(C758,Mapping!$B$14:$C$152,2,false)</f>
        <v>#N/A</v>
      </c>
    </row>
    <row r="759">
      <c r="I759" s="55"/>
      <c r="K759" t="str">
        <f>vlookup(C759,Mapping!$B$14:$C$152,2,false)</f>
        <v>#N/A</v>
      </c>
    </row>
    <row r="760">
      <c r="I760" s="55"/>
      <c r="K760" t="str">
        <f>vlookup(C760,Mapping!$B$14:$C$152,2,false)</f>
        <v>#N/A</v>
      </c>
    </row>
    <row r="761">
      <c r="I761" s="55"/>
      <c r="K761" t="str">
        <f>vlookup(C761,Mapping!$B$14:$C$152,2,false)</f>
        <v>#N/A</v>
      </c>
    </row>
    <row r="762">
      <c r="I762" s="55"/>
      <c r="K762" t="str">
        <f>vlookup(C762,Mapping!$B$14:$C$152,2,false)</f>
        <v>#N/A</v>
      </c>
    </row>
    <row r="763">
      <c r="I763" s="55"/>
      <c r="K763" t="str">
        <f>vlookup(C763,Mapping!$B$14:$C$152,2,false)</f>
        <v>#N/A</v>
      </c>
    </row>
    <row r="764">
      <c r="I764" s="55"/>
      <c r="K764" t="str">
        <f>vlookup(C764,Mapping!$B$14:$C$152,2,false)</f>
        <v>#N/A</v>
      </c>
    </row>
    <row r="765">
      <c r="I765" s="55"/>
      <c r="K765" t="str">
        <f>vlookup(C765,Mapping!$B$14:$C$152,2,false)</f>
        <v>#N/A</v>
      </c>
    </row>
    <row r="766">
      <c r="I766" s="55"/>
      <c r="K766" t="str">
        <f>vlookup(C766,Mapping!$B$14:$C$152,2,false)</f>
        <v>#N/A</v>
      </c>
    </row>
    <row r="767">
      <c r="I767" s="55"/>
      <c r="K767" t="str">
        <f>vlookup(C767,Mapping!$B$14:$C$152,2,false)</f>
        <v>#N/A</v>
      </c>
    </row>
    <row r="768">
      <c r="I768" s="55"/>
      <c r="K768" t="str">
        <f>vlookup(C768,Mapping!$B$14:$C$152,2,false)</f>
        <v>#N/A</v>
      </c>
    </row>
    <row r="769">
      <c r="I769" s="55"/>
      <c r="K769" t="str">
        <f>vlookup(C769,Mapping!$B$14:$C$152,2,false)</f>
        <v>#N/A</v>
      </c>
    </row>
    <row r="770">
      <c r="I770" s="55"/>
      <c r="K770" t="str">
        <f>vlookup(C770,Mapping!$B$14:$C$152,2,false)</f>
        <v>#N/A</v>
      </c>
    </row>
    <row r="771">
      <c r="I771" s="55"/>
      <c r="K771" t="str">
        <f>vlookup(C771,Mapping!$B$14:$C$152,2,false)</f>
        <v>#N/A</v>
      </c>
    </row>
    <row r="772">
      <c r="I772" s="55"/>
      <c r="K772" t="str">
        <f>vlookup(C772,Mapping!$B$14:$C$152,2,false)</f>
        <v>#N/A</v>
      </c>
    </row>
    <row r="773">
      <c r="I773" s="55"/>
      <c r="K773" t="str">
        <f>vlookup(C773,Mapping!$B$14:$C$152,2,false)</f>
        <v>#N/A</v>
      </c>
    </row>
    <row r="774">
      <c r="I774" s="55"/>
      <c r="K774" t="str">
        <f>vlookup(C774,Mapping!$B$14:$C$152,2,false)</f>
        <v>#N/A</v>
      </c>
    </row>
    <row r="775">
      <c r="I775" s="55"/>
      <c r="K775" t="str">
        <f>vlookup(C775,Mapping!$B$14:$C$152,2,false)</f>
        <v>#N/A</v>
      </c>
    </row>
    <row r="776">
      <c r="I776" s="55"/>
      <c r="K776" t="str">
        <f>vlookup(C776,Mapping!$B$14:$C$152,2,false)</f>
        <v>#N/A</v>
      </c>
    </row>
    <row r="777">
      <c r="I777" s="55"/>
      <c r="K777" t="str">
        <f>vlookup(C777,Mapping!$B$14:$C$152,2,false)</f>
        <v>#N/A</v>
      </c>
    </row>
    <row r="778">
      <c r="I778" s="55"/>
      <c r="K778" t="str">
        <f>vlookup(C778,Mapping!$B$14:$C$152,2,false)</f>
        <v>#N/A</v>
      </c>
    </row>
    <row r="779">
      <c r="I779" s="55"/>
      <c r="K779" t="str">
        <f>vlookup(C779,Mapping!$B$14:$C$152,2,false)</f>
        <v>#N/A</v>
      </c>
    </row>
    <row r="780">
      <c r="I780" s="55"/>
      <c r="K780" t="str">
        <f>vlookup(C780,Mapping!$B$14:$C$152,2,false)</f>
        <v>#N/A</v>
      </c>
    </row>
    <row r="781">
      <c r="I781" s="55"/>
      <c r="K781" t="str">
        <f>vlookup(C781,Mapping!$B$14:$C$152,2,false)</f>
        <v>#N/A</v>
      </c>
    </row>
    <row r="782">
      <c r="I782" s="55"/>
      <c r="K782" t="str">
        <f>vlookup(C782,Mapping!$B$14:$C$152,2,false)</f>
        <v>#N/A</v>
      </c>
    </row>
    <row r="783">
      <c r="I783" s="55"/>
      <c r="K783" t="str">
        <f>vlookup(C783,Mapping!$B$14:$C$152,2,false)</f>
        <v>#N/A</v>
      </c>
    </row>
    <row r="784">
      <c r="I784" s="55"/>
      <c r="K784" t="str">
        <f>vlookup(C784,Mapping!$B$14:$C$152,2,false)</f>
        <v>#N/A</v>
      </c>
    </row>
    <row r="785">
      <c r="I785" s="55"/>
      <c r="K785" t="str">
        <f>vlookup(C785,Mapping!$B$14:$C$152,2,false)</f>
        <v>#N/A</v>
      </c>
    </row>
    <row r="786">
      <c r="I786" s="55"/>
      <c r="K786" t="str">
        <f>vlookup(C786,Mapping!$B$14:$C$152,2,false)</f>
        <v>#N/A</v>
      </c>
    </row>
    <row r="787">
      <c r="I787" s="55"/>
      <c r="K787" t="str">
        <f>vlookup(C787,Mapping!$B$14:$C$152,2,false)</f>
        <v>#N/A</v>
      </c>
    </row>
    <row r="788">
      <c r="I788" s="55"/>
      <c r="K788" t="str">
        <f>vlookup(C788,Mapping!$B$14:$C$152,2,false)</f>
        <v>#N/A</v>
      </c>
    </row>
    <row r="789">
      <c r="I789" s="55"/>
      <c r="K789" t="str">
        <f>vlookup(C789,Mapping!$B$14:$C$152,2,false)</f>
        <v>#N/A</v>
      </c>
    </row>
    <row r="790">
      <c r="I790" s="55"/>
      <c r="K790" t="str">
        <f>vlookup(C790,Mapping!$B$14:$C$152,2,false)</f>
        <v>#N/A</v>
      </c>
    </row>
    <row r="791">
      <c r="I791" s="55"/>
      <c r="K791" t="str">
        <f>vlookup(C791,Mapping!$B$14:$C$152,2,false)</f>
        <v>#N/A</v>
      </c>
    </row>
    <row r="792">
      <c r="I792" s="55"/>
      <c r="K792" t="str">
        <f>vlookup(C792,Mapping!$B$14:$C$152,2,false)</f>
        <v>#N/A</v>
      </c>
    </row>
    <row r="793">
      <c r="I793" s="55"/>
      <c r="K793" t="str">
        <f>vlookup(C793,Mapping!$B$14:$C$152,2,false)</f>
        <v>#N/A</v>
      </c>
    </row>
    <row r="794">
      <c r="I794" s="55"/>
      <c r="K794" t="str">
        <f>vlookup(C794,Mapping!$B$14:$C$152,2,false)</f>
        <v>#N/A</v>
      </c>
    </row>
    <row r="795">
      <c r="I795" s="55"/>
      <c r="K795" t="str">
        <f>vlookup(C795,Mapping!$B$14:$C$152,2,false)</f>
        <v>#N/A</v>
      </c>
    </row>
    <row r="796">
      <c r="I796" s="55"/>
      <c r="K796" t="str">
        <f>vlookup(C796,Mapping!$B$14:$C$152,2,false)</f>
        <v>#N/A</v>
      </c>
    </row>
    <row r="797">
      <c r="I797" s="55"/>
      <c r="K797" t="str">
        <f>vlookup(C797,Mapping!$B$14:$C$152,2,false)</f>
        <v>#N/A</v>
      </c>
    </row>
    <row r="798">
      <c r="I798" s="55"/>
      <c r="K798" t="str">
        <f>vlookup(C798,Mapping!$B$14:$C$152,2,false)</f>
        <v>#N/A</v>
      </c>
    </row>
    <row r="799">
      <c r="I799" s="55"/>
      <c r="K799" t="str">
        <f>vlookup(C799,Mapping!$B$14:$C$152,2,false)</f>
        <v>#N/A</v>
      </c>
    </row>
    <row r="800">
      <c r="I800" s="55"/>
      <c r="K800" t="str">
        <f>vlookup(C800,Mapping!$B$14:$C$152,2,false)</f>
        <v>#N/A</v>
      </c>
    </row>
    <row r="801">
      <c r="I801" s="55"/>
      <c r="K801" t="str">
        <f>vlookup(C801,Mapping!$B$14:$C$152,2,false)</f>
        <v>#N/A</v>
      </c>
    </row>
    <row r="802">
      <c r="I802" s="55"/>
      <c r="K802" t="str">
        <f>vlookup(C802,Mapping!$B$14:$C$152,2,false)</f>
        <v>#N/A</v>
      </c>
    </row>
    <row r="803">
      <c r="I803" s="55"/>
      <c r="K803" t="str">
        <f>vlookup(C803,Mapping!$B$14:$C$152,2,false)</f>
        <v>#N/A</v>
      </c>
    </row>
    <row r="804">
      <c r="I804" s="55"/>
      <c r="K804" t="str">
        <f>vlookup(C804,Mapping!$B$14:$C$152,2,false)</f>
        <v>#N/A</v>
      </c>
    </row>
    <row r="805">
      <c r="I805" s="55"/>
      <c r="K805" t="str">
        <f>vlookup(C805,Mapping!$B$14:$C$152,2,false)</f>
        <v>#N/A</v>
      </c>
    </row>
    <row r="806">
      <c r="I806" s="55"/>
      <c r="K806" t="str">
        <f>vlookup(C806,Mapping!$B$14:$C$152,2,false)</f>
        <v>#N/A</v>
      </c>
    </row>
    <row r="807">
      <c r="I807" s="55"/>
      <c r="K807" t="str">
        <f>vlookup(C807,Mapping!$B$14:$C$152,2,false)</f>
        <v>#N/A</v>
      </c>
    </row>
    <row r="808">
      <c r="I808" s="55"/>
      <c r="K808" t="str">
        <f>vlookup(C808,Mapping!$B$14:$C$152,2,false)</f>
        <v>#N/A</v>
      </c>
    </row>
    <row r="809">
      <c r="I809" s="55"/>
      <c r="K809" t="str">
        <f>vlookup(C809,Mapping!$B$14:$C$152,2,false)</f>
        <v>#N/A</v>
      </c>
    </row>
    <row r="810">
      <c r="I810" s="55"/>
      <c r="K810" t="str">
        <f>vlookup(C810,Mapping!$B$14:$C$152,2,false)</f>
        <v>#N/A</v>
      </c>
    </row>
    <row r="811">
      <c r="I811" s="55"/>
      <c r="K811" t="str">
        <f>vlookup(C811,Mapping!$B$14:$C$152,2,false)</f>
        <v>#N/A</v>
      </c>
    </row>
    <row r="812">
      <c r="I812" s="55"/>
      <c r="K812" t="str">
        <f>vlookup(C812,Mapping!$B$14:$C$152,2,false)</f>
        <v>#N/A</v>
      </c>
    </row>
    <row r="813">
      <c r="I813" s="55"/>
      <c r="K813" t="str">
        <f>vlookup(C813,Mapping!$B$14:$C$152,2,false)</f>
        <v>#N/A</v>
      </c>
    </row>
    <row r="814">
      <c r="I814" s="55"/>
      <c r="K814" t="str">
        <f>vlookup(C814,Mapping!$B$14:$C$152,2,false)</f>
        <v>#N/A</v>
      </c>
    </row>
    <row r="815">
      <c r="I815" s="55"/>
      <c r="K815" t="str">
        <f>vlookup(C815,Mapping!$B$14:$C$152,2,false)</f>
        <v>#N/A</v>
      </c>
    </row>
    <row r="816">
      <c r="I816" s="55"/>
      <c r="K816" t="str">
        <f>vlookup(C816,Mapping!$B$14:$C$152,2,false)</f>
        <v>#N/A</v>
      </c>
    </row>
    <row r="817">
      <c r="I817" s="55"/>
      <c r="K817" t="str">
        <f>vlookup(C817,Mapping!$B$14:$C$152,2,false)</f>
        <v>#N/A</v>
      </c>
    </row>
    <row r="818">
      <c r="I818" s="55"/>
      <c r="K818" t="str">
        <f>vlookup(C818,Mapping!$B$14:$C$152,2,false)</f>
        <v>#N/A</v>
      </c>
    </row>
    <row r="819">
      <c r="I819" s="55"/>
      <c r="K819" t="str">
        <f>vlookup(C819,Mapping!$B$14:$C$152,2,false)</f>
        <v>#N/A</v>
      </c>
    </row>
    <row r="820">
      <c r="I820" s="55"/>
      <c r="K820" t="str">
        <f>vlookup(C820,Mapping!$B$14:$C$152,2,false)</f>
        <v>#N/A</v>
      </c>
    </row>
    <row r="821">
      <c r="I821" s="55"/>
      <c r="K821" t="str">
        <f>vlookup(C821,Mapping!$B$14:$C$152,2,false)</f>
        <v>#N/A</v>
      </c>
    </row>
    <row r="822">
      <c r="I822" s="55"/>
      <c r="K822" t="str">
        <f>vlookup(C822,Mapping!$B$14:$C$152,2,false)</f>
        <v>#N/A</v>
      </c>
    </row>
    <row r="823">
      <c r="I823" s="55"/>
      <c r="K823" t="str">
        <f>vlookup(C823,Mapping!$B$14:$C$152,2,false)</f>
        <v>#N/A</v>
      </c>
    </row>
    <row r="824">
      <c r="I824" s="55"/>
      <c r="K824" t="str">
        <f>vlookup(C824,Mapping!$B$14:$C$152,2,false)</f>
        <v>#N/A</v>
      </c>
    </row>
    <row r="825">
      <c r="I825" s="55"/>
      <c r="K825" t="str">
        <f>vlookup(C825,Mapping!$B$14:$C$152,2,false)</f>
        <v>#N/A</v>
      </c>
    </row>
    <row r="826">
      <c r="I826" s="55"/>
      <c r="K826" t="str">
        <f>vlookup(C826,Mapping!$B$14:$C$152,2,false)</f>
        <v>#N/A</v>
      </c>
    </row>
    <row r="827">
      <c r="I827" s="55"/>
      <c r="K827" t="str">
        <f>vlookup(C827,Mapping!$B$14:$C$152,2,false)</f>
        <v>#N/A</v>
      </c>
    </row>
    <row r="828">
      <c r="I828" s="55"/>
      <c r="K828" t="str">
        <f>vlookup(C828,Mapping!$B$14:$C$152,2,false)</f>
        <v>#N/A</v>
      </c>
    </row>
    <row r="829">
      <c r="I829" s="55"/>
      <c r="K829" t="str">
        <f>vlookup(C829,Mapping!$B$14:$C$152,2,false)</f>
        <v>#N/A</v>
      </c>
    </row>
    <row r="830">
      <c r="I830" s="55"/>
      <c r="K830" t="str">
        <f>vlookup(C830,Mapping!$B$14:$C$152,2,false)</f>
        <v>#N/A</v>
      </c>
    </row>
    <row r="831">
      <c r="I831" s="55"/>
      <c r="K831" t="str">
        <f>vlookup(C831,Mapping!$B$14:$C$152,2,false)</f>
        <v>#N/A</v>
      </c>
    </row>
    <row r="832">
      <c r="I832" s="55"/>
      <c r="K832" t="str">
        <f>vlookup(C832,Mapping!$B$14:$C$152,2,false)</f>
        <v>#N/A</v>
      </c>
    </row>
    <row r="833">
      <c r="I833" s="55"/>
      <c r="K833" t="str">
        <f>vlookup(C833,Mapping!$B$14:$C$152,2,false)</f>
        <v>#N/A</v>
      </c>
    </row>
    <row r="834">
      <c r="I834" s="55"/>
      <c r="K834" t="str">
        <f>vlookup(C834,Mapping!$B$14:$C$152,2,false)</f>
        <v>#N/A</v>
      </c>
    </row>
    <row r="835">
      <c r="I835" s="55"/>
      <c r="K835" t="str">
        <f>vlookup(C835,Mapping!$B$14:$C$152,2,false)</f>
        <v>#N/A</v>
      </c>
    </row>
    <row r="836">
      <c r="I836" s="55"/>
      <c r="K836" t="str">
        <f>vlookup(C836,Mapping!$B$14:$C$152,2,false)</f>
        <v>#N/A</v>
      </c>
    </row>
    <row r="837">
      <c r="I837" s="55"/>
      <c r="K837" t="str">
        <f>vlookup(C837,Mapping!$B$14:$C$152,2,false)</f>
        <v>#N/A</v>
      </c>
    </row>
    <row r="838">
      <c r="I838" s="55"/>
      <c r="K838" t="str">
        <f>vlookup(C838,Mapping!$B$14:$C$152,2,false)</f>
        <v>#N/A</v>
      </c>
    </row>
    <row r="839">
      <c r="I839" s="55"/>
      <c r="K839" t="str">
        <f>vlookup(C839,Mapping!$B$14:$C$152,2,false)</f>
        <v>#N/A</v>
      </c>
    </row>
    <row r="840">
      <c r="I840" s="55"/>
      <c r="K840" t="str">
        <f>vlookup(C840,Mapping!$B$14:$C$152,2,false)</f>
        <v>#N/A</v>
      </c>
    </row>
    <row r="841">
      <c r="I841" s="55"/>
      <c r="K841" t="str">
        <f>vlookup(C841,Mapping!$B$14:$C$152,2,false)</f>
        <v>#N/A</v>
      </c>
    </row>
    <row r="842">
      <c r="I842" s="55"/>
      <c r="K842" t="str">
        <f>vlookup(C842,Mapping!$B$14:$C$152,2,false)</f>
        <v>#N/A</v>
      </c>
    </row>
    <row r="843">
      <c r="I843" s="55"/>
      <c r="K843" t="str">
        <f>vlookup(C843,Mapping!$B$14:$C$152,2,false)</f>
        <v>#N/A</v>
      </c>
    </row>
    <row r="844">
      <c r="I844" s="55"/>
      <c r="K844" t="str">
        <f>vlookup(C844,Mapping!$B$14:$C$152,2,false)</f>
        <v>#N/A</v>
      </c>
    </row>
    <row r="845">
      <c r="I845" s="55"/>
      <c r="K845" t="str">
        <f>vlookup(C845,Mapping!$B$14:$C$152,2,false)</f>
        <v>#N/A</v>
      </c>
    </row>
    <row r="846">
      <c r="I846" s="55"/>
      <c r="K846" t="str">
        <f>vlookup(C846,Mapping!$B$14:$C$152,2,false)</f>
        <v>#N/A</v>
      </c>
    </row>
    <row r="847">
      <c r="I847" s="55"/>
      <c r="K847" t="str">
        <f>vlookup(C847,Mapping!$B$14:$C$152,2,false)</f>
        <v>#N/A</v>
      </c>
    </row>
    <row r="848">
      <c r="I848" s="55"/>
      <c r="K848" t="str">
        <f>vlookup(C848,Mapping!$B$14:$C$152,2,false)</f>
        <v>#N/A</v>
      </c>
    </row>
    <row r="849">
      <c r="I849" s="55"/>
      <c r="K849" t="str">
        <f>vlookup(C849,Mapping!$B$14:$C$152,2,false)</f>
        <v>#N/A</v>
      </c>
    </row>
    <row r="850">
      <c r="I850" s="55"/>
      <c r="K850" t="str">
        <f>vlookup(C850,Mapping!$B$14:$C$152,2,false)</f>
        <v>#N/A</v>
      </c>
    </row>
    <row r="851">
      <c r="I851" s="55"/>
      <c r="K851" t="str">
        <f>vlookup(C851,Mapping!$B$14:$C$152,2,false)</f>
        <v>#N/A</v>
      </c>
    </row>
    <row r="852">
      <c r="I852" s="55"/>
      <c r="K852" t="str">
        <f>vlookup(C852,Mapping!$B$14:$C$152,2,false)</f>
        <v>#N/A</v>
      </c>
    </row>
    <row r="853">
      <c r="I853" s="55"/>
      <c r="K853" t="str">
        <f>vlookup(C853,Mapping!$B$14:$C$152,2,false)</f>
        <v>#N/A</v>
      </c>
    </row>
    <row r="854">
      <c r="I854" s="55"/>
      <c r="K854" t="str">
        <f>vlookup(C854,Mapping!$B$14:$C$152,2,false)</f>
        <v>#N/A</v>
      </c>
    </row>
    <row r="855">
      <c r="I855" s="55"/>
      <c r="K855" t="str">
        <f>vlookup(C855,Mapping!$B$14:$C$152,2,false)</f>
        <v>#N/A</v>
      </c>
    </row>
    <row r="856">
      <c r="I856" s="55"/>
      <c r="K856" t="str">
        <f>vlookup(C856,Mapping!$B$14:$C$152,2,false)</f>
        <v>#N/A</v>
      </c>
    </row>
    <row r="857">
      <c r="I857" s="55"/>
      <c r="K857" t="str">
        <f>vlookup(C857,Mapping!$B$14:$C$152,2,false)</f>
        <v>#N/A</v>
      </c>
    </row>
    <row r="858">
      <c r="I858" s="55"/>
      <c r="K858" t="str">
        <f>vlookup(C858,Mapping!$B$14:$C$152,2,false)</f>
        <v>#N/A</v>
      </c>
    </row>
    <row r="859">
      <c r="I859" s="55"/>
      <c r="K859" t="str">
        <f>vlookup(C859,Mapping!$B$14:$C$152,2,false)</f>
        <v>#N/A</v>
      </c>
    </row>
    <row r="860">
      <c r="I860" s="55"/>
      <c r="K860" t="str">
        <f>vlookup(C860,Mapping!$B$14:$C$152,2,false)</f>
        <v>#N/A</v>
      </c>
    </row>
    <row r="861">
      <c r="I861" s="55"/>
      <c r="K861" t="str">
        <f>vlookup(C861,Mapping!$B$14:$C$152,2,false)</f>
        <v>#N/A</v>
      </c>
    </row>
    <row r="862">
      <c r="I862" s="55"/>
      <c r="K862" t="str">
        <f>vlookup(C862,Mapping!$B$14:$C$152,2,false)</f>
        <v>#N/A</v>
      </c>
    </row>
    <row r="863">
      <c r="I863" s="55"/>
      <c r="K863" t="str">
        <f>vlookup(C863,Mapping!$B$14:$C$152,2,false)</f>
        <v>#N/A</v>
      </c>
    </row>
    <row r="864">
      <c r="I864" s="55"/>
      <c r="K864" t="str">
        <f>vlookup(C864,Mapping!$B$14:$C$152,2,false)</f>
        <v>#N/A</v>
      </c>
    </row>
    <row r="865">
      <c r="I865" s="55"/>
      <c r="K865" t="str">
        <f>vlookup(C865,Mapping!$B$14:$C$152,2,false)</f>
        <v>#N/A</v>
      </c>
    </row>
    <row r="866">
      <c r="I866" s="55"/>
      <c r="K866" t="str">
        <f>vlookup(C866,Mapping!$B$14:$C$152,2,false)</f>
        <v>#N/A</v>
      </c>
    </row>
    <row r="867">
      <c r="I867" s="55"/>
      <c r="K867" t="str">
        <f>vlookup(C867,Mapping!$B$14:$C$152,2,false)</f>
        <v>#N/A</v>
      </c>
    </row>
    <row r="868">
      <c r="I868" s="55"/>
      <c r="K868" t="str">
        <f>vlookup(C868,Mapping!$B$14:$C$152,2,false)</f>
        <v>#N/A</v>
      </c>
    </row>
    <row r="869">
      <c r="I869" s="55"/>
      <c r="K869" t="str">
        <f>vlookup(C869,Mapping!$B$14:$C$152,2,false)</f>
        <v>#N/A</v>
      </c>
    </row>
    <row r="870">
      <c r="I870" s="55"/>
      <c r="K870" t="str">
        <f>vlookup(C870,Mapping!$B$14:$C$152,2,false)</f>
        <v>#N/A</v>
      </c>
    </row>
    <row r="871">
      <c r="I871" s="55"/>
      <c r="K871" t="str">
        <f>vlookup(C871,Mapping!$B$14:$C$152,2,false)</f>
        <v>#N/A</v>
      </c>
    </row>
    <row r="872">
      <c r="I872" s="55"/>
      <c r="K872" t="str">
        <f>vlookup(C872,Mapping!$B$14:$C$152,2,false)</f>
        <v>#N/A</v>
      </c>
    </row>
    <row r="873">
      <c r="I873" s="55"/>
      <c r="K873" t="str">
        <f>vlookup(C873,Mapping!$B$14:$C$152,2,false)</f>
        <v>#N/A</v>
      </c>
    </row>
    <row r="874">
      <c r="I874" s="55"/>
      <c r="K874" t="str">
        <f>vlookup(C874,Mapping!$B$14:$C$152,2,false)</f>
        <v>#N/A</v>
      </c>
    </row>
    <row r="875">
      <c r="I875" s="55"/>
      <c r="K875" t="str">
        <f>vlookup(C875,Mapping!$B$14:$C$152,2,false)</f>
        <v>#N/A</v>
      </c>
    </row>
    <row r="876">
      <c r="I876" s="55"/>
      <c r="K876" t="str">
        <f>vlookup(C876,Mapping!$B$14:$C$152,2,false)</f>
        <v>#N/A</v>
      </c>
    </row>
    <row r="877">
      <c r="I877" s="55"/>
      <c r="K877" t="str">
        <f>vlookup(C877,Mapping!$B$14:$C$152,2,false)</f>
        <v>#N/A</v>
      </c>
    </row>
    <row r="878">
      <c r="I878" s="55"/>
      <c r="K878" t="str">
        <f>vlookup(C878,Mapping!$B$14:$C$152,2,false)</f>
        <v>#N/A</v>
      </c>
    </row>
    <row r="879">
      <c r="I879" s="55"/>
      <c r="K879" t="str">
        <f>vlookup(C879,Mapping!$B$14:$C$152,2,false)</f>
        <v>#N/A</v>
      </c>
    </row>
    <row r="880">
      <c r="I880" s="55"/>
      <c r="K880" t="str">
        <f>vlookup(C880,Mapping!$B$14:$C$152,2,false)</f>
        <v>#N/A</v>
      </c>
    </row>
    <row r="881">
      <c r="I881" s="55"/>
      <c r="K881" t="str">
        <f>vlookup(C881,Mapping!$B$14:$C$152,2,false)</f>
        <v>#N/A</v>
      </c>
    </row>
    <row r="882">
      <c r="I882" s="55"/>
      <c r="K882" t="str">
        <f>vlookup(C882,Mapping!$B$14:$C$152,2,false)</f>
        <v>#N/A</v>
      </c>
    </row>
    <row r="883">
      <c r="I883" s="55"/>
      <c r="K883" t="str">
        <f>vlookup(C883,Mapping!$B$14:$C$152,2,false)</f>
        <v>#N/A</v>
      </c>
    </row>
    <row r="884">
      <c r="I884" s="55"/>
      <c r="K884" t="str">
        <f>vlookup(C884,Mapping!$B$14:$C$152,2,false)</f>
        <v>#N/A</v>
      </c>
    </row>
    <row r="885">
      <c r="I885" s="55"/>
      <c r="K885" t="str">
        <f>vlookup(C885,Mapping!$B$14:$C$152,2,false)</f>
        <v>#N/A</v>
      </c>
    </row>
    <row r="886">
      <c r="I886" s="55"/>
      <c r="K886" t="str">
        <f>vlookup(C886,Mapping!$B$14:$C$152,2,false)</f>
        <v>#N/A</v>
      </c>
    </row>
    <row r="887">
      <c r="I887" s="55"/>
      <c r="K887" t="str">
        <f>vlookup(C887,Mapping!$B$14:$C$152,2,false)</f>
        <v>#N/A</v>
      </c>
    </row>
    <row r="888">
      <c r="I888" s="55"/>
      <c r="K888" t="str">
        <f>vlookup(C888,Mapping!$B$14:$C$152,2,false)</f>
        <v>#N/A</v>
      </c>
    </row>
    <row r="889">
      <c r="I889" s="55"/>
      <c r="K889" t="str">
        <f>vlookup(C889,Mapping!$B$14:$C$152,2,false)</f>
        <v>#N/A</v>
      </c>
    </row>
    <row r="890">
      <c r="I890" s="55"/>
      <c r="K890" t="str">
        <f>vlookup(C890,Mapping!$B$14:$C$152,2,false)</f>
        <v>#N/A</v>
      </c>
    </row>
    <row r="891">
      <c r="I891" s="55"/>
      <c r="K891" t="str">
        <f>vlookup(C891,Mapping!$B$14:$C$152,2,false)</f>
        <v>#N/A</v>
      </c>
    </row>
    <row r="892">
      <c r="I892" s="55"/>
      <c r="K892" t="str">
        <f>vlookup(C892,Mapping!$B$14:$C$152,2,false)</f>
        <v>#N/A</v>
      </c>
    </row>
    <row r="893">
      <c r="I893" s="55"/>
      <c r="K893" t="str">
        <f>vlookup(C893,Mapping!$B$14:$C$152,2,false)</f>
        <v>#N/A</v>
      </c>
    </row>
    <row r="894">
      <c r="I894" s="55"/>
      <c r="K894" t="str">
        <f>vlookup(C894,Mapping!$B$14:$C$152,2,false)</f>
        <v>#N/A</v>
      </c>
    </row>
    <row r="895">
      <c r="I895" s="55"/>
      <c r="K895" t="str">
        <f>vlookup(C895,Mapping!$B$14:$C$152,2,false)</f>
        <v>#N/A</v>
      </c>
    </row>
    <row r="896">
      <c r="I896" s="55"/>
      <c r="K896" t="str">
        <f>vlookup(C896,Mapping!$B$14:$C$152,2,false)</f>
        <v>#N/A</v>
      </c>
    </row>
    <row r="897">
      <c r="I897" s="55"/>
      <c r="K897" t="str">
        <f>vlookup(C897,Mapping!$B$14:$C$152,2,false)</f>
        <v>#N/A</v>
      </c>
    </row>
    <row r="898">
      <c r="I898" s="55"/>
      <c r="K898" t="str">
        <f>vlookup(C898,Mapping!$B$14:$C$152,2,false)</f>
        <v>#N/A</v>
      </c>
    </row>
    <row r="899">
      <c r="I899" s="55"/>
      <c r="K899" t="str">
        <f>vlookup(C899,Mapping!$B$14:$C$152,2,false)</f>
        <v>#N/A</v>
      </c>
    </row>
    <row r="900">
      <c r="I900" s="55"/>
      <c r="K900" t="str">
        <f>vlookup(C900,Mapping!$B$14:$C$152,2,false)</f>
        <v>#N/A</v>
      </c>
    </row>
    <row r="901">
      <c r="I901" s="55"/>
      <c r="K901" t="str">
        <f>vlookup(C901,Mapping!$B$14:$C$152,2,false)</f>
        <v>#N/A</v>
      </c>
    </row>
    <row r="902">
      <c r="I902" s="55"/>
      <c r="K902" t="str">
        <f>vlookup(C902,Mapping!$B$14:$C$152,2,false)</f>
        <v>#N/A</v>
      </c>
    </row>
    <row r="903">
      <c r="I903" s="55"/>
      <c r="K903" t="str">
        <f>vlookup(C903,Mapping!$B$14:$C$152,2,false)</f>
        <v>#N/A</v>
      </c>
    </row>
    <row r="904">
      <c r="I904" s="55"/>
      <c r="K904" t="str">
        <f>vlookup(C904,Mapping!$B$14:$C$152,2,false)</f>
        <v>#N/A</v>
      </c>
    </row>
    <row r="905">
      <c r="I905" s="55"/>
      <c r="K905" t="str">
        <f>vlookup(C905,Mapping!$B$14:$C$152,2,false)</f>
        <v>#N/A</v>
      </c>
    </row>
    <row r="906">
      <c r="I906" s="55"/>
      <c r="K906" t="str">
        <f>vlookup(C906,Mapping!$B$14:$C$152,2,false)</f>
        <v>#N/A</v>
      </c>
    </row>
    <row r="907">
      <c r="I907" s="55"/>
      <c r="K907" t="str">
        <f>vlookup(C907,Mapping!$B$14:$C$152,2,false)</f>
        <v>#N/A</v>
      </c>
    </row>
    <row r="908">
      <c r="I908" s="55"/>
      <c r="K908" t="str">
        <f>vlookup(C908,Mapping!$B$14:$C$152,2,false)</f>
        <v>#N/A</v>
      </c>
    </row>
    <row r="909">
      <c r="I909" s="55"/>
      <c r="K909" t="str">
        <f>vlookup(C909,Mapping!$B$14:$C$152,2,false)</f>
        <v>#N/A</v>
      </c>
    </row>
    <row r="910">
      <c r="I910" s="55"/>
      <c r="K910" t="str">
        <f>vlookup(C910,Mapping!$B$14:$C$152,2,false)</f>
        <v>#N/A</v>
      </c>
    </row>
    <row r="911">
      <c r="I911" s="55"/>
      <c r="K911" t="str">
        <f>vlookup(C911,Mapping!$B$14:$C$152,2,false)</f>
        <v>#N/A</v>
      </c>
    </row>
    <row r="912">
      <c r="I912" s="55"/>
      <c r="K912" t="str">
        <f>vlookup(C912,Mapping!$B$14:$C$152,2,false)</f>
        <v>#N/A</v>
      </c>
    </row>
    <row r="913">
      <c r="I913" s="55"/>
      <c r="K913" t="str">
        <f>vlookup(C913,Mapping!$B$14:$C$152,2,false)</f>
        <v>#N/A</v>
      </c>
    </row>
    <row r="914">
      <c r="I914" s="55"/>
      <c r="K914" t="str">
        <f>vlookup(C914,Mapping!$B$14:$C$152,2,false)</f>
        <v>#N/A</v>
      </c>
    </row>
    <row r="915">
      <c r="I915" s="55"/>
      <c r="K915" t="str">
        <f>vlookup(C915,Mapping!$B$14:$C$152,2,false)</f>
        <v>#N/A</v>
      </c>
    </row>
    <row r="916">
      <c r="I916" s="55"/>
      <c r="K916" t="str">
        <f>vlookup(C916,Mapping!$B$14:$C$152,2,false)</f>
        <v>#N/A</v>
      </c>
    </row>
    <row r="917">
      <c r="I917" s="55"/>
      <c r="K917" t="str">
        <f>vlookup(C917,Mapping!$B$14:$C$152,2,false)</f>
        <v>#N/A</v>
      </c>
    </row>
    <row r="918">
      <c r="I918" s="55"/>
      <c r="K918" t="str">
        <f>vlookup(C918,Mapping!$B$14:$C$152,2,false)</f>
        <v>#N/A</v>
      </c>
    </row>
    <row r="919">
      <c r="I919" s="55"/>
      <c r="K919" t="str">
        <f>vlookup(C919,Mapping!$B$14:$C$152,2,false)</f>
        <v>#N/A</v>
      </c>
    </row>
    <row r="920">
      <c r="I920" s="55"/>
      <c r="K920" t="str">
        <f>vlookup(C920,Mapping!$B$14:$C$152,2,false)</f>
        <v>#N/A</v>
      </c>
    </row>
    <row r="921">
      <c r="I921" s="55"/>
      <c r="K921" t="str">
        <f>vlookup(C921,Mapping!$B$14:$C$152,2,false)</f>
        <v>#N/A</v>
      </c>
    </row>
    <row r="922">
      <c r="I922" s="55"/>
      <c r="K922" t="str">
        <f>vlookup(C922,Mapping!$B$14:$C$152,2,false)</f>
        <v>#N/A</v>
      </c>
    </row>
    <row r="923">
      <c r="I923" s="55"/>
      <c r="K923" t="str">
        <f>vlookup(C923,Mapping!$B$14:$C$152,2,false)</f>
        <v>#N/A</v>
      </c>
    </row>
    <row r="924">
      <c r="I924" s="55"/>
      <c r="K924" t="str">
        <f>vlookup(C924,Mapping!$B$14:$C$152,2,false)</f>
        <v>#N/A</v>
      </c>
    </row>
    <row r="925">
      <c r="I925" s="55"/>
      <c r="K925" t="str">
        <f>vlookup(C925,Mapping!$B$14:$C$152,2,false)</f>
        <v>#N/A</v>
      </c>
    </row>
    <row r="926">
      <c r="I926" s="55"/>
      <c r="K926" t="str">
        <f>vlookup(C926,Mapping!$B$14:$C$152,2,false)</f>
        <v>#N/A</v>
      </c>
    </row>
    <row r="927">
      <c r="I927" s="55"/>
      <c r="K927" t="str">
        <f>vlookup(C927,Mapping!$B$14:$C$152,2,false)</f>
        <v>#N/A</v>
      </c>
    </row>
    <row r="928">
      <c r="I928" s="55"/>
      <c r="K928" t="str">
        <f>vlookup(C928,Mapping!$B$14:$C$152,2,false)</f>
        <v>#N/A</v>
      </c>
    </row>
    <row r="929">
      <c r="I929" s="55"/>
      <c r="K929" t="str">
        <f>vlookup(C929,Mapping!$B$14:$C$152,2,false)</f>
        <v>#N/A</v>
      </c>
    </row>
    <row r="930">
      <c r="I930" s="55"/>
      <c r="K930" t="str">
        <f>vlookup(C930,Mapping!$B$14:$C$152,2,false)</f>
        <v>#N/A</v>
      </c>
    </row>
    <row r="931">
      <c r="I931" s="55"/>
      <c r="K931" t="str">
        <f>vlookup(C931,Mapping!$B$14:$C$152,2,false)</f>
        <v>#N/A</v>
      </c>
    </row>
    <row r="932">
      <c r="I932" s="55"/>
      <c r="K932" t="str">
        <f>vlookup(C932,Mapping!$B$14:$C$152,2,false)</f>
        <v>#N/A</v>
      </c>
    </row>
    <row r="933">
      <c r="I933" s="55"/>
      <c r="K933" t="str">
        <f>vlookup(C933,Mapping!$B$14:$C$152,2,false)</f>
        <v>#N/A</v>
      </c>
    </row>
    <row r="934">
      <c r="I934" s="55"/>
      <c r="K934" t="str">
        <f>vlookup(C934,Mapping!$B$14:$C$152,2,false)</f>
        <v>#N/A</v>
      </c>
    </row>
    <row r="935">
      <c r="I935" s="55"/>
      <c r="K935" t="str">
        <f>vlookup(C935,Mapping!$B$14:$C$152,2,false)</f>
        <v>#N/A</v>
      </c>
    </row>
    <row r="936">
      <c r="I936" s="55"/>
      <c r="K936" t="str">
        <f>vlookup(C936,Mapping!$B$14:$C$152,2,false)</f>
        <v>#N/A</v>
      </c>
    </row>
    <row r="937">
      <c r="I937" s="55"/>
      <c r="K937" t="str">
        <f>vlookup(C937,Mapping!$B$14:$C$152,2,false)</f>
        <v>#N/A</v>
      </c>
    </row>
    <row r="938">
      <c r="I938" s="55"/>
      <c r="K938" t="str">
        <f>vlookup(C938,Mapping!$B$14:$C$152,2,false)</f>
        <v>#N/A</v>
      </c>
    </row>
    <row r="939">
      <c r="I939" s="55"/>
      <c r="K939" t="str">
        <f>vlookup(C939,Mapping!$B$14:$C$152,2,false)</f>
        <v>#N/A</v>
      </c>
    </row>
    <row r="940">
      <c r="I940" s="55"/>
      <c r="K940" t="str">
        <f>vlookup(C940,Mapping!$B$14:$C$152,2,false)</f>
        <v>#N/A</v>
      </c>
    </row>
    <row r="941">
      <c r="I941" s="55"/>
      <c r="K941" t="str">
        <f>vlookup(C941,Mapping!$B$14:$C$152,2,false)</f>
        <v>#N/A</v>
      </c>
    </row>
    <row r="942">
      <c r="I942" s="55"/>
      <c r="K942" t="str">
        <f>vlookup(C942,Mapping!$B$14:$C$152,2,false)</f>
        <v>#N/A</v>
      </c>
    </row>
    <row r="943">
      <c r="I943" s="55"/>
      <c r="K943" t="str">
        <f>vlookup(C943,Mapping!$B$14:$C$152,2,false)</f>
        <v>#N/A</v>
      </c>
    </row>
    <row r="944">
      <c r="I944" s="55"/>
      <c r="K944" t="str">
        <f>vlookup(C944,Mapping!$B$14:$C$152,2,false)</f>
        <v>#N/A</v>
      </c>
    </row>
    <row r="945">
      <c r="I945" s="55"/>
      <c r="K945" t="str">
        <f>vlookup(C945,Mapping!$B$14:$C$152,2,false)</f>
        <v>#N/A</v>
      </c>
    </row>
    <row r="946">
      <c r="I946" s="55"/>
      <c r="K946" t="str">
        <f>vlookup(C946,Mapping!$B$14:$C$152,2,false)</f>
        <v>#N/A</v>
      </c>
    </row>
    <row r="947">
      <c r="I947" s="55"/>
      <c r="K947" t="str">
        <f>vlookup(C947,Mapping!$B$14:$C$152,2,false)</f>
        <v>#N/A</v>
      </c>
    </row>
    <row r="948">
      <c r="I948" s="55"/>
      <c r="K948" t="str">
        <f>vlookup(C948,Mapping!$B$14:$C$152,2,false)</f>
        <v>#N/A</v>
      </c>
    </row>
    <row r="949">
      <c r="I949" s="55"/>
      <c r="K949" t="str">
        <f>vlookup(C949,Mapping!$B$14:$C$152,2,false)</f>
        <v>#N/A</v>
      </c>
    </row>
    <row r="950">
      <c r="I950" s="55"/>
      <c r="K950" t="str">
        <f>vlookup(C950,Mapping!$B$14:$C$152,2,false)</f>
        <v>#N/A</v>
      </c>
    </row>
    <row r="951">
      <c r="I951" s="55"/>
      <c r="K951" t="str">
        <f>vlookup(C951,Mapping!$B$14:$C$152,2,false)</f>
        <v>#N/A</v>
      </c>
    </row>
    <row r="952">
      <c r="I952" s="55"/>
      <c r="K952" t="str">
        <f>vlookup(C952,Mapping!$B$14:$C$152,2,false)</f>
        <v>#N/A</v>
      </c>
    </row>
    <row r="953">
      <c r="I953" s="55"/>
      <c r="K953" t="str">
        <f>vlookup(C953,Mapping!$B$14:$C$152,2,false)</f>
        <v>#N/A</v>
      </c>
    </row>
    <row r="954">
      <c r="I954" s="55"/>
      <c r="K954" t="str">
        <f>vlookup(C954,Mapping!$B$14:$C$152,2,false)</f>
        <v>#N/A</v>
      </c>
    </row>
    <row r="955">
      <c r="I955" s="55"/>
      <c r="K955" t="str">
        <f>vlookup(C955,Mapping!$B$14:$C$152,2,false)</f>
        <v>#N/A</v>
      </c>
    </row>
    <row r="956">
      <c r="I956" s="55"/>
      <c r="K956" t="str">
        <f>vlookup(C956,Mapping!$B$14:$C$152,2,false)</f>
        <v>#N/A</v>
      </c>
    </row>
    <row r="957">
      <c r="I957" s="55"/>
      <c r="K957" t="str">
        <f>vlookup(C957,Mapping!$B$14:$C$152,2,false)</f>
        <v>#N/A</v>
      </c>
    </row>
    <row r="958">
      <c r="I958" s="55"/>
      <c r="K958" t="str">
        <f>vlookup(C958,Mapping!$B$14:$C$152,2,false)</f>
        <v>#N/A</v>
      </c>
    </row>
    <row r="959">
      <c r="I959" s="55"/>
      <c r="K959" t="str">
        <f>vlookup(C959,Mapping!$B$14:$C$152,2,false)</f>
        <v>#N/A</v>
      </c>
    </row>
    <row r="960">
      <c r="I960" s="55"/>
      <c r="K960" t="str">
        <f>vlookup(C960,Mapping!$B$14:$C$152,2,false)</f>
        <v>#N/A</v>
      </c>
    </row>
    <row r="961">
      <c r="I961" s="55"/>
      <c r="K961" t="str">
        <f>vlookup(C961,Mapping!$B$14:$C$152,2,false)</f>
        <v>#N/A</v>
      </c>
    </row>
    <row r="962">
      <c r="I962" s="55"/>
      <c r="K962" t="str">
        <f>vlookup(C962,Mapping!$B$14:$C$152,2,false)</f>
        <v>#N/A</v>
      </c>
    </row>
    <row r="963">
      <c r="I963" s="55"/>
      <c r="K963" t="str">
        <f>vlookup(C963,Mapping!$B$14:$C$152,2,false)</f>
        <v>#N/A</v>
      </c>
    </row>
    <row r="964">
      <c r="I964" s="55"/>
      <c r="K964" t="str">
        <f>vlookup(C964,Mapping!$B$14:$C$152,2,false)</f>
        <v>#N/A</v>
      </c>
    </row>
    <row r="965">
      <c r="I965" s="55"/>
      <c r="K965" t="str">
        <f>vlookup(C965,Mapping!$B$14:$C$152,2,false)</f>
        <v>#N/A</v>
      </c>
    </row>
    <row r="966">
      <c r="I966" s="55"/>
      <c r="K966" t="str">
        <f>vlookup(C966,Mapping!$B$14:$C$152,2,false)</f>
        <v>#N/A</v>
      </c>
    </row>
    <row r="967">
      <c r="I967" s="55"/>
      <c r="K967" t="str">
        <f>vlookup(C967,Mapping!$B$14:$C$152,2,false)</f>
        <v>#N/A</v>
      </c>
    </row>
    <row r="968">
      <c r="I968" s="55"/>
      <c r="K968" t="str">
        <f>vlookup(C968,Mapping!$B$14:$C$152,2,false)</f>
        <v>#N/A</v>
      </c>
    </row>
    <row r="969">
      <c r="I969" s="55"/>
      <c r="K969" t="str">
        <f>vlookup(C969,Mapping!$B$14:$C$152,2,false)</f>
        <v>#N/A</v>
      </c>
    </row>
    <row r="970">
      <c r="I970" s="55"/>
      <c r="K970" t="str">
        <f>vlookup(C970,Mapping!$B$14:$C$152,2,false)</f>
        <v>#N/A</v>
      </c>
    </row>
    <row r="971">
      <c r="I971" s="55"/>
      <c r="K971" t="str">
        <f>vlookup(C971,Mapping!$B$14:$C$152,2,false)</f>
        <v>#N/A</v>
      </c>
    </row>
    <row r="972">
      <c r="I972" s="55"/>
      <c r="K972" t="str">
        <f>vlookup(C972,Mapping!$B$14:$C$152,2,false)</f>
        <v>#N/A</v>
      </c>
    </row>
    <row r="973">
      <c r="I973" s="55"/>
      <c r="K973" t="str">
        <f>vlookup(C973,Mapping!$B$14:$C$152,2,false)</f>
        <v>#N/A</v>
      </c>
    </row>
    <row r="974">
      <c r="I974" s="55"/>
      <c r="K974" t="str">
        <f>vlookup(C974,Mapping!$B$14:$C$152,2,false)</f>
        <v>#N/A</v>
      </c>
    </row>
    <row r="975">
      <c r="I975" s="55"/>
      <c r="K975" t="str">
        <f>vlookup(C975,Mapping!$B$14:$C$152,2,false)</f>
        <v>#N/A</v>
      </c>
    </row>
    <row r="976">
      <c r="I976" s="55"/>
      <c r="K976" t="str">
        <f>vlookup(C976,Mapping!$B$14:$C$152,2,false)</f>
        <v>#N/A</v>
      </c>
    </row>
    <row r="977">
      <c r="I977" s="55"/>
      <c r="K977" t="str">
        <f>vlookup(C977,Mapping!$B$14:$C$152,2,false)</f>
        <v>#N/A</v>
      </c>
    </row>
    <row r="978">
      <c r="I978" s="55"/>
      <c r="K978" t="str">
        <f>vlookup(C978,Mapping!$B$14:$C$152,2,false)</f>
        <v>#N/A</v>
      </c>
    </row>
    <row r="979">
      <c r="I979" s="55"/>
      <c r="K979" t="str">
        <f>vlookup(C979,Mapping!$B$14:$C$152,2,false)</f>
        <v>#N/A</v>
      </c>
    </row>
    <row r="980">
      <c r="I980" s="55"/>
      <c r="K980" t="str">
        <f>vlookup(C980,Mapping!$B$14:$C$152,2,false)</f>
        <v>#N/A</v>
      </c>
    </row>
    <row r="981">
      <c r="I981" s="55"/>
      <c r="K981" t="str">
        <f>vlookup(C981,Mapping!$B$14:$C$152,2,false)</f>
        <v>#N/A</v>
      </c>
    </row>
    <row r="982">
      <c r="I982" s="55"/>
      <c r="K982" t="str">
        <f>vlookup(C982,Mapping!$B$14:$C$152,2,false)</f>
        <v>#N/A</v>
      </c>
    </row>
    <row r="983">
      <c r="I983" s="55"/>
      <c r="K983" t="str">
        <f>vlookup(C983,Mapping!$B$14:$C$152,2,false)</f>
        <v>#N/A</v>
      </c>
    </row>
    <row r="984">
      <c r="I984" s="55"/>
      <c r="K984" t="str">
        <f>vlookup(C984,Mapping!$B$14:$C$152,2,false)</f>
        <v>#N/A</v>
      </c>
    </row>
    <row r="985">
      <c r="I985" s="55"/>
      <c r="K985" t="str">
        <f>vlookup(C985,Mapping!$B$14:$C$152,2,false)</f>
        <v>#N/A</v>
      </c>
    </row>
    <row r="986">
      <c r="I986" s="55"/>
      <c r="K986" t="str">
        <f>vlookup(C986,Mapping!$B$14:$C$152,2,false)</f>
        <v>#N/A</v>
      </c>
    </row>
    <row r="987">
      <c r="I987" s="55"/>
      <c r="K987" t="str">
        <f>vlookup(C987,Mapping!$B$14:$C$152,2,false)</f>
        <v>#N/A</v>
      </c>
    </row>
    <row r="988">
      <c r="I988" s="55"/>
      <c r="K988" t="str">
        <f>vlookup(C988,Mapping!$B$14:$C$152,2,false)</f>
        <v>#N/A</v>
      </c>
    </row>
    <row r="989">
      <c r="I989" s="55"/>
      <c r="K989" t="str">
        <f>vlookup(C989,Mapping!$B$14:$C$152,2,false)</f>
        <v>#N/A</v>
      </c>
    </row>
    <row r="990">
      <c r="I990" s="55"/>
      <c r="K990" t="str">
        <f>vlookup(C990,Mapping!$B$14:$C$152,2,false)</f>
        <v>#N/A</v>
      </c>
    </row>
    <row r="991">
      <c r="I991" s="55"/>
      <c r="K991" t="str">
        <f>vlookup(C991,Mapping!$B$14:$C$152,2,false)</f>
        <v>#N/A</v>
      </c>
    </row>
    <row r="992">
      <c r="I992" s="55"/>
      <c r="K992" t="str">
        <f>vlookup(C992,Mapping!$B$14:$C$152,2,false)</f>
        <v>#N/A</v>
      </c>
    </row>
    <row r="993">
      <c r="I993" s="55"/>
      <c r="K993" t="str">
        <f>vlookup(C993,Mapping!$B$14:$C$152,2,false)</f>
        <v>#N/A</v>
      </c>
    </row>
    <row r="994">
      <c r="I994" s="55"/>
      <c r="K994" t="str">
        <f>vlookup(C994,Mapping!$B$14:$C$152,2,false)</f>
        <v>#N/A</v>
      </c>
    </row>
    <row r="995">
      <c r="I995" s="55"/>
      <c r="K995" t="str">
        <f>vlookup(C995,Mapping!$B$14:$C$152,2,false)</f>
        <v>#N/A</v>
      </c>
    </row>
    <row r="996">
      <c r="I996" s="55"/>
      <c r="K996" t="str">
        <f>vlookup(C996,Mapping!$B$14:$C$152,2,false)</f>
        <v>#N/A</v>
      </c>
    </row>
    <row r="997">
      <c r="I997" s="55"/>
      <c r="K997" t="str">
        <f>vlookup(C997,Mapping!$B$14:$C$152,2,false)</f>
        <v>#N/A</v>
      </c>
    </row>
    <row r="998">
      <c r="I998" s="55"/>
      <c r="K998" t="str">
        <f>vlookup(C998,Mapping!$B$14:$C$152,2,false)</f>
        <v>#N/A</v>
      </c>
    </row>
    <row r="999">
      <c r="I999" s="55"/>
      <c r="K999" t="str">
        <f>vlookup(C999,Mapping!$B$14:$C$152,2,false)</f>
        <v>#N/A</v>
      </c>
    </row>
    <row r="1000">
      <c r="I1000" s="55"/>
      <c r="K1000" t="str">
        <f>vlookup(C1000,Mapping!$B$14:$C$152,2,false)</f>
        <v>#N/A</v>
      </c>
    </row>
    <row r="1001">
      <c r="I1001" s="55"/>
      <c r="K1001" t="str">
        <f>vlookup(C1001,Mapping!$B$14:$C$152,2,false)</f>
        <v>#N/A</v>
      </c>
    </row>
    <row r="1002">
      <c r="I1002" s="55"/>
      <c r="K1002" t="str">
        <f>vlookup(C1002,Mapping!$B$14:$C$152,2,false)</f>
        <v>#N/A</v>
      </c>
    </row>
    <row r="1003">
      <c r="I1003" s="55"/>
      <c r="K1003" t="str">
        <f>vlookup(C1003,Mapping!$B$14:$C$152,2,false)</f>
        <v>#N/A</v>
      </c>
    </row>
    <row r="1004">
      <c r="I1004" s="55"/>
      <c r="K1004" t="str">
        <f>vlookup(C1004,Mapping!$B$14:$C$152,2,false)</f>
        <v>#N/A</v>
      </c>
    </row>
    <row r="1005">
      <c r="I1005" s="55"/>
      <c r="K1005" t="str">
        <f>vlookup(C1005,Mapping!$B$14:$C$152,2,false)</f>
        <v>#N/A</v>
      </c>
    </row>
    <row r="1006">
      <c r="I1006" s="55"/>
      <c r="K1006" t="str">
        <f>vlookup(C1006,Mapping!$B$14:$C$152,2,false)</f>
        <v>#N/A</v>
      </c>
    </row>
    <row r="1007">
      <c r="I1007" s="55"/>
      <c r="K1007" t="str">
        <f>vlookup(C1007,Mapping!$B$14:$C$152,2,false)</f>
        <v>#N/A</v>
      </c>
    </row>
    <row r="1008">
      <c r="I1008" s="55"/>
      <c r="K1008" t="str">
        <f>vlookup(C1008,Mapping!$B$14:$C$152,2,false)</f>
        <v>#N/A</v>
      </c>
    </row>
    <row r="1009">
      <c r="I1009" s="55"/>
      <c r="K1009" t="str">
        <f>vlookup(C1009,Mapping!$B$14:$C$152,2,false)</f>
        <v>#N/A</v>
      </c>
    </row>
    <row r="1010">
      <c r="I1010" s="55"/>
      <c r="K1010" t="str">
        <f>vlookup(C1010,Mapping!$B$14:$C$152,2,false)</f>
        <v>#N/A</v>
      </c>
    </row>
    <row r="1011">
      <c r="I1011" s="55"/>
      <c r="K1011" t="str">
        <f>vlookup(C1011,Mapping!$B$14:$C$152,2,false)</f>
        <v>#N/A</v>
      </c>
    </row>
    <row r="1012">
      <c r="I1012" s="55"/>
      <c r="K1012" t="str">
        <f>vlookup(C1012,Mapping!$B$14:$C$152,2,false)</f>
        <v>#N/A</v>
      </c>
    </row>
    <row r="1013">
      <c r="I1013" s="55"/>
      <c r="K1013" t="str">
        <f>vlookup(C1013,Mapping!$B$14:$C$152,2,false)</f>
        <v>#N/A</v>
      </c>
    </row>
    <row r="1014">
      <c r="I1014" s="55"/>
      <c r="K1014" t="str">
        <f>vlookup(C1014,Mapping!$B$14:$C$152,2,false)</f>
        <v>#N/A</v>
      </c>
    </row>
    <row r="1015">
      <c r="I1015" s="55"/>
      <c r="K1015" t="str">
        <f>vlookup(C1015,Mapping!$B$14:$C$152,2,false)</f>
        <v>#N/A</v>
      </c>
    </row>
    <row r="1016">
      <c r="I1016" s="55"/>
      <c r="K1016" t="str">
        <f>vlookup(C1016,Mapping!$B$14:$C$152,2,false)</f>
        <v>#N/A</v>
      </c>
    </row>
    <row r="1017">
      <c r="I1017" s="55"/>
      <c r="K1017" t="str">
        <f>vlookup(C1017,Mapping!$B$14:$C$152,2,false)</f>
        <v>#N/A</v>
      </c>
    </row>
    <row r="1018">
      <c r="I1018" s="55"/>
      <c r="K1018" t="str">
        <f>vlookup(C1018,Mapping!$B$14:$C$152,2,false)</f>
        <v>#N/A</v>
      </c>
    </row>
    <row r="1019">
      <c r="I1019" s="55"/>
      <c r="K1019" t="str">
        <f>vlookup(C1019,Mapping!$B$14:$C$152,2,false)</f>
        <v>#N/A</v>
      </c>
    </row>
    <row r="1020">
      <c r="I1020" s="55"/>
      <c r="K1020" t="str">
        <f>vlookup(C1020,Mapping!$B$14:$C$152,2,false)</f>
        <v>#N/A</v>
      </c>
    </row>
    <row r="1021">
      <c r="I1021" s="55"/>
      <c r="K1021" t="str">
        <f>vlookup(C1021,Mapping!$B$14:$C$152,2,false)</f>
        <v>#N/A</v>
      </c>
    </row>
    <row r="1022">
      <c r="I1022" s="55"/>
      <c r="K1022" t="str">
        <f>vlookup(C1022,Mapping!$B$14:$C$152,2,false)</f>
        <v>#N/A</v>
      </c>
    </row>
    <row r="1023">
      <c r="I1023" s="55"/>
      <c r="K1023" t="str">
        <f>vlookup(C1023,Mapping!$B$14:$C$152,2,false)</f>
        <v>#N/A</v>
      </c>
    </row>
    <row r="1024">
      <c r="I1024" s="55"/>
      <c r="K1024" t="str">
        <f>vlookup(C1024,Mapping!$B$14:$C$152,2,false)</f>
        <v>#N/A</v>
      </c>
    </row>
    <row r="1025">
      <c r="I1025" s="55"/>
      <c r="K1025" t="str">
        <f>vlookup(C1025,Mapping!$B$14:$C$152,2,false)</f>
        <v>#N/A</v>
      </c>
    </row>
    <row r="1026">
      <c r="I1026" s="55"/>
      <c r="K1026" t="str">
        <f>vlookup(C1026,Mapping!$B$14:$C$152,2,false)</f>
        <v>#N/A</v>
      </c>
    </row>
    <row r="1027">
      <c r="I1027" s="55"/>
      <c r="K1027" t="str">
        <f>vlookup(C1027,Mapping!$B$14:$C$152,2,false)</f>
        <v>#N/A</v>
      </c>
    </row>
    <row r="1028">
      <c r="I1028" s="55"/>
      <c r="K1028" t="str">
        <f>vlookup(C1028,Mapping!$B$14:$C$152,2,false)</f>
        <v>#N/A</v>
      </c>
    </row>
    <row r="1029">
      <c r="I1029" s="55"/>
      <c r="K1029" t="str">
        <f>vlookup(C1029,Mapping!$B$14:$C$152,2,false)</f>
        <v>#N/A</v>
      </c>
    </row>
    <row r="1030">
      <c r="I1030" s="55"/>
      <c r="K1030" t="str">
        <f>vlookup(C1030,Mapping!$B$14:$C$152,2,false)</f>
        <v>#N/A</v>
      </c>
    </row>
    <row r="1031">
      <c r="I1031" s="55"/>
      <c r="K1031" t="str">
        <f>vlookup(C1031,Mapping!$B$14:$C$152,2,false)</f>
        <v>#N/A</v>
      </c>
    </row>
    <row r="1032">
      <c r="I1032" s="55"/>
      <c r="K1032" t="str">
        <f>vlookup(C1032,Mapping!$B$14:$C$152,2,false)</f>
        <v>#N/A</v>
      </c>
    </row>
    <row r="1033">
      <c r="I1033" s="55"/>
      <c r="K1033" t="str">
        <f>vlookup(C1033,Mapping!$B$14:$C$152,2,false)</f>
        <v>#N/A</v>
      </c>
    </row>
    <row r="1034">
      <c r="I1034" s="55"/>
      <c r="K1034" t="str">
        <f>vlookup(C1034,Mapping!$B$14:$C$152,2,false)</f>
        <v>#N/A</v>
      </c>
    </row>
    <row r="1035">
      <c r="I1035" s="55"/>
      <c r="K1035" t="str">
        <f>vlookup(C1035,Mapping!$B$14:$C$152,2,false)</f>
        <v>#N/A</v>
      </c>
    </row>
    <row r="1036">
      <c r="I1036" s="55"/>
      <c r="K1036" t="str">
        <f>vlookup(C1036,Mapping!$B$14:$C$152,2,false)</f>
        <v>#N/A</v>
      </c>
    </row>
    <row r="1037">
      <c r="I1037" s="55"/>
      <c r="K1037" t="str">
        <f>vlookup(C1037,Mapping!$B$14:$C$152,2,false)</f>
        <v>#N/A</v>
      </c>
    </row>
    <row r="1038">
      <c r="I1038" s="55"/>
      <c r="K1038" t="str">
        <f>vlookup(C1038,Mapping!$B$14:$C$152,2,false)</f>
        <v>#N/A</v>
      </c>
    </row>
    <row r="1039">
      <c r="I1039" s="55"/>
      <c r="K1039" t="str">
        <f>vlookup(C1039,Mapping!$B$14:$C$152,2,false)</f>
        <v>#N/A</v>
      </c>
    </row>
    <row r="1040">
      <c r="I1040" s="55"/>
      <c r="K1040" t="str">
        <f>vlookup(C1040,Mapping!$B$14:$C$152,2,false)</f>
        <v>#N/A</v>
      </c>
    </row>
    <row r="1041">
      <c r="I1041" s="55"/>
      <c r="K1041" t="str">
        <f>vlookup(C1041,Mapping!$B$14:$C$152,2,false)</f>
        <v>#N/A</v>
      </c>
    </row>
    <row r="1042">
      <c r="I1042" s="55"/>
      <c r="K1042" t="str">
        <f>vlookup(C1042,Mapping!$B$14:$C$152,2,false)</f>
        <v>#N/A</v>
      </c>
    </row>
    <row r="1043">
      <c r="I1043" s="55"/>
      <c r="K1043" t="str">
        <f>vlookup(C1043,Mapping!$B$14:$C$152,2,false)</f>
        <v>#N/A</v>
      </c>
    </row>
    <row r="1044">
      <c r="I1044" s="55"/>
      <c r="K1044" t="str">
        <f>vlookup(C1044,Mapping!$B$14:$C$152,2,false)</f>
        <v>#N/A</v>
      </c>
    </row>
    <row r="1045">
      <c r="I1045" s="55"/>
      <c r="K1045" t="str">
        <f>vlookup(C1045,Mapping!$B$14:$C$152,2,false)</f>
        <v>#N/A</v>
      </c>
    </row>
    <row r="1046">
      <c r="I1046" s="55"/>
      <c r="K1046" t="str">
        <f>vlookup(C1046,Mapping!$B$14:$C$152,2,false)</f>
        <v>#N/A</v>
      </c>
    </row>
    <row r="1047">
      <c r="I1047" s="55"/>
      <c r="K1047" t="str">
        <f>vlookup(C1047,Mapping!$B$14:$C$152,2,false)</f>
        <v>#N/A</v>
      </c>
    </row>
    <row r="1048">
      <c r="I1048" s="55"/>
      <c r="K1048" t="str">
        <f>vlookup(C1048,Mapping!$B$14:$C$152,2,false)</f>
        <v>#N/A</v>
      </c>
    </row>
    <row r="1049">
      <c r="I1049" s="55"/>
      <c r="K1049" t="str">
        <f>vlookup(C1049,Mapping!$B$14:$C$152,2,false)</f>
        <v>#N/A</v>
      </c>
    </row>
    <row r="1050">
      <c r="I1050" s="55"/>
      <c r="K1050" t="str">
        <f>vlookup(C1050,Mapping!$B$14:$C$152,2,false)</f>
        <v>#N/A</v>
      </c>
    </row>
    <row r="1051">
      <c r="I1051" s="55"/>
      <c r="K1051" t="str">
        <f>vlookup(C1051,Mapping!$B$14:$C$152,2,false)</f>
        <v>#N/A</v>
      </c>
    </row>
    <row r="1052">
      <c r="I1052" s="55"/>
      <c r="K1052" t="str">
        <f>vlookup(C1052,Mapping!$B$14:$C$152,2,false)</f>
        <v>#N/A</v>
      </c>
    </row>
    <row r="1053">
      <c r="I1053" s="55"/>
      <c r="K1053" t="str">
        <f>vlookup(C1053,Mapping!$B$14:$C$152,2,false)</f>
        <v>#N/A</v>
      </c>
    </row>
    <row r="1054">
      <c r="I1054" s="55"/>
      <c r="K1054" t="str">
        <f>vlookup(C1054,Mapping!$B$14:$C$152,2,false)</f>
        <v>#N/A</v>
      </c>
    </row>
    <row r="1055">
      <c r="I1055" s="55"/>
      <c r="K1055" t="str">
        <f>vlookup(C1055,Mapping!$B$14:$C$152,2,false)</f>
        <v>#N/A</v>
      </c>
    </row>
    <row r="1056">
      <c r="I1056" s="55"/>
      <c r="K1056" t="str">
        <f>vlookup(C1056,Mapping!$B$14:$C$152,2,false)</f>
        <v>#N/A</v>
      </c>
    </row>
    <row r="1057">
      <c r="I1057" s="55"/>
      <c r="K1057" t="str">
        <f>vlookup(C1057,Mapping!$B$14:$C$152,2,false)</f>
        <v>#N/A</v>
      </c>
    </row>
    <row r="1058">
      <c r="I1058" s="55"/>
      <c r="K1058" t="str">
        <f>vlookup(C1058,Mapping!$B$14:$C$152,2,false)</f>
        <v>#N/A</v>
      </c>
    </row>
    <row r="1059">
      <c r="I1059" s="55"/>
      <c r="K1059" t="str">
        <f>vlookup(C1059,Mapping!$B$14:$C$152,2,false)</f>
        <v>#N/A</v>
      </c>
    </row>
    <row r="1060">
      <c r="I1060" s="55"/>
      <c r="K1060" t="str">
        <f>vlookup(C1060,Mapping!$B$14:$C$152,2,false)</f>
        <v>#N/A</v>
      </c>
    </row>
    <row r="1061">
      <c r="I1061" s="55"/>
      <c r="K1061" t="str">
        <f>vlookup(C1061,Mapping!$B$14:$C$152,2,false)</f>
        <v>#N/A</v>
      </c>
    </row>
    <row r="1062">
      <c r="I1062" s="55"/>
      <c r="K1062" t="str">
        <f>vlookup(C1062,Mapping!$B$14:$C$152,2,false)</f>
        <v>#N/A</v>
      </c>
    </row>
    <row r="1063">
      <c r="I1063" s="55"/>
      <c r="K1063" t="str">
        <f>vlookup(C1063,Mapping!$B$14:$C$152,2,false)</f>
        <v>#N/A</v>
      </c>
    </row>
    <row r="1064">
      <c r="I1064" s="55"/>
      <c r="K1064" t="str">
        <f>vlookup(C1064,Mapping!$B$14:$C$152,2,false)</f>
        <v>#N/A</v>
      </c>
    </row>
    <row r="1065">
      <c r="I1065" s="55"/>
      <c r="K1065" t="str">
        <f>vlookup(C1065,Mapping!$B$14:$C$152,2,false)</f>
        <v>#N/A</v>
      </c>
    </row>
    <row r="1066">
      <c r="I1066" s="55"/>
      <c r="K1066" t="str">
        <f>vlookup(C1066,Mapping!$B$14:$C$152,2,false)</f>
        <v>#N/A</v>
      </c>
    </row>
    <row r="1067">
      <c r="I1067" s="55"/>
      <c r="K1067" t="str">
        <f>vlookup(C1067,Mapping!$B$14:$C$152,2,false)</f>
        <v>#N/A</v>
      </c>
    </row>
    <row r="1068">
      <c r="I1068" s="55"/>
      <c r="K1068" t="str">
        <f>vlookup(C1068,Mapping!$B$14:$C$152,2,false)</f>
        <v>#N/A</v>
      </c>
    </row>
    <row r="1069">
      <c r="I1069" s="55"/>
      <c r="K1069" t="str">
        <f>vlookup(C1069,Mapping!$B$14:$C$152,2,false)</f>
        <v>#N/A</v>
      </c>
    </row>
    <row r="1070">
      <c r="I1070" s="55"/>
      <c r="K1070" t="str">
        <f>vlookup(C1070,Mapping!$B$14:$C$152,2,false)</f>
        <v>#N/A</v>
      </c>
    </row>
    <row r="1071">
      <c r="I1071" s="55"/>
      <c r="K1071" t="str">
        <f>vlookup(C1071,Mapping!$B$14:$C$152,2,false)</f>
        <v>#N/A</v>
      </c>
    </row>
    <row r="1072">
      <c r="I1072" s="55"/>
      <c r="K1072" t="str">
        <f>vlookup(C1072,Mapping!$B$14:$C$152,2,false)</f>
        <v>#N/A</v>
      </c>
    </row>
    <row r="1073">
      <c r="I1073" s="55"/>
      <c r="K1073" t="str">
        <f>vlookup(C1073,Mapping!$B$14:$C$152,2,false)</f>
        <v>#N/A</v>
      </c>
    </row>
    <row r="1074">
      <c r="I1074" s="55"/>
      <c r="K1074" t="str">
        <f>vlookup(C1074,Mapping!$B$14:$C$152,2,false)</f>
        <v>#N/A</v>
      </c>
    </row>
    <row r="1075">
      <c r="I1075" s="55"/>
      <c r="K1075" t="str">
        <f>vlookup(C1075,Mapping!$B$14:$C$152,2,false)</f>
        <v>#N/A</v>
      </c>
    </row>
    <row r="1076">
      <c r="I1076" s="55"/>
      <c r="K1076" t="str">
        <f>vlookup(C1076,Mapping!$B$14:$C$152,2,false)</f>
        <v>#N/A</v>
      </c>
    </row>
    <row r="1077">
      <c r="I1077" s="55"/>
      <c r="K1077" t="str">
        <f>vlookup(C1077,Mapping!$B$14:$C$152,2,false)</f>
        <v>#N/A</v>
      </c>
    </row>
    <row r="1078">
      <c r="I1078" s="55"/>
      <c r="K1078" t="str">
        <f>vlookup(C1078,Mapping!$B$14:$C$152,2,false)</f>
        <v>#N/A</v>
      </c>
    </row>
    <row r="1079">
      <c r="I1079" s="55"/>
      <c r="K1079" t="str">
        <f>vlookup(C1079,Mapping!$B$14:$C$152,2,false)</f>
        <v>#N/A</v>
      </c>
    </row>
    <row r="1080">
      <c r="I1080" s="55"/>
      <c r="K1080" t="str">
        <f>vlookup(C1080,Mapping!$B$14:$C$152,2,false)</f>
        <v>#N/A</v>
      </c>
    </row>
    <row r="1081">
      <c r="I1081" s="55"/>
      <c r="K1081" t="str">
        <f>vlookup(C1081,Mapping!$B$14:$C$152,2,false)</f>
        <v>#N/A</v>
      </c>
    </row>
    <row r="1082">
      <c r="I1082" s="55"/>
      <c r="K1082" t="str">
        <f>vlookup(C1082,Mapping!$B$14:$C$152,2,false)</f>
        <v>#N/A</v>
      </c>
    </row>
    <row r="1083">
      <c r="I1083" s="55"/>
      <c r="K1083" t="str">
        <f>vlookup(C1083,Mapping!$B$14:$C$152,2,false)</f>
        <v>#N/A</v>
      </c>
    </row>
    <row r="1084">
      <c r="I1084" s="55"/>
      <c r="K1084" t="str">
        <f>vlookup(C1084,Mapping!$B$14:$C$152,2,false)</f>
        <v>#N/A</v>
      </c>
    </row>
    <row r="1085">
      <c r="I1085" s="55"/>
      <c r="K1085" t="str">
        <f>vlookup(C1085,Mapping!$B$14:$C$152,2,false)</f>
        <v>#N/A</v>
      </c>
    </row>
    <row r="1086">
      <c r="I1086" s="55"/>
      <c r="K1086" t="str">
        <f>vlookup(C1086,Mapping!$B$14:$C$152,2,false)</f>
        <v>#N/A</v>
      </c>
    </row>
    <row r="1087">
      <c r="I1087" s="55"/>
      <c r="K1087" t="str">
        <f>vlookup(C1087,Mapping!$B$14:$C$152,2,false)</f>
        <v>#N/A</v>
      </c>
    </row>
    <row r="1088">
      <c r="I1088" s="55"/>
      <c r="K1088" t="str">
        <f>vlookup(C1088,Mapping!$B$14:$C$152,2,false)</f>
        <v>#N/A</v>
      </c>
    </row>
    <row r="1089">
      <c r="I1089" s="55"/>
      <c r="K1089" t="str">
        <f>vlookup(C1089,Mapping!$B$14:$C$152,2,false)</f>
        <v>#N/A</v>
      </c>
    </row>
    <row r="1090">
      <c r="I1090" s="55"/>
      <c r="K1090" t="str">
        <f>vlookup(C1090,Mapping!$B$14:$C$152,2,false)</f>
        <v>#N/A</v>
      </c>
    </row>
    <row r="1091">
      <c r="I1091" s="55"/>
      <c r="K1091" t="str">
        <f>vlookup(C1091,Mapping!$B$14:$C$152,2,false)</f>
        <v>#N/A</v>
      </c>
    </row>
    <row r="1092">
      <c r="I1092" s="55"/>
      <c r="K1092" t="str">
        <f>vlookup(C1092,Mapping!$B$14:$C$152,2,false)</f>
        <v>#N/A</v>
      </c>
    </row>
    <row r="1093">
      <c r="I1093" s="55"/>
      <c r="K1093" t="str">
        <f>vlookup(C1093,Mapping!$B$14:$C$152,2,false)</f>
        <v>#N/A</v>
      </c>
    </row>
    <row r="1094">
      <c r="I1094" s="55"/>
      <c r="K1094" t="str">
        <f>vlookup(C1094,Mapping!$B$14:$C$152,2,false)</f>
        <v>#N/A</v>
      </c>
    </row>
    <row r="1095">
      <c r="I1095" s="55"/>
      <c r="K1095" t="str">
        <f>vlookup(C1095,Mapping!$B$14:$C$152,2,false)</f>
        <v>#N/A</v>
      </c>
    </row>
    <row r="1096">
      <c r="I1096" s="55"/>
      <c r="K1096" t="str">
        <f>vlookup(C1096,Mapping!$B$14:$C$152,2,false)</f>
        <v>#N/A</v>
      </c>
    </row>
    <row r="1097">
      <c r="I1097" s="55"/>
      <c r="K1097" t="str">
        <f>vlookup(C1097,Mapping!$B$14:$C$152,2,false)</f>
        <v>#N/A</v>
      </c>
    </row>
    <row r="1098">
      <c r="I1098" s="55"/>
      <c r="K1098" t="str">
        <f>vlookup(C1098,Mapping!$B$14:$C$152,2,false)</f>
        <v>#N/A</v>
      </c>
    </row>
    <row r="1099">
      <c r="I1099" s="55"/>
      <c r="K1099" t="str">
        <f>vlookup(C1099,Mapping!$B$14:$C$152,2,false)</f>
        <v>#N/A</v>
      </c>
    </row>
    <row r="1100">
      <c r="I1100" s="55"/>
      <c r="K1100" t="str">
        <f>vlookup(C1100,Mapping!$B$14:$C$152,2,false)</f>
        <v>#N/A</v>
      </c>
    </row>
    <row r="1101">
      <c r="I1101" s="55"/>
      <c r="K1101" t="str">
        <f>vlookup(C1101,Mapping!$B$14:$C$152,2,false)</f>
        <v>#N/A</v>
      </c>
    </row>
    <row r="1102">
      <c r="I1102" s="55"/>
      <c r="K1102" t="str">
        <f>vlookup(C1102,Mapping!$B$14:$C$152,2,false)</f>
        <v>#N/A</v>
      </c>
    </row>
    <row r="1103">
      <c r="I1103" s="55"/>
      <c r="K1103" t="str">
        <f>vlookup(C1103,Mapping!$B$14:$C$152,2,false)</f>
        <v>#N/A</v>
      </c>
    </row>
    <row r="1104">
      <c r="I1104" s="55"/>
      <c r="K1104" t="str">
        <f>vlookup(C1104,Mapping!$B$14:$C$152,2,false)</f>
        <v>#N/A</v>
      </c>
    </row>
    <row r="1105">
      <c r="I1105" s="55"/>
      <c r="K1105" t="str">
        <f>vlookup(C1105,Mapping!$B$14:$C$152,2,false)</f>
        <v>#N/A</v>
      </c>
    </row>
    <row r="1106">
      <c r="I1106" s="55"/>
      <c r="K1106" t="str">
        <f>vlookup(C1106,Mapping!$B$14:$C$152,2,false)</f>
        <v>#N/A</v>
      </c>
    </row>
    <row r="1107">
      <c r="I1107" s="55"/>
      <c r="K1107" t="str">
        <f>vlookup(C1107,Mapping!$B$14:$C$152,2,false)</f>
        <v>#N/A</v>
      </c>
    </row>
    <row r="1108">
      <c r="I1108" s="55"/>
      <c r="K1108" t="str">
        <f>vlookup(C1108,Mapping!$B$14:$C$152,2,false)</f>
        <v>#N/A</v>
      </c>
    </row>
    <row r="1109">
      <c r="I1109" s="55"/>
      <c r="K1109" t="str">
        <f>vlookup(C1109,Mapping!$B$14:$C$152,2,false)</f>
        <v>#N/A</v>
      </c>
    </row>
    <row r="1110">
      <c r="I1110" s="55"/>
      <c r="K1110" t="str">
        <f>vlookup(C1110,Mapping!$B$14:$C$152,2,false)</f>
        <v>#N/A</v>
      </c>
    </row>
    <row r="1111">
      <c r="I1111" s="55"/>
      <c r="K1111" t="str">
        <f>vlookup(C1111,Mapping!$B$14:$C$152,2,false)</f>
        <v>#N/A</v>
      </c>
    </row>
    <row r="1112">
      <c r="I1112" s="55"/>
      <c r="K1112" t="str">
        <f>vlookup(C1112,Mapping!$B$14:$C$152,2,false)</f>
        <v>#N/A</v>
      </c>
    </row>
    <row r="1113">
      <c r="I1113" s="55"/>
      <c r="K1113" t="str">
        <f>vlookup(C1113,Mapping!$B$14:$C$152,2,false)</f>
        <v>#N/A</v>
      </c>
    </row>
    <row r="1114">
      <c r="I1114" s="55"/>
      <c r="K1114" t="str">
        <f>vlookup(C1114,Mapping!$B$14:$C$152,2,false)</f>
        <v>#N/A</v>
      </c>
    </row>
    <row r="1115">
      <c r="I1115" s="55"/>
      <c r="K1115" t="str">
        <f>vlookup(C1115,Mapping!$B$14:$C$152,2,false)</f>
        <v>#N/A</v>
      </c>
    </row>
    <row r="1116">
      <c r="I1116" s="55"/>
      <c r="K1116" t="str">
        <f>vlookup(C1116,Mapping!$B$14:$C$152,2,false)</f>
        <v>#N/A</v>
      </c>
    </row>
    <row r="1117">
      <c r="I1117" s="55"/>
      <c r="K1117" t="str">
        <f>vlookup(C1117,Mapping!$B$14:$C$152,2,false)</f>
        <v>#N/A</v>
      </c>
    </row>
    <row r="1118">
      <c r="I1118" s="55"/>
      <c r="K1118" t="str">
        <f>vlookup(C1118,Mapping!$B$14:$C$152,2,false)</f>
        <v>#N/A</v>
      </c>
    </row>
    <row r="1119">
      <c r="I1119" s="55"/>
      <c r="K1119" t="str">
        <f>vlookup(C1119,Mapping!$B$14:$C$152,2,false)</f>
        <v>#N/A</v>
      </c>
    </row>
    <row r="1120">
      <c r="I1120" s="55"/>
      <c r="K1120" t="str">
        <f>vlookup(C1120,Mapping!$B$14:$C$152,2,false)</f>
        <v>#N/A</v>
      </c>
    </row>
    <row r="1121">
      <c r="I1121" s="55"/>
      <c r="K1121" t="str">
        <f>vlookup(C1121,Mapping!$B$14:$C$152,2,false)</f>
        <v>#N/A</v>
      </c>
    </row>
    <row r="1122">
      <c r="I1122" s="55"/>
      <c r="K1122" t="str">
        <f>vlookup(C1122,Mapping!$B$14:$C$152,2,false)</f>
        <v>#N/A</v>
      </c>
    </row>
    <row r="1123">
      <c r="I1123" s="55"/>
      <c r="K1123" t="str">
        <f>vlookup(C1123,Mapping!$B$14:$C$152,2,false)</f>
        <v>#N/A</v>
      </c>
    </row>
    <row r="1124">
      <c r="I1124" s="55"/>
      <c r="K1124" t="str">
        <f>vlookup(C1124,Mapping!$B$14:$C$152,2,false)</f>
        <v>#N/A</v>
      </c>
    </row>
    <row r="1125">
      <c r="I1125" s="55"/>
      <c r="K1125" t="str">
        <f>vlookup(C1125,Mapping!$B$14:$C$152,2,false)</f>
        <v>#N/A</v>
      </c>
    </row>
    <row r="1126">
      <c r="I1126" s="55"/>
      <c r="K1126" t="str">
        <f>vlookup(C1126,Mapping!$B$14:$C$152,2,false)</f>
        <v>#N/A</v>
      </c>
    </row>
    <row r="1127">
      <c r="I1127" s="55"/>
      <c r="K1127" t="str">
        <f>vlookup(C1127,Mapping!$B$14:$C$152,2,false)</f>
        <v>#N/A</v>
      </c>
    </row>
    <row r="1128">
      <c r="I1128" s="55"/>
      <c r="K1128" t="str">
        <f>vlookup(C1128,Mapping!$B$14:$C$152,2,false)</f>
        <v>#N/A</v>
      </c>
    </row>
    <row r="1129">
      <c r="I1129" s="55"/>
      <c r="K1129" t="str">
        <f>vlookup(C1129,Mapping!$B$14:$C$152,2,false)</f>
        <v>#N/A</v>
      </c>
    </row>
    <row r="1130">
      <c r="I1130" s="55"/>
      <c r="K1130" t="str">
        <f>vlookup(C1130,Mapping!$B$14:$C$152,2,false)</f>
        <v>#N/A</v>
      </c>
    </row>
    <row r="1131">
      <c r="I1131" s="55"/>
      <c r="K1131" t="str">
        <f>vlookup(C1131,Mapping!$B$14:$C$152,2,false)</f>
        <v>#N/A</v>
      </c>
    </row>
    <row r="1132">
      <c r="I1132" s="55"/>
      <c r="K1132" t="str">
        <f>vlookup(C1132,Mapping!$B$14:$C$152,2,false)</f>
        <v>#N/A</v>
      </c>
    </row>
    <row r="1133">
      <c r="I1133" s="55"/>
      <c r="K1133" t="str">
        <f>vlookup(C1133,Mapping!$B$14:$C$152,2,false)</f>
        <v>#N/A</v>
      </c>
    </row>
    <row r="1134">
      <c r="I1134" s="55"/>
      <c r="K1134" t="str">
        <f>vlookup(C1134,Mapping!$B$14:$C$152,2,false)</f>
        <v>#N/A</v>
      </c>
    </row>
    <row r="1135">
      <c r="I1135" s="55"/>
      <c r="K1135" t="str">
        <f>vlookup(C1135,Mapping!$B$14:$C$152,2,false)</f>
        <v>#N/A</v>
      </c>
    </row>
    <row r="1136">
      <c r="I1136" s="55"/>
      <c r="K1136" t="str">
        <f>vlookup(C1136,Mapping!$B$14:$C$152,2,false)</f>
        <v>#N/A</v>
      </c>
    </row>
    <row r="1137">
      <c r="I1137" s="55"/>
      <c r="K1137" t="str">
        <f>vlookup(C1137,Mapping!$B$14:$C$152,2,false)</f>
        <v>#N/A</v>
      </c>
    </row>
    <row r="1138">
      <c r="I1138" s="55"/>
      <c r="K1138" t="str">
        <f>vlookup(C1138,Mapping!$B$14:$C$152,2,false)</f>
        <v>#N/A</v>
      </c>
    </row>
    <row r="1139">
      <c r="I1139" s="55"/>
      <c r="K1139" t="str">
        <f>vlookup(C1139,Mapping!$B$14:$C$152,2,false)</f>
        <v>#N/A</v>
      </c>
    </row>
    <row r="1140">
      <c r="I1140" s="55"/>
      <c r="K1140" t="str">
        <f>vlookup(C1140,Mapping!$B$14:$C$152,2,false)</f>
        <v>#N/A</v>
      </c>
    </row>
    <row r="1141">
      <c r="I1141" s="55"/>
      <c r="K1141" t="str">
        <f>vlookup(C1141,Mapping!$B$14:$C$152,2,false)</f>
        <v>#N/A</v>
      </c>
    </row>
    <row r="1142">
      <c r="I1142" s="55"/>
      <c r="K1142" t="str">
        <f>vlookup(C1142,Mapping!$B$14:$C$152,2,false)</f>
        <v>#N/A</v>
      </c>
    </row>
    <row r="1143">
      <c r="I1143" s="55"/>
      <c r="K1143" t="str">
        <f>vlookup(C1143,Mapping!$B$14:$C$152,2,false)</f>
        <v>#N/A</v>
      </c>
    </row>
    <row r="1144">
      <c r="I1144" s="55"/>
      <c r="K1144" t="str">
        <f>vlookup(C1144,Mapping!$B$14:$C$152,2,false)</f>
        <v>#N/A</v>
      </c>
    </row>
    <row r="1145">
      <c r="I1145" s="55"/>
      <c r="K1145" t="str">
        <f>vlookup(C1145,Mapping!$B$14:$C$152,2,false)</f>
        <v>#N/A</v>
      </c>
    </row>
    <row r="1146">
      <c r="I1146" s="55"/>
      <c r="K1146" t="str">
        <f>vlookup(C1146,Mapping!$B$14:$C$152,2,false)</f>
        <v>#N/A</v>
      </c>
    </row>
    <row r="1147">
      <c r="I1147" s="55"/>
      <c r="K1147" t="str">
        <f>vlookup(C1147,Mapping!$B$14:$C$152,2,false)</f>
        <v>#N/A</v>
      </c>
    </row>
    <row r="1148">
      <c r="I1148" s="55"/>
      <c r="K1148" t="str">
        <f>vlookup(C1148,Mapping!$B$14:$C$152,2,false)</f>
        <v>#N/A</v>
      </c>
    </row>
    <row r="1149">
      <c r="I1149" s="55"/>
      <c r="K1149" t="str">
        <f>vlookup(C1149,Mapping!$B$14:$C$152,2,false)</f>
        <v>#N/A</v>
      </c>
    </row>
    <row r="1150">
      <c r="I1150" s="55"/>
      <c r="K1150" t="str">
        <f>vlookup(C1150,Mapping!$B$14:$C$152,2,false)</f>
        <v>#N/A</v>
      </c>
    </row>
    <row r="1151">
      <c r="I1151" s="55"/>
      <c r="K1151" t="str">
        <f>vlookup(C1151,Mapping!$B$14:$C$152,2,false)</f>
        <v>#N/A</v>
      </c>
    </row>
    <row r="1152">
      <c r="I1152" s="55"/>
      <c r="K1152" t="str">
        <f>vlookup(C1152,Mapping!$B$14:$C$152,2,false)</f>
        <v>#N/A</v>
      </c>
    </row>
    <row r="1153">
      <c r="I1153" s="55"/>
      <c r="K1153" t="str">
        <f>vlookup(C1153,Mapping!$B$14:$C$152,2,false)</f>
        <v>#N/A</v>
      </c>
    </row>
    <row r="1154">
      <c r="I1154" s="55"/>
      <c r="K1154" t="str">
        <f>vlookup(C1154,Mapping!$B$14:$C$152,2,false)</f>
        <v>#N/A</v>
      </c>
    </row>
    <row r="1155">
      <c r="I1155" s="55"/>
      <c r="K1155" t="str">
        <f>vlookup(C1155,Mapping!$B$14:$C$152,2,false)</f>
        <v>#N/A</v>
      </c>
    </row>
    <row r="1156">
      <c r="I1156" s="55"/>
      <c r="K1156" t="str">
        <f>vlookup(C1156,Mapping!$B$14:$C$152,2,false)</f>
        <v>#N/A</v>
      </c>
    </row>
    <row r="1157">
      <c r="I1157" s="55"/>
      <c r="K1157" t="str">
        <f>vlookup(C1157,Mapping!$B$14:$C$152,2,false)</f>
        <v>#N/A</v>
      </c>
    </row>
    <row r="1158">
      <c r="I1158" s="55"/>
      <c r="K1158" t="str">
        <f>vlookup(C1158,Mapping!$B$14:$C$152,2,false)</f>
        <v>#N/A</v>
      </c>
    </row>
    <row r="1159">
      <c r="I1159" s="55"/>
      <c r="K1159" t="str">
        <f>vlookup(C1159,Mapping!$B$14:$C$152,2,false)</f>
        <v>#N/A</v>
      </c>
    </row>
    <row r="1160">
      <c r="I1160" s="55"/>
      <c r="K1160" t="str">
        <f>vlookup(C1160,Mapping!$B$14:$C$152,2,false)</f>
        <v>#N/A</v>
      </c>
    </row>
    <row r="1161">
      <c r="I1161" s="55"/>
      <c r="K1161" t="str">
        <f>vlookup(C1161,Mapping!$B$14:$C$152,2,false)</f>
        <v>#N/A</v>
      </c>
    </row>
    <row r="1162">
      <c r="I1162" s="55"/>
      <c r="K1162" t="str">
        <f>vlookup(C1162,Mapping!$B$14:$C$152,2,false)</f>
        <v>#N/A</v>
      </c>
    </row>
    <row r="1163">
      <c r="I1163" s="55"/>
      <c r="K1163" t="str">
        <f>vlookup(C1163,Mapping!$B$14:$C$152,2,false)</f>
        <v>#N/A</v>
      </c>
    </row>
    <row r="1164">
      <c r="I1164" s="55"/>
      <c r="K1164" t="str">
        <f>vlookup(C1164,Mapping!$B$14:$C$152,2,false)</f>
        <v>#N/A</v>
      </c>
    </row>
    <row r="1165">
      <c r="I1165" s="55"/>
      <c r="K1165" t="str">
        <f>vlookup(C1165,Mapping!$B$14:$C$152,2,false)</f>
        <v>#N/A</v>
      </c>
    </row>
    <row r="1166">
      <c r="I1166" s="55"/>
      <c r="K1166" t="str">
        <f>vlookup(C1166,Mapping!$B$14:$C$152,2,false)</f>
        <v>#N/A</v>
      </c>
    </row>
    <row r="1167">
      <c r="I1167" s="55"/>
      <c r="K1167" t="str">
        <f>vlookup(C1167,Mapping!$B$14:$C$152,2,false)</f>
        <v>#N/A</v>
      </c>
    </row>
    <row r="1168">
      <c r="I1168" s="55"/>
      <c r="K1168" t="str">
        <f>vlookup(C1168,Mapping!$B$14:$C$152,2,false)</f>
        <v>#N/A</v>
      </c>
    </row>
    <row r="1169">
      <c r="I1169" s="55"/>
      <c r="K1169" t="str">
        <f>vlookup(C1169,Mapping!$B$14:$C$152,2,false)</f>
        <v>#N/A</v>
      </c>
    </row>
    <row r="1170">
      <c r="I1170" s="55"/>
      <c r="K1170" t="str">
        <f>vlookup(C1170,Mapping!$B$14:$C$152,2,false)</f>
        <v>#N/A</v>
      </c>
    </row>
    <row r="1171">
      <c r="I1171" s="55"/>
      <c r="K1171" t="str">
        <f>vlookup(C1171,Mapping!$B$14:$C$152,2,false)</f>
        <v>#N/A</v>
      </c>
    </row>
    <row r="1172">
      <c r="I1172" s="55"/>
      <c r="K1172" t="str">
        <f>vlookup(C1172,Mapping!$B$14:$C$152,2,false)</f>
        <v>#N/A</v>
      </c>
    </row>
    <row r="1173">
      <c r="I1173" s="55"/>
      <c r="K1173" t="str">
        <f>vlookup(C1173,Mapping!$B$14:$C$152,2,false)</f>
        <v>#N/A</v>
      </c>
    </row>
    <row r="1174">
      <c r="I1174" s="55"/>
      <c r="K1174" t="str">
        <f>vlookup(C1174,Mapping!$B$14:$C$152,2,false)</f>
        <v>#N/A</v>
      </c>
    </row>
    <row r="1175">
      <c r="I1175" s="55"/>
      <c r="K1175" t="str">
        <f>vlookup(C1175,Mapping!$B$14:$C$152,2,false)</f>
        <v>#N/A</v>
      </c>
    </row>
    <row r="1176">
      <c r="I1176" s="55"/>
      <c r="K1176" t="str">
        <f>vlookup(C1176,Mapping!$B$14:$C$152,2,false)</f>
        <v>#N/A</v>
      </c>
    </row>
    <row r="1177">
      <c r="I1177" s="55"/>
      <c r="K1177" t="str">
        <f>vlookup(C1177,Mapping!$B$14:$C$152,2,false)</f>
        <v>#N/A</v>
      </c>
    </row>
    <row r="1178">
      <c r="I1178" s="55"/>
      <c r="K1178" t="str">
        <f>vlookup(C1178,Mapping!$B$14:$C$152,2,false)</f>
        <v>#N/A</v>
      </c>
    </row>
    <row r="1179">
      <c r="I1179" s="55"/>
      <c r="K1179" t="str">
        <f>vlookup(C1179,Mapping!$B$14:$C$152,2,false)</f>
        <v>#N/A</v>
      </c>
    </row>
    <row r="1180">
      <c r="I1180" s="55"/>
      <c r="K1180" t="str">
        <f>vlookup(C1180,Mapping!$B$14:$C$152,2,false)</f>
        <v>#N/A</v>
      </c>
    </row>
    <row r="1181">
      <c r="I1181" s="55"/>
      <c r="K1181" t="str">
        <f>vlookup(C1181,Mapping!$B$14:$C$152,2,false)</f>
        <v>#N/A</v>
      </c>
    </row>
    <row r="1182">
      <c r="I1182" s="55"/>
      <c r="K1182" t="str">
        <f>vlookup(C1182,Mapping!$B$14:$C$152,2,false)</f>
        <v>#N/A</v>
      </c>
    </row>
    <row r="1183">
      <c r="I1183" s="55"/>
      <c r="K1183" t="str">
        <f>vlookup(C1183,Mapping!$B$14:$C$152,2,false)</f>
        <v>#N/A</v>
      </c>
    </row>
    <row r="1184">
      <c r="I1184" s="55"/>
      <c r="K1184" t="str">
        <f>vlookup(C1184,Mapping!$B$14:$C$152,2,false)</f>
        <v>#N/A</v>
      </c>
    </row>
    <row r="1185">
      <c r="I1185" s="55"/>
      <c r="K1185" t="str">
        <f>vlookup(C1185,Mapping!$B$14:$C$152,2,false)</f>
        <v>#N/A</v>
      </c>
    </row>
    <row r="1186">
      <c r="I1186" s="55"/>
      <c r="K1186" t="str">
        <f>vlookup(C1186,Mapping!$B$14:$C$152,2,false)</f>
        <v>#N/A</v>
      </c>
    </row>
    <row r="1187">
      <c r="I1187" s="55"/>
      <c r="K1187" t="str">
        <f>vlookup(C1187,Mapping!$B$14:$C$152,2,false)</f>
        <v>#N/A</v>
      </c>
    </row>
    <row r="1188">
      <c r="I1188" s="55"/>
      <c r="K1188" t="str">
        <f>vlookup(C1188,Mapping!$B$14:$C$152,2,false)</f>
        <v>#N/A</v>
      </c>
    </row>
    <row r="1189">
      <c r="I1189" s="55"/>
      <c r="K1189" t="str">
        <f>vlookup(C1189,Mapping!$B$14:$C$152,2,false)</f>
        <v>#N/A</v>
      </c>
    </row>
    <row r="1190">
      <c r="I1190" s="55"/>
      <c r="K1190" t="str">
        <f>vlookup(C1190,Mapping!$B$14:$C$152,2,false)</f>
        <v>#N/A</v>
      </c>
    </row>
    <row r="1191">
      <c r="I1191" s="55"/>
      <c r="K1191" t="str">
        <f>vlookup(C1191,Mapping!$B$14:$C$152,2,false)</f>
        <v>#N/A</v>
      </c>
    </row>
    <row r="1192">
      <c r="I1192" s="55"/>
      <c r="K1192" t="str">
        <f>vlookup(C1192,Mapping!$B$14:$C$152,2,false)</f>
        <v>#N/A</v>
      </c>
    </row>
    <row r="1193">
      <c r="I1193" s="55"/>
      <c r="K1193" t="str">
        <f>vlookup(C1193,Mapping!$B$14:$C$152,2,false)</f>
        <v>#N/A</v>
      </c>
    </row>
    <row r="1194">
      <c r="I1194" s="55"/>
      <c r="K1194" t="str">
        <f>vlookup(C1194,Mapping!$B$14:$C$152,2,false)</f>
        <v>#N/A</v>
      </c>
    </row>
    <row r="1195">
      <c r="I1195" s="55"/>
      <c r="K1195" t="str">
        <f>vlookup(C1195,Mapping!$B$14:$C$152,2,false)</f>
        <v>#N/A</v>
      </c>
    </row>
    <row r="1196">
      <c r="I1196" s="55"/>
      <c r="K1196" t="str">
        <f>vlookup(C1196,Mapping!$B$14:$C$152,2,false)</f>
        <v>#N/A</v>
      </c>
    </row>
    <row r="1197">
      <c r="I1197" s="55"/>
      <c r="K1197" t="str">
        <f>vlookup(C1197,Mapping!$B$14:$C$152,2,false)</f>
        <v>#N/A</v>
      </c>
    </row>
    <row r="1198">
      <c r="I1198" s="55"/>
      <c r="K1198" t="str">
        <f>vlookup(C1198,Mapping!$B$14:$C$152,2,false)</f>
        <v>#N/A</v>
      </c>
    </row>
    <row r="1199">
      <c r="I1199" s="55"/>
      <c r="K1199" t="str">
        <f>vlookup(C1199,Mapping!$B$14:$C$152,2,false)</f>
        <v>#N/A</v>
      </c>
    </row>
    <row r="1200">
      <c r="I1200" s="55"/>
      <c r="K1200" t="str">
        <f>vlookup(C1200,Mapping!$B$14:$C$152,2,false)</f>
        <v>#N/A</v>
      </c>
    </row>
    <row r="1201">
      <c r="I1201" s="55"/>
      <c r="K1201" t="str">
        <f>vlookup(C1201,Mapping!$B$14:$C$152,2,false)</f>
        <v>#N/A</v>
      </c>
    </row>
    <row r="1202">
      <c r="I1202" s="55"/>
      <c r="K1202" t="str">
        <f>vlookup(C1202,Mapping!$B$14:$C$152,2,false)</f>
        <v>#N/A</v>
      </c>
    </row>
    <row r="1203">
      <c r="I1203" s="55"/>
      <c r="K1203" t="str">
        <f>vlookup(C1203,Mapping!$B$14:$C$152,2,false)</f>
        <v>#N/A</v>
      </c>
    </row>
    <row r="1204">
      <c r="I1204" s="55"/>
      <c r="K1204" t="str">
        <f>vlookup(C1204,Mapping!$B$14:$C$152,2,false)</f>
        <v>#N/A</v>
      </c>
    </row>
    <row r="1205">
      <c r="I1205" s="55"/>
      <c r="K1205" t="str">
        <f>vlookup(C1205,Mapping!$B$14:$C$152,2,false)</f>
        <v>#N/A</v>
      </c>
    </row>
    <row r="1206">
      <c r="I1206" s="55"/>
      <c r="K1206" t="str">
        <f>vlookup(C1206,Mapping!$B$14:$C$152,2,false)</f>
        <v>#N/A</v>
      </c>
    </row>
    <row r="1207">
      <c r="I1207" s="55"/>
      <c r="K1207" t="str">
        <f>vlookup(C1207,Mapping!$B$14:$C$152,2,false)</f>
        <v>#N/A</v>
      </c>
    </row>
    <row r="1208">
      <c r="I1208" s="55"/>
      <c r="K1208" t="str">
        <f>vlookup(C1208,Mapping!$B$14:$C$152,2,false)</f>
        <v>#N/A</v>
      </c>
    </row>
    <row r="1209">
      <c r="I1209" s="55"/>
      <c r="K1209" t="str">
        <f>vlookup(C1209,Mapping!$B$14:$C$152,2,false)</f>
        <v>#N/A</v>
      </c>
    </row>
    <row r="1210">
      <c r="I1210" s="55"/>
      <c r="K1210" t="str">
        <f>vlookup(C1210,Mapping!$B$14:$C$152,2,false)</f>
        <v>#N/A</v>
      </c>
    </row>
    <row r="1211">
      <c r="I1211" s="55"/>
      <c r="K1211" t="str">
        <f>vlookup(C1211,Mapping!$B$14:$C$152,2,false)</f>
        <v>#N/A</v>
      </c>
    </row>
    <row r="1212">
      <c r="I1212" s="55"/>
      <c r="K1212" t="str">
        <f>vlookup(C1212,Mapping!$B$14:$C$152,2,false)</f>
        <v>#N/A</v>
      </c>
    </row>
    <row r="1213">
      <c r="I1213" s="55"/>
      <c r="K1213" t="str">
        <f>vlookup(C1213,Mapping!$B$14:$C$152,2,false)</f>
        <v>#N/A</v>
      </c>
    </row>
    <row r="1214">
      <c r="I1214" s="55"/>
      <c r="K1214" t="str">
        <f>vlookup(C1214,Mapping!$B$14:$C$152,2,false)</f>
        <v>#N/A</v>
      </c>
    </row>
    <row r="1215">
      <c r="I1215" s="55"/>
      <c r="K1215" t="str">
        <f>vlookup(C1215,Mapping!$B$14:$C$152,2,false)</f>
        <v>#N/A</v>
      </c>
    </row>
    <row r="1216">
      <c r="I1216" s="55"/>
      <c r="K1216" t="str">
        <f>vlookup(C1216,Mapping!$B$14:$C$152,2,false)</f>
        <v>#N/A</v>
      </c>
    </row>
    <row r="1217">
      <c r="I1217" s="55"/>
      <c r="K1217" t="str">
        <f>vlookup(C1217,Mapping!$B$14:$C$152,2,false)</f>
        <v>#N/A</v>
      </c>
    </row>
    <row r="1218">
      <c r="I1218" s="55"/>
      <c r="K1218" t="str">
        <f>vlookup(C1218,Mapping!$B$14:$C$152,2,false)</f>
        <v>#N/A</v>
      </c>
    </row>
    <row r="1219">
      <c r="I1219" s="55"/>
      <c r="K1219" t="str">
        <f>vlookup(C1219,Mapping!$B$14:$C$152,2,false)</f>
        <v>#N/A</v>
      </c>
    </row>
    <row r="1220">
      <c r="I1220" s="55"/>
      <c r="K1220" t="str">
        <f>vlookup(C1220,Mapping!$B$14:$C$152,2,false)</f>
        <v>#N/A</v>
      </c>
    </row>
    <row r="1221">
      <c r="I1221" s="55"/>
      <c r="K1221" t="str">
        <f>vlookup(C1221,Mapping!$B$14:$C$152,2,false)</f>
        <v>#N/A</v>
      </c>
    </row>
    <row r="1222">
      <c r="I1222" s="55"/>
      <c r="K1222" t="str">
        <f>vlookup(C1222,Mapping!$B$14:$C$152,2,false)</f>
        <v>#N/A</v>
      </c>
    </row>
    <row r="1223">
      <c r="I1223" s="55"/>
      <c r="K1223" t="str">
        <f>vlookup(C1223,Mapping!$B$14:$C$152,2,false)</f>
        <v>#N/A</v>
      </c>
    </row>
    <row r="1224">
      <c r="I1224" s="55"/>
      <c r="K1224" t="str">
        <f>vlookup(C1224,Mapping!$B$14:$C$152,2,false)</f>
        <v>#N/A</v>
      </c>
    </row>
    <row r="1225">
      <c r="I1225" s="55"/>
      <c r="K1225" t="str">
        <f>vlookup(C1225,Mapping!$B$14:$C$152,2,false)</f>
        <v>#N/A</v>
      </c>
    </row>
    <row r="1226">
      <c r="I1226" s="55"/>
      <c r="K1226" t="str">
        <f>vlookup(C1226,Mapping!$B$14:$C$152,2,false)</f>
        <v>#N/A</v>
      </c>
    </row>
    <row r="1227">
      <c r="I1227" s="55"/>
      <c r="K1227" t="str">
        <f>vlookup(C1227,Mapping!$B$14:$C$152,2,false)</f>
        <v>#N/A</v>
      </c>
    </row>
    <row r="1228">
      <c r="I1228" s="55"/>
      <c r="K1228" t="str">
        <f>vlookup(C1228,Mapping!$B$14:$C$152,2,false)</f>
        <v>#N/A</v>
      </c>
    </row>
    <row r="1229">
      <c r="I1229" s="55"/>
      <c r="K1229" t="str">
        <f>vlookup(C1229,Mapping!$B$14:$C$152,2,false)</f>
        <v>#N/A</v>
      </c>
    </row>
    <row r="1230">
      <c r="I1230" s="55"/>
      <c r="K1230" t="str">
        <f>vlookup(C1230,Mapping!$B$14:$C$152,2,false)</f>
        <v>#N/A</v>
      </c>
    </row>
    <row r="1231">
      <c r="I1231" s="55"/>
      <c r="K1231" t="str">
        <f>vlookup(C1231,Mapping!$B$14:$C$152,2,false)</f>
        <v>#N/A</v>
      </c>
    </row>
    <row r="1232">
      <c r="I1232" s="55"/>
      <c r="K1232" t="str">
        <f>vlookup(C1232,Mapping!$B$14:$C$152,2,false)</f>
        <v>#N/A</v>
      </c>
    </row>
    <row r="1233">
      <c r="I1233" s="55"/>
      <c r="K1233" t="str">
        <f>vlookup(C1233,Mapping!$B$14:$C$152,2,false)</f>
        <v>#N/A</v>
      </c>
    </row>
    <row r="1234">
      <c r="I1234" s="55"/>
      <c r="K1234" t="str">
        <f>vlookup(C1234,Mapping!$B$14:$C$152,2,false)</f>
        <v>#N/A</v>
      </c>
    </row>
    <row r="1235">
      <c r="I1235" s="55"/>
      <c r="K1235" t="str">
        <f>vlookup(C1235,Mapping!$B$14:$C$152,2,false)</f>
        <v>#N/A</v>
      </c>
    </row>
    <row r="1236">
      <c r="I1236" s="55"/>
      <c r="K1236" t="str">
        <f>vlookup(C1236,Mapping!$B$14:$C$152,2,false)</f>
        <v>#N/A</v>
      </c>
    </row>
    <row r="1237">
      <c r="I1237" s="55"/>
      <c r="K1237" t="str">
        <f>vlookup(C1237,Mapping!$B$14:$C$152,2,false)</f>
        <v>#N/A</v>
      </c>
    </row>
    <row r="1238">
      <c r="I1238" s="55"/>
      <c r="K1238" t="str">
        <f>vlookup(C1238,Mapping!$B$14:$C$152,2,false)</f>
        <v>#N/A</v>
      </c>
    </row>
    <row r="1239">
      <c r="I1239" s="55"/>
      <c r="K1239" t="str">
        <f>vlookup(C1239,Mapping!$B$14:$C$152,2,false)</f>
        <v>#N/A</v>
      </c>
    </row>
    <row r="1240">
      <c r="I1240" s="55"/>
      <c r="K1240" t="str">
        <f>vlookup(C1240,Mapping!$B$14:$C$152,2,false)</f>
        <v>#N/A</v>
      </c>
    </row>
    <row r="1241">
      <c r="I1241" s="55"/>
      <c r="K1241" t="str">
        <f>vlookup(C1241,Mapping!$B$14:$C$152,2,false)</f>
        <v>#N/A</v>
      </c>
    </row>
    <row r="1242">
      <c r="I1242" s="55"/>
      <c r="K1242" t="str">
        <f>vlookup(C1242,Mapping!$B$14:$C$152,2,false)</f>
        <v>#N/A</v>
      </c>
    </row>
    <row r="1243">
      <c r="I1243" s="55"/>
      <c r="K1243" t="str">
        <f>vlookup(C1243,Mapping!$B$14:$C$152,2,false)</f>
        <v>#N/A</v>
      </c>
    </row>
    <row r="1244">
      <c r="I1244" s="55"/>
      <c r="K1244" t="str">
        <f>vlookup(C1244,Mapping!$B$14:$C$152,2,false)</f>
        <v>#N/A</v>
      </c>
    </row>
    <row r="1245">
      <c r="I1245" s="55"/>
      <c r="K1245" t="str">
        <f>vlookup(C1245,Mapping!$B$14:$C$152,2,false)</f>
        <v>#N/A</v>
      </c>
    </row>
    <row r="1246">
      <c r="I1246" s="55"/>
      <c r="K1246" t="str">
        <f>vlookup(C1246,Mapping!$B$14:$C$152,2,false)</f>
        <v>#N/A</v>
      </c>
    </row>
    <row r="1247">
      <c r="I1247" s="55"/>
      <c r="K1247" t="str">
        <f>vlookup(C1247,Mapping!$B$14:$C$152,2,false)</f>
        <v>#N/A</v>
      </c>
    </row>
    <row r="1248">
      <c r="I1248" s="55"/>
      <c r="K1248" t="str">
        <f>vlookup(C1248,Mapping!$B$14:$C$152,2,false)</f>
        <v>#N/A</v>
      </c>
    </row>
    <row r="1249">
      <c r="I1249" s="55"/>
      <c r="K1249" t="str">
        <f>vlookup(C1249,Mapping!$B$14:$C$152,2,false)</f>
        <v>#N/A</v>
      </c>
    </row>
    <row r="1250">
      <c r="I1250" s="55"/>
      <c r="K1250" t="str">
        <f>vlookup(C1250,Mapping!$B$14:$C$152,2,false)</f>
        <v>#N/A</v>
      </c>
    </row>
    <row r="1251">
      <c r="I1251" s="55"/>
      <c r="K1251" t="str">
        <f>vlookup(C1251,Mapping!$B$14:$C$152,2,false)</f>
        <v>#N/A</v>
      </c>
    </row>
    <row r="1252">
      <c r="I1252" s="55"/>
      <c r="K1252" t="str">
        <f>vlookup(C1252,Mapping!$B$14:$C$152,2,false)</f>
        <v>#N/A</v>
      </c>
    </row>
    <row r="1253">
      <c r="I1253" s="55"/>
      <c r="K1253" t="str">
        <f>vlookup(C1253,Mapping!$B$14:$C$152,2,false)</f>
        <v>#N/A</v>
      </c>
    </row>
    <row r="1254">
      <c r="I1254" s="55"/>
      <c r="K1254" t="str">
        <f>vlookup(C1254,Mapping!$B$14:$C$152,2,false)</f>
        <v>#N/A</v>
      </c>
    </row>
    <row r="1255">
      <c r="I1255" s="55"/>
      <c r="K1255" t="str">
        <f>vlookup(C1255,Mapping!$B$14:$C$152,2,false)</f>
        <v>#N/A</v>
      </c>
    </row>
    <row r="1256">
      <c r="I1256" s="55"/>
      <c r="K1256" t="str">
        <f>vlookup(C1256,Mapping!$B$14:$C$152,2,false)</f>
        <v>#N/A</v>
      </c>
    </row>
    <row r="1257">
      <c r="I1257" s="55"/>
      <c r="K1257" t="str">
        <f>vlookup(C1257,Mapping!$B$14:$C$152,2,false)</f>
        <v>#N/A</v>
      </c>
    </row>
    <row r="1258">
      <c r="I1258" s="55"/>
      <c r="K1258" t="str">
        <f>vlookup(C1258,Mapping!$B$14:$C$152,2,false)</f>
        <v>#N/A</v>
      </c>
    </row>
    <row r="1259">
      <c r="I1259" s="55"/>
      <c r="K1259" t="str">
        <f>vlookup(C1259,Mapping!$B$14:$C$152,2,false)</f>
        <v>#N/A</v>
      </c>
    </row>
    <row r="1260">
      <c r="I1260" s="55"/>
      <c r="K1260" t="str">
        <f>vlookup(C1260,Mapping!$B$14:$C$152,2,false)</f>
        <v>#N/A</v>
      </c>
    </row>
    <row r="1261">
      <c r="I1261" s="55"/>
      <c r="K1261" t="str">
        <f>vlookup(C1261,Mapping!$B$14:$C$152,2,false)</f>
        <v>#N/A</v>
      </c>
    </row>
    <row r="1262">
      <c r="I1262" s="55"/>
      <c r="K1262" t="str">
        <f>vlookup(C1262,Mapping!$B$14:$C$152,2,false)</f>
        <v>#N/A</v>
      </c>
    </row>
    <row r="1263">
      <c r="I1263" s="55"/>
      <c r="K1263" t="str">
        <f>vlookup(C1263,Mapping!$B$14:$C$152,2,false)</f>
        <v>#N/A</v>
      </c>
    </row>
    <row r="1264">
      <c r="I1264" s="55"/>
      <c r="K1264" t="str">
        <f>vlookup(C1264,Mapping!$B$14:$C$152,2,false)</f>
        <v>#N/A</v>
      </c>
    </row>
    <row r="1265">
      <c r="I1265" s="55"/>
      <c r="K1265" t="str">
        <f>vlookup(C1265,Mapping!$B$14:$C$152,2,false)</f>
        <v>#N/A</v>
      </c>
    </row>
    <row r="1266">
      <c r="I1266" s="55"/>
      <c r="K1266" t="str">
        <f>vlookup(C1266,Mapping!$B$14:$C$152,2,false)</f>
        <v>#N/A</v>
      </c>
    </row>
    <row r="1267">
      <c r="I1267" s="55"/>
      <c r="K1267" t="str">
        <f>vlookup(C1267,Mapping!$B$14:$C$152,2,false)</f>
        <v>#N/A</v>
      </c>
    </row>
    <row r="1268">
      <c r="I1268" s="55"/>
      <c r="K1268" t="str">
        <f>vlookup(C1268,Mapping!$B$14:$C$152,2,false)</f>
        <v>#N/A</v>
      </c>
    </row>
    <row r="1269">
      <c r="I1269" s="55"/>
      <c r="K1269" t="str">
        <f>vlookup(C1269,Mapping!$B$14:$C$152,2,false)</f>
        <v>#N/A</v>
      </c>
    </row>
    <row r="1270">
      <c r="I1270" s="55"/>
      <c r="K1270" t="str">
        <f>vlookup(C1270,Mapping!$B$14:$C$152,2,false)</f>
        <v>#N/A</v>
      </c>
    </row>
    <row r="1271">
      <c r="I1271" s="55"/>
      <c r="K1271" t="str">
        <f>vlookup(C1271,Mapping!$B$14:$C$152,2,false)</f>
        <v>#N/A</v>
      </c>
    </row>
    <row r="1272">
      <c r="I1272" s="55"/>
      <c r="K1272" t="str">
        <f>vlookup(C1272,Mapping!$B$14:$C$152,2,false)</f>
        <v>#N/A</v>
      </c>
    </row>
    <row r="1273">
      <c r="I1273" s="55"/>
      <c r="K1273" t="str">
        <f>vlookup(C1273,Mapping!$B$14:$C$152,2,false)</f>
        <v>#N/A</v>
      </c>
    </row>
    <row r="1274">
      <c r="I1274" s="55"/>
      <c r="K1274" t="str">
        <f>vlookup(C1274,Mapping!$B$14:$C$152,2,false)</f>
        <v>#N/A</v>
      </c>
    </row>
    <row r="1275">
      <c r="I1275" s="55"/>
      <c r="K1275" t="str">
        <f>vlookup(C1275,Mapping!$B$14:$C$152,2,false)</f>
        <v>#N/A</v>
      </c>
    </row>
    <row r="1276">
      <c r="I1276" s="55"/>
      <c r="K1276" t="str">
        <f>vlookup(C1276,Mapping!$B$14:$C$152,2,false)</f>
        <v>#N/A</v>
      </c>
    </row>
    <row r="1277">
      <c r="I1277" s="55"/>
      <c r="K1277" t="str">
        <f>vlookup(C1277,Mapping!$B$14:$C$152,2,false)</f>
        <v>#N/A</v>
      </c>
    </row>
    <row r="1278">
      <c r="I1278" s="55"/>
      <c r="K1278" t="str">
        <f>vlookup(C1278,Mapping!$B$14:$C$152,2,false)</f>
        <v>#N/A</v>
      </c>
    </row>
    <row r="1279">
      <c r="I1279" s="55"/>
      <c r="K1279" t="str">
        <f>vlookup(C1279,Mapping!$B$14:$C$152,2,false)</f>
        <v>#N/A</v>
      </c>
    </row>
    <row r="1280">
      <c r="I1280" s="55"/>
      <c r="K1280" t="str">
        <f>vlookup(C1280,Mapping!$B$14:$C$152,2,false)</f>
        <v>#N/A</v>
      </c>
    </row>
    <row r="1281">
      <c r="I1281" s="55"/>
      <c r="K1281" t="str">
        <f>vlookup(C1281,Mapping!$B$14:$C$152,2,false)</f>
        <v>#N/A</v>
      </c>
    </row>
    <row r="1282">
      <c r="I1282" s="55"/>
      <c r="K1282" t="str">
        <f>vlookup(C1282,Mapping!$B$14:$C$152,2,false)</f>
        <v>#N/A</v>
      </c>
    </row>
    <row r="1283">
      <c r="I1283" s="55"/>
      <c r="K1283" t="str">
        <f>vlookup(C1283,Mapping!$B$14:$C$152,2,false)</f>
        <v>#N/A</v>
      </c>
    </row>
    <row r="1284">
      <c r="I1284" s="55"/>
      <c r="K1284" t="str">
        <f>vlookup(C1284,Mapping!$B$14:$C$152,2,false)</f>
        <v>#N/A</v>
      </c>
    </row>
    <row r="1285">
      <c r="I1285" s="55"/>
      <c r="K1285" t="str">
        <f>vlookup(C1285,Mapping!$B$14:$C$152,2,false)</f>
        <v>#N/A</v>
      </c>
    </row>
    <row r="1286">
      <c r="I1286" s="55"/>
      <c r="K1286" t="str">
        <f>vlookup(C1286,Mapping!$B$14:$C$152,2,false)</f>
        <v>#N/A</v>
      </c>
    </row>
    <row r="1287">
      <c r="I1287" s="55"/>
      <c r="K1287" t="str">
        <f>vlookup(C1287,Mapping!$B$14:$C$152,2,false)</f>
        <v>#N/A</v>
      </c>
    </row>
    <row r="1288">
      <c r="I1288" s="55"/>
      <c r="K1288" t="str">
        <f>vlookup(C1288,Mapping!$B$14:$C$152,2,false)</f>
        <v>#N/A</v>
      </c>
    </row>
    <row r="1289">
      <c r="I1289" s="55"/>
      <c r="K1289" t="str">
        <f>vlookup(C1289,Mapping!$B$14:$C$152,2,false)</f>
        <v>#N/A</v>
      </c>
    </row>
    <row r="1290">
      <c r="I1290" s="55"/>
      <c r="K1290" t="str">
        <f>vlookup(C1290,Mapping!$B$14:$C$152,2,false)</f>
        <v>#N/A</v>
      </c>
    </row>
    <row r="1291">
      <c r="I1291" s="55"/>
      <c r="K1291" t="str">
        <f>vlookup(C1291,Mapping!$B$14:$C$152,2,false)</f>
        <v>#N/A</v>
      </c>
    </row>
    <row r="1292">
      <c r="I1292" s="55"/>
      <c r="K1292" t="str">
        <f>vlookup(C1292,Mapping!$B$14:$C$152,2,false)</f>
        <v>#N/A</v>
      </c>
    </row>
    <row r="1293">
      <c r="I1293" s="55"/>
      <c r="K1293" t="str">
        <f>vlookup(C1293,Mapping!$B$14:$C$152,2,false)</f>
        <v>#N/A</v>
      </c>
    </row>
    <row r="1294">
      <c r="I1294" s="55"/>
      <c r="K1294" t="str">
        <f>vlookup(C1294,Mapping!$B$14:$C$152,2,false)</f>
        <v>#N/A</v>
      </c>
    </row>
    <row r="1295">
      <c r="I1295" s="55"/>
      <c r="K1295" t="str">
        <f>vlookup(C1295,Mapping!$B$14:$C$152,2,false)</f>
        <v>#N/A</v>
      </c>
    </row>
    <row r="1296">
      <c r="I1296" s="55"/>
      <c r="K1296" t="str">
        <f>vlookup(C1296,Mapping!$B$14:$C$152,2,false)</f>
        <v>#N/A</v>
      </c>
    </row>
    <row r="1297">
      <c r="I1297" s="55"/>
      <c r="K1297" t="str">
        <f>vlookup(C1297,Mapping!$B$14:$C$152,2,false)</f>
        <v>#N/A</v>
      </c>
    </row>
    <row r="1298">
      <c r="I1298" s="55"/>
      <c r="K1298" t="str">
        <f>vlookup(C1298,Mapping!$B$14:$C$152,2,false)</f>
        <v>#N/A</v>
      </c>
    </row>
    <row r="1299">
      <c r="I1299" s="55"/>
      <c r="K1299" t="str">
        <f>vlookup(C1299,Mapping!$B$14:$C$152,2,false)</f>
        <v>#N/A</v>
      </c>
    </row>
    <row r="1300">
      <c r="I1300" s="55"/>
      <c r="K1300" t="str">
        <f>vlookup(C1300,Mapping!$B$14:$C$152,2,false)</f>
        <v>#N/A</v>
      </c>
    </row>
    <row r="1301">
      <c r="I1301" s="55"/>
      <c r="K1301" t="str">
        <f>vlookup(C1301,Mapping!$B$14:$C$152,2,false)</f>
        <v>#N/A</v>
      </c>
    </row>
    <row r="1302">
      <c r="I1302" s="55"/>
      <c r="K1302" t="str">
        <f>vlookup(C1302,Mapping!$B$14:$C$152,2,false)</f>
        <v>#N/A</v>
      </c>
    </row>
    <row r="1303">
      <c r="I1303" s="55"/>
      <c r="K1303" t="str">
        <f>vlookup(C1303,Mapping!$B$14:$C$152,2,false)</f>
        <v>#N/A</v>
      </c>
    </row>
    <row r="1304">
      <c r="I1304" s="55"/>
      <c r="K1304" t="str">
        <f>vlookup(C1304,Mapping!$B$14:$C$152,2,false)</f>
        <v>#N/A</v>
      </c>
    </row>
    <row r="1305">
      <c r="I1305" s="55"/>
      <c r="K1305" t="str">
        <f>vlookup(C1305,Mapping!$B$14:$C$152,2,false)</f>
        <v>#N/A</v>
      </c>
    </row>
    <row r="1306">
      <c r="I1306" s="55"/>
      <c r="K1306" t="str">
        <f>vlookup(C1306,Mapping!$B$14:$C$152,2,false)</f>
        <v>#N/A</v>
      </c>
    </row>
    <row r="1307">
      <c r="I1307" s="55"/>
      <c r="K1307" t="str">
        <f>vlookup(C1307,Mapping!$B$14:$C$152,2,false)</f>
        <v>#N/A</v>
      </c>
    </row>
    <row r="1308">
      <c r="I1308" s="55"/>
      <c r="K1308" t="str">
        <f>vlookup(C1308,Mapping!$B$14:$C$152,2,false)</f>
        <v>#N/A</v>
      </c>
    </row>
    <row r="1309">
      <c r="I1309" s="55"/>
      <c r="K1309" t="str">
        <f>vlookup(C1309,Mapping!$B$14:$C$152,2,false)</f>
        <v>#N/A</v>
      </c>
    </row>
    <row r="1310">
      <c r="I1310" s="55"/>
      <c r="K1310" t="str">
        <f>vlookup(C1310,Mapping!$B$14:$C$152,2,false)</f>
        <v>#N/A</v>
      </c>
    </row>
    <row r="1311">
      <c r="I1311" s="55"/>
      <c r="K1311" t="str">
        <f>vlookup(C1311,Mapping!$B$14:$C$152,2,false)</f>
        <v>#N/A</v>
      </c>
    </row>
    <row r="1312">
      <c r="I1312" s="55"/>
      <c r="K1312" t="str">
        <f>vlookup(C1312,Mapping!$B$14:$C$152,2,false)</f>
        <v>#N/A</v>
      </c>
    </row>
    <row r="1313">
      <c r="I1313" s="55"/>
      <c r="K1313" t="str">
        <f>vlookup(C1313,Mapping!$B$14:$C$152,2,false)</f>
        <v>#N/A</v>
      </c>
    </row>
    <row r="1314">
      <c r="I1314" s="55"/>
      <c r="K1314" t="str">
        <f>vlookup(C1314,Mapping!$B$14:$C$152,2,false)</f>
        <v>#N/A</v>
      </c>
    </row>
    <row r="1315">
      <c r="I1315" s="55"/>
      <c r="K1315" t="str">
        <f>vlookup(C1315,Mapping!$B$14:$C$152,2,false)</f>
        <v>#N/A</v>
      </c>
    </row>
    <row r="1316">
      <c r="I1316" s="55"/>
      <c r="K1316" t="str">
        <f>vlookup(C1316,Mapping!$B$14:$C$152,2,false)</f>
        <v>#N/A</v>
      </c>
    </row>
    <row r="1317">
      <c r="I1317" s="55"/>
      <c r="K1317" t="str">
        <f>vlookup(C1317,Mapping!$B$14:$C$152,2,false)</f>
        <v>#N/A</v>
      </c>
    </row>
    <row r="1318">
      <c r="I1318" s="55"/>
      <c r="K1318" t="str">
        <f>vlookup(C1318,Mapping!$B$14:$C$152,2,false)</f>
        <v>#N/A</v>
      </c>
    </row>
    <row r="1319">
      <c r="I1319" s="55"/>
      <c r="K1319" t="str">
        <f>vlookup(C1319,Mapping!$B$14:$C$152,2,false)</f>
        <v>#N/A</v>
      </c>
    </row>
    <row r="1320">
      <c r="I1320" s="55"/>
      <c r="K1320" t="str">
        <f>vlookup(C1320,Mapping!$B$14:$C$152,2,false)</f>
        <v>#N/A</v>
      </c>
    </row>
    <row r="1321">
      <c r="I1321" s="55"/>
      <c r="K1321" t="str">
        <f>vlookup(C1321,Mapping!$B$14:$C$152,2,false)</f>
        <v>#N/A</v>
      </c>
    </row>
    <row r="1322">
      <c r="I1322" s="55"/>
      <c r="K1322" t="str">
        <f>vlookup(C1322,Mapping!$B$14:$C$152,2,false)</f>
        <v>#N/A</v>
      </c>
    </row>
    <row r="1323">
      <c r="I1323" s="55"/>
      <c r="K1323" t="str">
        <f>vlookup(C1323,Mapping!$B$14:$C$152,2,false)</f>
        <v>#N/A</v>
      </c>
    </row>
    <row r="1324">
      <c r="I1324" s="55"/>
      <c r="K1324" t="str">
        <f>vlookup(C1324,Mapping!$B$14:$C$152,2,false)</f>
        <v>#N/A</v>
      </c>
    </row>
    <row r="1325">
      <c r="I1325" s="55"/>
      <c r="K1325" t="str">
        <f>vlookup(C1325,Mapping!$B$14:$C$152,2,false)</f>
        <v>#N/A</v>
      </c>
    </row>
    <row r="1326">
      <c r="I1326" s="55"/>
      <c r="K1326" t="str">
        <f>vlookup(C1326,Mapping!$B$14:$C$152,2,false)</f>
        <v>#N/A</v>
      </c>
    </row>
    <row r="1327">
      <c r="I1327" s="55"/>
      <c r="K1327" t="str">
        <f>vlookup(C1327,Mapping!$B$14:$C$152,2,false)</f>
        <v>#N/A</v>
      </c>
    </row>
    <row r="1328">
      <c r="I1328" s="55"/>
      <c r="K1328" t="str">
        <f>vlookup(C1328,Mapping!$B$14:$C$152,2,false)</f>
        <v>#N/A</v>
      </c>
    </row>
    <row r="1329">
      <c r="I1329" s="55"/>
      <c r="K1329" t="str">
        <f>vlookup(C1329,Mapping!$B$14:$C$152,2,false)</f>
        <v>#N/A</v>
      </c>
    </row>
    <row r="1330">
      <c r="I1330" s="55"/>
      <c r="K1330" t="str">
        <f>vlookup(C1330,Mapping!$B$14:$C$152,2,false)</f>
        <v>#N/A</v>
      </c>
    </row>
    <row r="1331">
      <c r="I1331" s="55"/>
      <c r="K1331" t="str">
        <f>vlookup(C1331,Mapping!$B$14:$C$152,2,false)</f>
        <v>#N/A</v>
      </c>
    </row>
    <row r="1332">
      <c r="I1332" s="55"/>
      <c r="K1332" t="str">
        <f>vlookup(C1332,Mapping!$B$14:$C$152,2,false)</f>
        <v>#N/A</v>
      </c>
    </row>
    <row r="1333">
      <c r="I1333" s="55"/>
      <c r="K1333" t="str">
        <f>vlookup(C1333,Mapping!$B$14:$C$152,2,false)</f>
        <v>#N/A</v>
      </c>
    </row>
    <row r="1334">
      <c r="I1334" s="55"/>
      <c r="K1334" t="str">
        <f>vlookup(C1334,Mapping!$B$14:$C$152,2,false)</f>
        <v>#N/A</v>
      </c>
    </row>
    <row r="1335">
      <c r="I1335" s="55"/>
      <c r="K1335" t="str">
        <f>vlookup(C1335,Mapping!$B$14:$C$152,2,false)</f>
        <v>#N/A</v>
      </c>
    </row>
    <row r="1336">
      <c r="I1336" s="55"/>
      <c r="K1336" t="str">
        <f>vlookup(C1336,Mapping!$B$14:$C$152,2,false)</f>
        <v>#N/A</v>
      </c>
    </row>
    <row r="1337">
      <c r="I1337" s="55"/>
      <c r="K1337" t="str">
        <f>vlookup(C1337,Mapping!$B$14:$C$152,2,false)</f>
        <v>#N/A</v>
      </c>
    </row>
    <row r="1338">
      <c r="I1338" s="55"/>
      <c r="K1338" t="str">
        <f>vlookup(C1338,Mapping!$B$14:$C$152,2,false)</f>
        <v>#N/A</v>
      </c>
    </row>
    <row r="1339">
      <c r="I1339" s="55"/>
      <c r="K1339" t="str">
        <f>vlookup(C1339,Mapping!$B$14:$C$152,2,false)</f>
        <v>#N/A</v>
      </c>
    </row>
    <row r="1340">
      <c r="I1340" s="55"/>
      <c r="K1340" t="str">
        <f>vlookup(C1340,Mapping!$B$14:$C$152,2,false)</f>
        <v>#N/A</v>
      </c>
    </row>
    <row r="1341">
      <c r="I1341" s="55"/>
      <c r="K1341" t="str">
        <f>vlookup(C1341,Mapping!$B$14:$C$152,2,false)</f>
        <v>#N/A</v>
      </c>
    </row>
    <row r="1342">
      <c r="I1342" s="55"/>
      <c r="K1342" t="str">
        <f>vlookup(C1342,Mapping!$B$14:$C$152,2,false)</f>
        <v>#N/A</v>
      </c>
    </row>
    <row r="1343">
      <c r="I1343" s="55"/>
      <c r="K1343" t="str">
        <f>vlookup(C1343,Mapping!$B$14:$C$152,2,false)</f>
        <v>#N/A</v>
      </c>
    </row>
    <row r="1344">
      <c r="I1344" s="55"/>
      <c r="K1344" t="str">
        <f>vlookup(C1344,Mapping!$B$14:$C$152,2,false)</f>
        <v>#N/A</v>
      </c>
    </row>
    <row r="1345">
      <c r="I1345" s="55"/>
      <c r="K1345" t="str">
        <f>vlookup(C1345,Mapping!$B$14:$C$152,2,false)</f>
        <v>#N/A</v>
      </c>
    </row>
    <row r="1346">
      <c r="I1346" s="55"/>
      <c r="K1346" t="str">
        <f>vlookup(C1346,Mapping!$B$14:$C$152,2,false)</f>
        <v>#N/A</v>
      </c>
    </row>
    <row r="1347">
      <c r="I1347" s="55"/>
      <c r="K1347" t="str">
        <f>vlookup(C1347,Mapping!$B$14:$C$152,2,false)</f>
        <v>#N/A</v>
      </c>
    </row>
    <row r="1348">
      <c r="I1348" s="55"/>
      <c r="K1348" t="str">
        <f>vlookup(C1348,Mapping!$B$14:$C$152,2,false)</f>
        <v>#N/A</v>
      </c>
    </row>
    <row r="1349">
      <c r="I1349" s="55"/>
      <c r="K1349" t="str">
        <f>vlookup(C1349,Mapping!$B$14:$C$152,2,false)</f>
        <v>#N/A</v>
      </c>
    </row>
    <row r="1350">
      <c r="I1350" s="55"/>
      <c r="K1350" t="str">
        <f>vlookup(C1350,Mapping!$B$14:$C$152,2,false)</f>
        <v>#N/A</v>
      </c>
    </row>
    <row r="1351">
      <c r="I1351" s="55"/>
      <c r="K1351" t="str">
        <f>vlookup(C1351,Mapping!$B$14:$C$152,2,false)</f>
        <v>#N/A</v>
      </c>
    </row>
    <row r="1352">
      <c r="I1352" s="55"/>
      <c r="K1352" t="str">
        <f>vlookup(C1352,Mapping!$B$14:$C$152,2,false)</f>
        <v>#N/A</v>
      </c>
    </row>
    <row r="1353">
      <c r="I1353" s="55"/>
      <c r="K1353" t="str">
        <f>vlookup(C1353,Mapping!$B$14:$C$152,2,false)</f>
        <v>#N/A</v>
      </c>
    </row>
    <row r="1354">
      <c r="I1354" s="55"/>
      <c r="K1354" t="str">
        <f>vlookup(C1354,Mapping!$B$14:$C$152,2,false)</f>
        <v>#N/A</v>
      </c>
    </row>
    <row r="1355">
      <c r="I1355" s="55"/>
      <c r="K1355" t="str">
        <f>vlookup(C1355,Mapping!$B$14:$C$152,2,false)</f>
        <v>#N/A</v>
      </c>
    </row>
    <row r="1356">
      <c r="I1356" s="55"/>
      <c r="K1356" t="str">
        <f>vlookup(C1356,Mapping!$B$14:$C$152,2,false)</f>
        <v>#N/A</v>
      </c>
    </row>
    <row r="1357">
      <c r="I1357" s="55"/>
      <c r="K1357" t="str">
        <f>vlookup(C1357,Mapping!$B$14:$C$152,2,false)</f>
        <v>#N/A</v>
      </c>
    </row>
    <row r="1358">
      <c r="I1358" s="55"/>
      <c r="K1358" t="str">
        <f>vlookup(C1358,Mapping!$B$14:$C$152,2,false)</f>
        <v>#N/A</v>
      </c>
    </row>
    <row r="1359">
      <c r="I1359" s="55"/>
      <c r="K1359" t="str">
        <f>vlookup(C1359,Mapping!$B$14:$C$152,2,false)</f>
        <v>#N/A</v>
      </c>
    </row>
    <row r="1360">
      <c r="I1360" s="55"/>
      <c r="K1360" t="str">
        <f>vlookup(C1360,Mapping!$B$14:$C$152,2,false)</f>
        <v>#N/A</v>
      </c>
    </row>
    <row r="1361">
      <c r="I1361" s="55"/>
      <c r="K1361" t="str">
        <f>vlookup(C1361,Mapping!$B$14:$C$152,2,false)</f>
        <v>#N/A</v>
      </c>
    </row>
    <row r="1362">
      <c r="I1362" s="55"/>
      <c r="K1362" t="str">
        <f>vlookup(C1362,Mapping!$B$14:$C$152,2,false)</f>
        <v>#N/A</v>
      </c>
    </row>
    <row r="1363">
      <c r="I1363" s="55"/>
      <c r="K1363" t="str">
        <f>vlookup(C1363,Mapping!$B$14:$C$152,2,false)</f>
        <v>#N/A</v>
      </c>
    </row>
    <row r="1364">
      <c r="I1364" s="55"/>
      <c r="K1364" t="str">
        <f>vlookup(C1364,Mapping!$B$14:$C$152,2,false)</f>
        <v>#N/A</v>
      </c>
    </row>
    <row r="1365">
      <c r="I1365" s="55"/>
      <c r="K1365" t="str">
        <f>vlookup(C1365,Mapping!$B$14:$C$152,2,false)</f>
        <v>#N/A</v>
      </c>
    </row>
    <row r="1366">
      <c r="I1366" s="55"/>
      <c r="K1366" t="str">
        <f>vlookup(C1366,Mapping!$B$14:$C$152,2,false)</f>
        <v>#N/A</v>
      </c>
    </row>
    <row r="1367">
      <c r="I1367" s="55"/>
      <c r="K1367" t="str">
        <f>vlookup(C1367,Mapping!$B$14:$C$152,2,false)</f>
        <v>#N/A</v>
      </c>
    </row>
    <row r="1368">
      <c r="I1368" s="55"/>
      <c r="K1368" t="str">
        <f>vlookup(C1368,Mapping!$B$14:$C$152,2,false)</f>
        <v>#N/A</v>
      </c>
    </row>
    <row r="1369">
      <c r="I1369" s="55"/>
      <c r="K1369" t="str">
        <f>vlookup(C1369,Mapping!$B$14:$C$152,2,false)</f>
        <v>#N/A</v>
      </c>
    </row>
    <row r="1370">
      <c r="I1370" s="55"/>
      <c r="K1370" t="str">
        <f>vlookup(C1370,Mapping!$B$14:$C$152,2,false)</f>
        <v>#N/A</v>
      </c>
    </row>
    <row r="1371">
      <c r="I1371" s="55"/>
      <c r="K1371" t="str">
        <f>vlookup(C1371,Mapping!$B$14:$C$152,2,false)</f>
        <v>#N/A</v>
      </c>
    </row>
    <row r="1372">
      <c r="I1372" s="55"/>
      <c r="K1372" t="str">
        <f>vlookup(C1372,Mapping!$B$14:$C$152,2,false)</f>
        <v>#N/A</v>
      </c>
    </row>
    <row r="1373">
      <c r="I1373" s="55"/>
      <c r="K1373" t="str">
        <f>vlookup(C1373,Mapping!$B$14:$C$152,2,false)</f>
        <v>#N/A</v>
      </c>
    </row>
    <row r="1374">
      <c r="I1374" s="55"/>
      <c r="K1374" t="str">
        <f>vlookup(C1374,Mapping!$B$14:$C$152,2,false)</f>
        <v>#N/A</v>
      </c>
    </row>
    <row r="1375">
      <c r="I1375" s="55"/>
      <c r="K1375" t="str">
        <f>vlookup(C1375,Mapping!$B$14:$C$152,2,false)</f>
        <v>#N/A</v>
      </c>
    </row>
    <row r="1376">
      <c r="I1376" s="55"/>
      <c r="K1376" t="str">
        <f>vlookup(C1376,Mapping!$B$14:$C$152,2,false)</f>
        <v>#N/A</v>
      </c>
    </row>
    <row r="1377">
      <c r="I1377" s="55"/>
      <c r="K1377" t="str">
        <f>vlookup(C1377,Mapping!$B$14:$C$152,2,false)</f>
        <v>#N/A</v>
      </c>
    </row>
    <row r="1378">
      <c r="I1378" s="55"/>
      <c r="K1378" t="str">
        <f>vlookup(C1378,Mapping!$B$14:$C$152,2,false)</f>
        <v>#N/A</v>
      </c>
    </row>
    <row r="1379">
      <c r="I1379" s="55"/>
      <c r="K1379" t="str">
        <f>vlookup(C1379,Mapping!$B$14:$C$152,2,false)</f>
        <v>#N/A</v>
      </c>
    </row>
    <row r="1380">
      <c r="I1380" s="55"/>
      <c r="K1380" t="str">
        <f>vlookup(C1380,Mapping!$B$14:$C$152,2,false)</f>
        <v>#N/A</v>
      </c>
    </row>
    <row r="1381">
      <c r="I1381" s="55"/>
      <c r="K1381" t="str">
        <f>vlookup(C1381,Mapping!$B$14:$C$152,2,false)</f>
        <v>#N/A</v>
      </c>
    </row>
    <row r="1382">
      <c r="I1382" s="55"/>
      <c r="K1382" t="str">
        <f>vlookup(C1382,Mapping!$B$14:$C$152,2,false)</f>
        <v>#N/A</v>
      </c>
    </row>
    <row r="1383">
      <c r="I1383" s="55"/>
      <c r="K1383" t="str">
        <f>vlookup(C1383,Mapping!$B$14:$C$152,2,false)</f>
        <v>#N/A</v>
      </c>
    </row>
    <row r="1384">
      <c r="I1384" s="55"/>
      <c r="K1384" t="str">
        <f>vlookup(C1384,Mapping!$B$14:$C$152,2,false)</f>
        <v>#N/A</v>
      </c>
    </row>
    <row r="1385">
      <c r="I1385" s="55"/>
      <c r="K1385" t="str">
        <f>vlookup(C1385,Mapping!$B$14:$C$152,2,false)</f>
        <v>#N/A</v>
      </c>
    </row>
    <row r="1386">
      <c r="I1386" s="55"/>
      <c r="K1386" t="str">
        <f>vlookup(C1386,Mapping!$B$14:$C$152,2,false)</f>
        <v>#N/A</v>
      </c>
    </row>
    <row r="1387">
      <c r="I1387" s="55"/>
      <c r="K1387" t="str">
        <f>vlookup(C1387,Mapping!$B$14:$C$152,2,false)</f>
        <v>#N/A</v>
      </c>
    </row>
    <row r="1388">
      <c r="I1388" s="55"/>
      <c r="K1388" t="str">
        <f>vlookup(C1388,Mapping!$B$14:$C$152,2,false)</f>
        <v>#N/A</v>
      </c>
    </row>
    <row r="1389">
      <c r="I1389" s="55"/>
      <c r="K1389" t="str">
        <f>vlookup(C1389,Mapping!$B$14:$C$152,2,false)</f>
        <v>#N/A</v>
      </c>
    </row>
    <row r="1390">
      <c r="I1390" s="55"/>
      <c r="K1390" t="str">
        <f>vlookup(C1390,Mapping!$B$14:$C$152,2,false)</f>
        <v>#N/A</v>
      </c>
    </row>
    <row r="1391">
      <c r="I1391" s="55"/>
      <c r="K1391" t="str">
        <f>vlookup(C1391,Mapping!$B$14:$C$152,2,false)</f>
        <v>#N/A</v>
      </c>
    </row>
    <row r="1392">
      <c r="I1392" s="55"/>
      <c r="K1392" t="str">
        <f>vlookup(C1392,Mapping!$B$14:$C$152,2,false)</f>
        <v>#N/A</v>
      </c>
    </row>
    <row r="1393">
      <c r="I1393" s="55"/>
      <c r="K1393" t="str">
        <f>vlookup(C1393,Mapping!$B$14:$C$152,2,false)</f>
        <v>#N/A</v>
      </c>
    </row>
    <row r="1394">
      <c r="I1394" s="55"/>
      <c r="K1394" t="str">
        <f>vlookup(C1394,Mapping!$B$14:$C$152,2,false)</f>
        <v>#N/A</v>
      </c>
    </row>
    <row r="1395">
      <c r="I1395" s="55"/>
      <c r="K1395" t="str">
        <f>vlookup(C1395,Mapping!$B$14:$C$152,2,false)</f>
        <v>#N/A</v>
      </c>
    </row>
    <row r="1396">
      <c r="I1396" s="55"/>
      <c r="K1396" t="str">
        <f>vlookup(C1396,Mapping!$B$14:$C$152,2,false)</f>
        <v>#N/A</v>
      </c>
    </row>
    <row r="1397">
      <c r="I1397" s="55"/>
      <c r="K1397" t="str">
        <f>vlookup(C1397,Mapping!$B$14:$C$152,2,false)</f>
        <v>#N/A</v>
      </c>
    </row>
    <row r="1398">
      <c r="I1398" s="55"/>
      <c r="K1398" t="str">
        <f>vlookup(C1398,Mapping!$B$14:$C$152,2,false)</f>
        <v>#N/A</v>
      </c>
    </row>
    <row r="1399">
      <c r="I1399" s="55"/>
      <c r="K1399" t="str">
        <f>vlookup(C1399,Mapping!$B$14:$C$152,2,false)</f>
        <v>#N/A</v>
      </c>
    </row>
    <row r="1400">
      <c r="I1400" s="55"/>
      <c r="K1400" t="str">
        <f>vlookup(C1400,Mapping!$B$14:$C$152,2,false)</f>
        <v>#N/A</v>
      </c>
    </row>
    <row r="1401">
      <c r="I1401" s="55"/>
      <c r="K1401" t="str">
        <f>vlookup(C1401,Mapping!$B$14:$C$152,2,false)</f>
        <v>#N/A</v>
      </c>
    </row>
    <row r="1402">
      <c r="I1402" s="55"/>
      <c r="K1402" t="str">
        <f>vlookup(C1402,Mapping!$B$14:$C$152,2,false)</f>
        <v>#N/A</v>
      </c>
    </row>
    <row r="1403">
      <c r="I1403" s="55"/>
      <c r="K1403" t="str">
        <f>vlookup(C1403,Mapping!$B$14:$C$152,2,false)</f>
        <v>#N/A</v>
      </c>
    </row>
    <row r="1404">
      <c r="I1404" s="55"/>
      <c r="K1404" t="str">
        <f>vlookup(C1404,Mapping!$B$14:$C$152,2,false)</f>
        <v>#N/A</v>
      </c>
    </row>
    <row r="1405">
      <c r="I1405" s="55"/>
      <c r="K1405" t="str">
        <f>vlookup(C1405,Mapping!$B$14:$C$152,2,false)</f>
        <v>#N/A</v>
      </c>
    </row>
    <row r="1406">
      <c r="I1406" s="55"/>
      <c r="K1406" t="str">
        <f>vlookup(C1406,Mapping!$B$14:$C$152,2,false)</f>
        <v>#N/A</v>
      </c>
    </row>
    <row r="1407">
      <c r="I1407" s="55"/>
      <c r="K1407" t="str">
        <f>vlookup(C1407,Mapping!$B$14:$C$152,2,false)</f>
        <v>#N/A</v>
      </c>
    </row>
    <row r="1408">
      <c r="I1408" s="55"/>
      <c r="K1408" t="str">
        <f>vlookup(C1408,Mapping!$B$14:$C$152,2,false)</f>
        <v>#N/A</v>
      </c>
    </row>
    <row r="1409">
      <c r="I1409" s="55"/>
      <c r="K1409" t="str">
        <f>vlookup(C1409,Mapping!$B$14:$C$152,2,false)</f>
        <v>#N/A</v>
      </c>
    </row>
    <row r="1410">
      <c r="I1410" s="55"/>
      <c r="K1410" t="str">
        <f>vlookup(C1410,Mapping!$B$14:$C$152,2,false)</f>
        <v>#N/A</v>
      </c>
    </row>
    <row r="1411">
      <c r="I1411" s="55"/>
      <c r="K1411" t="str">
        <f>vlookup(C1411,Mapping!$B$14:$C$152,2,false)</f>
        <v>#N/A</v>
      </c>
    </row>
    <row r="1412">
      <c r="I1412" s="55"/>
      <c r="K1412" t="str">
        <f>vlookup(C1412,Mapping!$B$14:$C$152,2,false)</f>
        <v>#N/A</v>
      </c>
    </row>
    <row r="1413">
      <c r="I1413" s="55"/>
      <c r="K1413" t="str">
        <f>vlookup(C1413,Mapping!$B$14:$C$152,2,false)</f>
        <v>#N/A</v>
      </c>
    </row>
    <row r="1414">
      <c r="I1414" s="55"/>
      <c r="K1414" t="str">
        <f>vlookup(C1414,Mapping!$B$14:$C$152,2,false)</f>
        <v>#N/A</v>
      </c>
    </row>
    <row r="1415">
      <c r="I1415" s="55"/>
      <c r="K1415" t="str">
        <f>vlookup(C1415,Mapping!$B$14:$C$152,2,false)</f>
        <v>#N/A</v>
      </c>
    </row>
    <row r="1416">
      <c r="I1416" s="55"/>
      <c r="K1416" t="str">
        <f>vlookup(C1416,Mapping!$B$14:$C$152,2,false)</f>
        <v>#N/A</v>
      </c>
    </row>
    <row r="1417">
      <c r="I1417" s="55"/>
      <c r="K1417" t="str">
        <f>vlookup(C1417,Mapping!$B$14:$C$152,2,false)</f>
        <v>#N/A</v>
      </c>
    </row>
    <row r="1418">
      <c r="I1418" s="55"/>
      <c r="K1418" t="str">
        <f>vlookup(C1418,Mapping!$B$14:$C$152,2,false)</f>
        <v>#N/A</v>
      </c>
    </row>
    <row r="1419">
      <c r="I1419" s="55"/>
      <c r="K1419" t="str">
        <f>vlookup(C1419,Mapping!$B$14:$C$152,2,false)</f>
        <v>#N/A</v>
      </c>
    </row>
    <row r="1420">
      <c r="I1420" s="55"/>
      <c r="K1420" t="str">
        <f>vlookup(C1420,Mapping!$B$14:$C$152,2,false)</f>
        <v>#N/A</v>
      </c>
    </row>
    <row r="1421">
      <c r="I1421" s="55"/>
      <c r="K1421" t="str">
        <f>vlookup(C1421,Mapping!$B$14:$C$152,2,false)</f>
        <v>#N/A</v>
      </c>
    </row>
    <row r="1422">
      <c r="I1422" s="55"/>
      <c r="K1422" t="str">
        <f>vlookup(C1422,Mapping!$B$14:$C$152,2,false)</f>
        <v>#N/A</v>
      </c>
    </row>
    <row r="1423">
      <c r="I1423" s="55"/>
      <c r="K1423" t="str">
        <f>vlookup(C1423,Mapping!$B$14:$C$152,2,false)</f>
        <v>#N/A</v>
      </c>
    </row>
    <row r="1424">
      <c r="I1424" s="55"/>
      <c r="K1424" t="str">
        <f>vlookup(C1424,Mapping!$B$14:$C$152,2,false)</f>
        <v>#N/A</v>
      </c>
    </row>
    <row r="1425">
      <c r="I1425" s="55"/>
      <c r="K1425" t="str">
        <f>vlookup(C1425,Mapping!$B$14:$C$152,2,false)</f>
        <v>#N/A</v>
      </c>
    </row>
    <row r="1426">
      <c r="I1426" s="55"/>
      <c r="K1426" t="str">
        <f>vlookup(C1426,Mapping!$B$14:$C$152,2,false)</f>
        <v>#N/A</v>
      </c>
    </row>
    <row r="1427">
      <c r="I1427" s="55"/>
      <c r="K1427" t="str">
        <f>vlookup(C1427,Mapping!$B$14:$C$152,2,false)</f>
        <v>#N/A</v>
      </c>
    </row>
    <row r="1428">
      <c r="I1428" s="55"/>
      <c r="K1428" t="str">
        <f>vlookup(C1428,Mapping!$B$14:$C$152,2,false)</f>
        <v>#N/A</v>
      </c>
    </row>
    <row r="1429">
      <c r="I1429" s="55"/>
      <c r="K1429" t="str">
        <f>vlookup(C1429,Mapping!$B$14:$C$152,2,false)</f>
        <v>#N/A</v>
      </c>
    </row>
    <row r="1430">
      <c r="I1430" s="55"/>
      <c r="K1430" t="str">
        <f>vlookup(C1430,Mapping!$B$14:$C$152,2,false)</f>
        <v>#N/A</v>
      </c>
    </row>
    <row r="1431">
      <c r="I1431" s="55"/>
      <c r="K1431" t="str">
        <f>vlookup(C1431,Mapping!$B$14:$C$152,2,false)</f>
        <v>#N/A</v>
      </c>
    </row>
    <row r="1432">
      <c r="I1432" s="55"/>
      <c r="K1432" t="str">
        <f>vlookup(C1432,Mapping!$B$14:$C$152,2,false)</f>
        <v>#N/A</v>
      </c>
    </row>
    <row r="1433">
      <c r="I1433" s="55"/>
      <c r="K1433" t="str">
        <f>vlookup(C1433,Mapping!$B$14:$C$152,2,false)</f>
        <v>#N/A</v>
      </c>
    </row>
    <row r="1434">
      <c r="I1434" s="55"/>
      <c r="K1434" t="str">
        <f>vlookup(C1434,Mapping!$B$14:$C$152,2,false)</f>
        <v>#N/A</v>
      </c>
    </row>
    <row r="1435">
      <c r="I1435" s="55"/>
      <c r="K1435" t="str">
        <f>vlookup(C1435,Mapping!$B$14:$C$152,2,false)</f>
        <v>#N/A</v>
      </c>
    </row>
    <row r="1436">
      <c r="I1436" s="55"/>
      <c r="K1436" t="str">
        <f>vlookup(C1436,Mapping!$B$14:$C$152,2,false)</f>
        <v>#N/A</v>
      </c>
    </row>
    <row r="1437">
      <c r="I1437" s="55"/>
      <c r="K1437" t="str">
        <f>vlookup(C1437,Mapping!$B$14:$C$152,2,false)</f>
        <v>#N/A</v>
      </c>
    </row>
    <row r="1438">
      <c r="I1438" s="55"/>
      <c r="K1438" t="str">
        <f>vlookup(C1438,Mapping!$B$14:$C$152,2,false)</f>
        <v>#N/A</v>
      </c>
    </row>
    <row r="1439">
      <c r="I1439" s="55"/>
      <c r="K1439" t="str">
        <f>vlookup(C1439,Mapping!$B$14:$C$152,2,false)</f>
        <v>#N/A</v>
      </c>
    </row>
    <row r="1440">
      <c r="I1440" s="55"/>
      <c r="K1440" t="str">
        <f>vlookup(C1440,Mapping!$B$14:$C$152,2,false)</f>
        <v>#N/A</v>
      </c>
    </row>
    <row r="1441">
      <c r="I1441" s="55"/>
      <c r="K1441" t="str">
        <f>vlookup(C1441,Mapping!$B$14:$C$152,2,false)</f>
        <v>#N/A</v>
      </c>
    </row>
    <row r="1442">
      <c r="I1442" s="55"/>
      <c r="K1442" t="str">
        <f>vlookup(C1442,Mapping!$B$14:$C$152,2,false)</f>
        <v>#N/A</v>
      </c>
    </row>
    <row r="1443">
      <c r="I1443" s="55"/>
      <c r="K1443" t="str">
        <f>vlookup(C1443,Mapping!$B$14:$C$152,2,false)</f>
        <v>#N/A</v>
      </c>
    </row>
    <row r="1444">
      <c r="I1444" s="55"/>
      <c r="K1444" t="str">
        <f>vlookup(C1444,Mapping!$B$14:$C$152,2,false)</f>
        <v>#N/A</v>
      </c>
    </row>
    <row r="1445">
      <c r="I1445" s="55"/>
      <c r="K1445" t="str">
        <f>vlookup(C1445,Mapping!$B$14:$C$152,2,false)</f>
        <v>#N/A</v>
      </c>
    </row>
    <row r="1446">
      <c r="I1446" s="55"/>
      <c r="K1446" t="str">
        <f>vlookup(C1446,Mapping!$B$14:$C$152,2,false)</f>
        <v>#N/A</v>
      </c>
    </row>
    <row r="1447">
      <c r="I1447" s="55"/>
      <c r="K1447" t="str">
        <f>vlookup(C1447,Mapping!$B$14:$C$152,2,false)</f>
        <v>#N/A</v>
      </c>
    </row>
    <row r="1448">
      <c r="I1448" s="55"/>
      <c r="K1448" t="str">
        <f>vlookup(C1448,Mapping!$B$14:$C$152,2,false)</f>
        <v>#N/A</v>
      </c>
    </row>
    <row r="1449">
      <c r="I1449" s="55"/>
      <c r="K1449" t="str">
        <f>vlookup(C1449,Mapping!$B$14:$C$152,2,false)</f>
        <v>#N/A</v>
      </c>
    </row>
    <row r="1450">
      <c r="I1450" s="55"/>
      <c r="K1450" t="str">
        <f>vlookup(C1450,Mapping!$B$14:$C$152,2,false)</f>
        <v>#N/A</v>
      </c>
    </row>
    <row r="1451">
      <c r="I1451" s="55"/>
      <c r="K1451" t="str">
        <f>vlookup(C1451,Mapping!$B$14:$C$152,2,false)</f>
        <v>#N/A</v>
      </c>
    </row>
    <row r="1452">
      <c r="I1452" s="55"/>
      <c r="K1452" t="str">
        <f>vlookup(C1452,Mapping!$B$14:$C$152,2,false)</f>
        <v>#N/A</v>
      </c>
    </row>
    <row r="1453">
      <c r="I1453" s="55"/>
      <c r="K1453" t="str">
        <f>vlookup(C1453,Mapping!$B$14:$C$152,2,false)</f>
        <v>#N/A</v>
      </c>
    </row>
    <row r="1454">
      <c r="I1454" s="55"/>
      <c r="K1454" t="str">
        <f>vlookup(C1454,Mapping!$B$14:$C$152,2,false)</f>
        <v>#N/A</v>
      </c>
    </row>
    <row r="1455">
      <c r="I1455" s="55"/>
      <c r="K1455" t="str">
        <f>vlookup(C1455,Mapping!$B$14:$C$152,2,false)</f>
        <v>#N/A</v>
      </c>
    </row>
    <row r="1456">
      <c r="I1456" s="55"/>
      <c r="K1456" t="str">
        <f>vlookup(C1456,Mapping!$B$14:$C$152,2,false)</f>
        <v>#N/A</v>
      </c>
    </row>
    <row r="1457">
      <c r="I1457" s="55"/>
      <c r="K1457" t="str">
        <f>vlookup(C1457,Mapping!$B$14:$C$152,2,false)</f>
        <v>#N/A</v>
      </c>
    </row>
    <row r="1458">
      <c r="I1458" s="55"/>
      <c r="K1458" t="str">
        <f>vlookup(C1458,Mapping!$B$14:$C$152,2,false)</f>
        <v>#N/A</v>
      </c>
    </row>
    <row r="1459">
      <c r="I1459" s="55"/>
      <c r="K1459" t="str">
        <f>vlookup(C1459,Mapping!$B$14:$C$152,2,false)</f>
        <v>#N/A</v>
      </c>
    </row>
    <row r="1460">
      <c r="I1460" s="55"/>
      <c r="K1460" t="str">
        <f>vlookup(C1460,Mapping!$B$14:$C$152,2,false)</f>
        <v>#N/A</v>
      </c>
    </row>
    <row r="1461">
      <c r="I1461" s="55"/>
      <c r="K1461" t="str">
        <f>vlookup(C1461,Mapping!$B$14:$C$152,2,false)</f>
        <v>#N/A</v>
      </c>
    </row>
    <row r="1462">
      <c r="I1462" s="55"/>
      <c r="K1462" t="str">
        <f>vlookup(C1462,Mapping!$B$14:$C$152,2,false)</f>
        <v>#N/A</v>
      </c>
    </row>
    <row r="1463">
      <c r="I1463" s="55"/>
      <c r="K1463" t="str">
        <f>vlookup(C1463,Mapping!$B$14:$C$152,2,false)</f>
        <v>#N/A</v>
      </c>
    </row>
    <row r="1464">
      <c r="I1464" s="55"/>
      <c r="K1464" t="str">
        <f>vlookup(C1464,Mapping!$B$14:$C$152,2,false)</f>
        <v>#N/A</v>
      </c>
    </row>
    <row r="1465">
      <c r="I1465" s="55"/>
      <c r="K1465" t="str">
        <f>vlookup(C1465,Mapping!$B$14:$C$152,2,false)</f>
        <v>#N/A</v>
      </c>
    </row>
    <row r="1466">
      <c r="I1466" s="55"/>
      <c r="K1466" t="str">
        <f>vlookup(C1466,Mapping!$B$14:$C$152,2,false)</f>
        <v>#N/A</v>
      </c>
    </row>
    <row r="1467">
      <c r="I1467" s="55"/>
      <c r="K1467" t="str">
        <f>vlookup(C1467,Mapping!$B$14:$C$152,2,false)</f>
        <v>#N/A</v>
      </c>
    </row>
    <row r="1468">
      <c r="I1468" s="55"/>
      <c r="K1468" t="str">
        <f>vlookup(C1468,Mapping!$B$14:$C$152,2,false)</f>
        <v>#N/A</v>
      </c>
    </row>
    <row r="1469">
      <c r="I1469" s="55"/>
      <c r="K1469" t="str">
        <f>vlookup(C1469,Mapping!$B$14:$C$152,2,false)</f>
        <v>#N/A</v>
      </c>
    </row>
    <row r="1470">
      <c r="I1470" s="55"/>
      <c r="K1470" t="str">
        <f>vlookup(C1470,Mapping!$B$14:$C$152,2,false)</f>
        <v>#N/A</v>
      </c>
    </row>
    <row r="1471">
      <c r="I1471" s="55"/>
      <c r="K1471" t="str">
        <f>vlookup(C1471,Mapping!$B$14:$C$152,2,false)</f>
        <v>#N/A</v>
      </c>
    </row>
    <row r="1472">
      <c r="I1472" s="55"/>
      <c r="K1472" t="str">
        <f>vlookup(C1472,Mapping!$B$14:$C$152,2,false)</f>
        <v>#N/A</v>
      </c>
    </row>
    <row r="1473">
      <c r="I1473" s="55"/>
      <c r="K1473" t="str">
        <f>vlookup(C1473,Mapping!$B$14:$C$152,2,false)</f>
        <v>#N/A</v>
      </c>
    </row>
    <row r="1474">
      <c r="I1474" s="55"/>
      <c r="K1474" t="str">
        <f>vlookup(C1474,Mapping!$B$14:$C$152,2,false)</f>
        <v>#N/A</v>
      </c>
    </row>
    <row r="1475">
      <c r="I1475" s="55"/>
      <c r="K1475" t="str">
        <f>vlookup(C1475,Mapping!$B$14:$C$152,2,false)</f>
        <v>#N/A</v>
      </c>
    </row>
    <row r="1476">
      <c r="I1476" s="55"/>
      <c r="K1476" t="str">
        <f>vlookup(C1476,Mapping!$B$14:$C$152,2,false)</f>
        <v>#N/A</v>
      </c>
    </row>
    <row r="1477">
      <c r="I1477" s="55"/>
      <c r="K1477" t="str">
        <f>vlookup(C1477,Mapping!$B$14:$C$152,2,false)</f>
        <v>#N/A</v>
      </c>
    </row>
    <row r="1478">
      <c r="I1478" s="55"/>
      <c r="K1478" t="str">
        <f>vlookup(C1478,Mapping!$B$14:$C$152,2,false)</f>
        <v>#N/A</v>
      </c>
    </row>
    <row r="1479">
      <c r="I1479" s="55"/>
      <c r="K1479" t="str">
        <f>vlookup(C1479,Mapping!$B$14:$C$152,2,false)</f>
        <v>#N/A</v>
      </c>
    </row>
    <row r="1480">
      <c r="I1480" s="55"/>
      <c r="K1480" t="str">
        <f>vlookup(C1480,Mapping!$B$14:$C$152,2,false)</f>
        <v>#N/A</v>
      </c>
    </row>
    <row r="1481">
      <c r="I1481" s="55"/>
      <c r="K1481" t="str">
        <f>vlookup(C1481,Mapping!$B$14:$C$152,2,false)</f>
        <v>#N/A</v>
      </c>
    </row>
    <row r="1482">
      <c r="I1482" s="55"/>
      <c r="K1482" t="str">
        <f>vlookup(C1482,Mapping!$B$14:$C$152,2,false)</f>
        <v>#N/A</v>
      </c>
    </row>
    <row r="1483">
      <c r="I1483" s="55"/>
      <c r="K1483" t="str">
        <f>vlookup(C1483,Mapping!$B$14:$C$152,2,false)</f>
        <v>#N/A</v>
      </c>
    </row>
    <row r="1484">
      <c r="I1484" s="55"/>
      <c r="K1484" t="str">
        <f>vlookup(C1484,Mapping!$B$14:$C$152,2,false)</f>
        <v>#N/A</v>
      </c>
    </row>
    <row r="1485">
      <c r="I1485" s="55"/>
      <c r="K1485" t="str">
        <f>vlookup(C1485,Mapping!$B$14:$C$152,2,false)</f>
        <v>#N/A</v>
      </c>
    </row>
    <row r="1486">
      <c r="I1486" s="55"/>
      <c r="K1486" t="str">
        <f>vlookup(C1486,Mapping!$B$14:$C$152,2,false)</f>
        <v>#N/A</v>
      </c>
    </row>
    <row r="1487">
      <c r="I1487" s="55"/>
      <c r="K1487" t="str">
        <f>vlookup(C1487,Mapping!$B$14:$C$152,2,false)</f>
        <v>#N/A</v>
      </c>
    </row>
    <row r="1488">
      <c r="I1488" s="55"/>
      <c r="K1488" t="str">
        <f>vlookup(C1488,Mapping!$B$14:$C$152,2,false)</f>
        <v>#N/A</v>
      </c>
    </row>
    <row r="1489">
      <c r="I1489" s="55"/>
      <c r="K1489" t="str">
        <f>vlookup(C1489,Mapping!$B$14:$C$152,2,false)</f>
        <v>#N/A</v>
      </c>
    </row>
    <row r="1490">
      <c r="I1490" s="55"/>
      <c r="K1490" t="str">
        <f>vlookup(C1490,Mapping!$B$14:$C$152,2,false)</f>
        <v>#N/A</v>
      </c>
    </row>
    <row r="1491">
      <c r="I1491" s="55"/>
      <c r="K1491" t="str">
        <f>vlookup(C1491,Mapping!$B$14:$C$152,2,false)</f>
        <v>#N/A</v>
      </c>
    </row>
    <row r="1492">
      <c r="I1492" s="55"/>
      <c r="K1492" t="str">
        <f>vlookup(C1492,Mapping!$B$14:$C$152,2,false)</f>
        <v>#N/A</v>
      </c>
    </row>
    <row r="1493">
      <c r="I1493" s="55"/>
      <c r="K1493" t="str">
        <f>vlookup(C1493,Mapping!$B$14:$C$152,2,false)</f>
        <v>#N/A</v>
      </c>
    </row>
    <row r="1494">
      <c r="I1494" s="55"/>
      <c r="K1494" t="str">
        <f>vlookup(C1494,Mapping!$B$14:$C$152,2,false)</f>
        <v>#N/A</v>
      </c>
    </row>
    <row r="1495">
      <c r="I1495" s="55"/>
      <c r="K1495" t="str">
        <f>vlookup(C1495,Mapping!$B$14:$C$152,2,false)</f>
        <v>#N/A</v>
      </c>
    </row>
    <row r="1496">
      <c r="I1496" s="55"/>
      <c r="K1496" t="str">
        <f>vlookup(C1496,Mapping!$B$14:$C$152,2,false)</f>
        <v>#N/A</v>
      </c>
    </row>
    <row r="1497">
      <c r="I1497" s="55"/>
      <c r="K1497" t="str">
        <f>vlookup(C1497,Mapping!$B$14:$C$152,2,false)</f>
        <v>#N/A</v>
      </c>
    </row>
    <row r="1498">
      <c r="I1498" s="55"/>
      <c r="K1498" t="str">
        <f>vlookup(C1498,Mapping!$B$14:$C$152,2,false)</f>
        <v>#N/A</v>
      </c>
    </row>
    <row r="1499">
      <c r="I1499" s="55"/>
      <c r="K1499" t="str">
        <f>vlookup(C1499,Mapping!$B$14:$C$152,2,false)</f>
        <v>#N/A</v>
      </c>
    </row>
    <row r="1500">
      <c r="I1500" s="55"/>
      <c r="K1500" t="str">
        <f>vlookup(C1500,Mapping!$B$14:$C$152,2,false)</f>
        <v>#N/A</v>
      </c>
    </row>
    <row r="1501">
      <c r="I1501" s="55"/>
      <c r="K1501" t="str">
        <f>vlookup(C1501,Mapping!$B$14:$C$152,2,false)</f>
        <v>#N/A</v>
      </c>
    </row>
  </sheetData>
  <autoFilter ref="$A$1:$O$1501"/>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7" t="s">
        <v>836</v>
      </c>
      <c r="B1" t="str">
        <f>IFERROR(__xludf.DUMMYFUNCTION("unique(dataReport!J:J)"),"9")</f>
        <v>9</v>
      </c>
      <c r="D1" s="58"/>
    </row>
    <row r="2">
      <c r="A2" s="57" t="s">
        <v>836</v>
      </c>
      <c r="D2" s="58"/>
    </row>
    <row r="3">
      <c r="A3" s="57" t="s">
        <v>837</v>
      </c>
      <c r="D3" s="58"/>
    </row>
    <row r="4">
      <c r="A4" s="57" t="s">
        <v>836</v>
      </c>
      <c r="D4" s="58"/>
    </row>
    <row r="5">
      <c r="A5" s="57" t="s">
        <v>838</v>
      </c>
      <c r="C5" s="48" t="s">
        <v>839</v>
      </c>
      <c r="D5" s="58" t="str">
        <f t="shared" ref="D5:D7" si="1">"&lt;list code='" &amp; B5&amp;"' hierarchical='0' system='0' vocabulary='1'&gt;
    &lt;labels&gt;&lt;label locale='en_AU'&gt;&lt;name&gt;"&amp;C5&amp;"&lt;/name&gt;&lt;/label&gt;&lt;/labels&gt;
&lt;/list&gt;"</f>
        <v>&lt;list code='' hierarchical='0' system='0' vocabulary='1'&gt;
    &lt;labels&gt;&lt;label locale='en_AU'&gt;&lt;name&gt;Object Types (Museum of Childhood)&lt;/name&gt;&lt;/label&gt;&lt;/labels&gt;
&lt;/list&gt;</v>
      </c>
    </row>
    <row r="6">
      <c r="A6" s="57" t="s">
        <v>840</v>
      </c>
      <c r="C6" s="48" t="s">
        <v>841</v>
      </c>
      <c r="D6" s="58" t="str">
        <f t="shared" si="1"/>
        <v>&lt;list code='' hierarchical='0' system='0' vocabulary='1'&gt;
    &lt;labels&gt;&lt;label locale='en_AU'&gt;&lt;name&gt;Condition (Musuem of Childhood)&lt;/name&gt;&lt;/label&gt;&lt;/labels&gt;
&lt;/list&gt;</v>
      </c>
    </row>
    <row r="7">
      <c r="A7" s="57" t="s">
        <v>842</v>
      </c>
      <c r="C7" s="48" t="s">
        <v>843</v>
      </c>
      <c r="D7" s="58" t="str">
        <f t="shared" si="1"/>
        <v>&lt;list code='' hierarchical='0' system='0' vocabulary='1'&gt;
    &lt;labels&gt;&lt;label locale='en_AU'&gt;&lt;name&gt;Restrictions (Museum of Childhood)&lt;/name&gt;&lt;/label&gt;&lt;/labels&gt;
&lt;/list&gt;</v>
      </c>
    </row>
    <row r="8">
      <c r="A8" s="57" t="s">
        <v>842</v>
      </c>
      <c r="D8" s="58"/>
    </row>
    <row r="9">
      <c r="A9" s="57" t="s">
        <v>844</v>
      </c>
      <c r="C9" s="48" t="s">
        <v>845</v>
      </c>
      <c r="D9" s="58" t="str">
        <f t="shared" ref="D9:D13" si="2">"&lt;list code='" &amp; B9&amp;"' hierarchical='0' system='0' vocabulary='1'&gt;
    &lt;labels&gt;&lt;label locale='en_AU'&gt;&lt;name&gt;"&amp;C9&amp;"&lt;/name&gt;&lt;/label&gt;&lt;/labels&gt;
&lt;/list&gt;"</f>
        <v>&lt;list code='' hierarchical='0' system='0' vocabulary='1'&gt;
    &lt;labels&gt;&lt;label locale='en_AU'&gt;&lt;name&gt;Classification (Museum of Childhood)&lt;/name&gt;&lt;/label&gt;&lt;/labels&gt;
&lt;/list&gt;</v>
      </c>
    </row>
    <row r="10">
      <c r="A10" s="57" t="s">
        <v>844</v>
      </c>
      <c r="C10" s="48" t="s">
        <v>191</v>
      </c>
      <c r="D10" s="58" t="str">
        <f t="shared" si="2"/>
        <v>&lt;list code='' hierarchical='0' system='0' vocabulary='1'&gt;
    &lt;labels&gt;&lt;label locale='en_AU'&gt;&lt;name&gt;Importance&lt;/name&gt;&lt;/label&gt;&lt;/labels&gt;
&lt;/list&gt;</v>
      </c>
    </row>
    <row r="11">
      <c r="A11" s="57" t="s">
        <v>844</v>
      </c>
      <c r="C11" s="48" t="s">
        <v>846</v>
      </c>
      <c r="D11" s="58" t="str">
        <f t="shared" si="2"/>
        <v>&lt;list code='' hierarchical='0' system='0' vocabulary='1'&gt;
    &lt;labels&gt;&lt;label locale='en_AU'&gt;&lt;name&gt;Priority&lt;/name&gt;&lt;/label&gt;&lt;/labels&gt;
&lt;/list&gt;</v>
      </c>
    </row>
    <row r="12">
      <c r="A12" s="57" t="s">
        <v>838</v>
      </c>
      <c r="C12" s="48" t="s">
        <v>847</v>
      </c>
      <c r="D12" s="58" t="str">
        <f t="shared" si="2"/>
        <v>&lt;list code='' hierarchical='0' system='0' vocabulary='1'&gt;
    &lt;labels&gt;&lt;label locale='en_AU'&gt;&lt;name&gt;Current Status&lt;/name&gt;&lt;/label&gt;&lt;/labels&gt;
&lt;/list&gt;</v>
      </c>
    </row>
    <row r="13">
      <c r="A13" s="57" t="s">
        <v>838</v>
      </c>
      <c r="C13" s="48" t="s">
        <v>848</v>
      </c>
      <c r="D13" s="58" t="str">
        <f t="shared" si="2"/>
        <v>&lt;list code='' hierarchical='0' system='0' vocabulary='1'&gt;
    &lt;labels&gt;&lt;label locale='en_AU'&gt;&lt;name&gt;Size / Mass&lt;/name&gt;&lt;/label&gt;&lt;/labels&gt;
&lt;/list&gt;</v>
      </c>
    </row>
    <row r="14">
      <c r="A14" s="57" t="s">
        <v>842</v>
      </c>
      <c r="D14" s="58"/>
    </row>
    <row r="15">
      <c r="A15" s="57" t="s">
        <v>842</v>
      </c>
      <c r="D15" s="58"/>
    </row>
    <row r="16">
      <c r="A16" s="57" t="s">
        <v>849</v>
      </c>
      <c r="D16" s="58"/>
    </row>
    <row r="17">
      <c r="A17" s="57" t="s">
        <v>850</v>
      </c>
      <c r="D17" s="58"/>
    </row>
    <row r="18">
      <c r="A18" s="57" t="s">
        <v>851</v>
      </c>
      <c r="D18" s="58"/>
    </row>
    <row r="19">
      <c r="A19" s="57" t="s">
        <v>852</v>
      </c>
      <c r="D19" s="58"/>
    </row>
    <row r="20">
      <c r="A20" s="57" t="s">
        <v>842</v>
      </c>
      <c r="D20" s="58"/>
    </row>
    <row r="21">
      <c r="A21" s="57"/>
      <c r="D21" s="58"/>
    </row>
    <row r="22">
      <c r="A22" s="57" t="s">
        <v>842</v>
      </c>
      <c r="D22" s="58"/>
    </row>
    <row r="23">
      <c r="D23" s="58"/>
    </row>
    <row r="24">
      <c r="D24" s="58"/>
    </row>
    <row r="25">
      <c r="D25" s="58"/>
    </row>
    <row r="26">
      <c r="D26" s="58"/>
    </row>
    <row r="27">
      <c r="D27" s="58"/>
    </row>
    <row r="28">
      <c r="D28" s="58"/>
    </row>
    <row r="29">
      <c r="D29" s="58"/>
    </row>
    <row r="30">
      <c r="D30" s="58"/>
    </row>
    <row r="31">
      <c r="D31" s="58"/>
    </row>
    <row r="32">
      <c r="D32" s="58"/>
    </row>
    <row r="33">
      <c r="D33" s="58"/>
    </row>
    <row r="34">
      <c r="D34" s="58"/>
    </row>
    <row r="35">
      <c r="D35" s="58"/>
    </row>
    <row r="36">
      <c r="D36" s="58"/>
    </row>
    <row r="37">
      <c r="D37" s="58"/>
    </row>
    <row r="38">
      <c r="D38" s="58"/>
    </row>
    <row r="39">
      <c r="D39" s="58"/>
    </row>
    <row r="40">
      <c r="D40" s="58"/>
    </row>
    <row r="41">
      <c r="D41" s="58"/>
    </row>
    <row r="42">
      <c r="D42" s="58"/>
    </row>
    <row r="43">
      <c r="D43" s="58"/>
    </row>
    <row r="44">
      <c r="D44" s="58"/>
    </row>
    <row r="45">
      <c r="D45" s="58"/>
    </row>
    <row r="46">
      <c r="D46" s="58"/>
    </row>
    <row r="47">
      <c r="D47" s="58"/>
    </row>
    <row r="48">
      <c r="D48" s="58"/>
    </row>
    <row r="49">
      <c r="D49" s="58"/>
    </row>
    <row r="50">
      <c r="D50" s="58"/>
    </row>
    <row r="51">
      <c r="D51" s="58"/>
    </row>
    <row r="52">
      <c r="D52" s="58"/>
    </row>
    <row r="53">
      <c r="D53" s="58"/>
    </row>
    <row r="54">
      <c r="D54" s="58"/>
    </row>
    <row r="55">
      <c r="D55" s="58"/>
    </row>
    <row r="56">
      <c r="D56" s="58"/>
    </row>
    <row r="57">
      <c r="D57" s="58"/>
    </row>
    <row r="58">
      <c r="D58" s="58"/>
    </row>
    <row r="59">
      <c r="D59" s="58"/>
    </row>
    <row r="60">
      <c r="D60" s="58"/>
    </row>
    <row r="61">
      <c r="D61" s="58"/>
    </row>
    <row r="62">
      <c r="D62" s="58"/>
    </row>
    <row r="63">
      <c r="D63" s="58"/>
    </row>
    <row r="64">
      <c r="D64" s="58"/>
    </row>
    <row r="65">
      <c r="D65" s="58"/>
    </row>
    <row r="66">
      <c r="D66" s="58"/>
    </row>
    <row r="67">
      <c r="D67" s="58"/>
    </row>
    <row r="68">
      <c r="D68" s="58"/>
    </row>
    <row r="69">
      <c r="D69" s="58"/>
    </row>
    <row r="70">
      <c r="D70" s="58"/>
    </row>
    <row r="71">
      <c r="D71" s="58"/>
    </row>
    <row r="72">
      <c r="D72" s="58"/>
    </row>
    <row r="73">
      <c r="D73" s="58"/>
    </row>
    <row r="74">
      <c r="D74" s="58"/>
    </row>
    <row r="75">
      <c r="D75" s="58"/>
    </row>
    <row r="76">
      <c r="D76" s="58"/>
    </row>
    <row r="77">
      <c r="D77" s="58"/>
    </row>
    <row r="78">
      <c r="D78" s="58"/>
    </row>
    <row r="79">
      <c r="D79" s="58"/>
    </row>
    <row r="80">
      <c r="D80" s="58"/>
    </row>
    <row r="81">
      <c r="D81" s="58"/>
    </row>
    <row r="82">
      <c r="D82" s="58"/>
    </row>
    <row r="83">
      <c r="D83" s="58"/>
    </row>
    <row r="84">
      <c r="D84" s="58"/>
    </row>
    <row r="85">
      <c r="D85" s="58"/>
    </row>
    <row r="86">
      <c r="D86" s="58"/>
    </row>
    <row r="87">
      <c r="D87" s="58"/>
    </row>
    <row r="88">
      <c r="D88" s="58"/>
    </row>
    <row r="89">
      <c r="D89" s="58"/>
    </row>
    <row r="90">
      <c r="D90" s="58"/>
    </row>
    <row r="91">
      <c r="D91" s="58"/>
    </row>
    <row r="92">
      <c r="D92" s="58"/>
    </row>
    <row r="93">
      <c r="D93" s="58"/>
    </row>
    <row r="94">
      <c r="D94" s="58"/>
    </row>
    <row r="95">
      <c r="D95" s="58"/>
    </row>
    <row r="96">
      <c r="D96" s="58"/>
    </row>
    <row r="97">
      <c r="D97" s="58"/>
    </row>
    <row r="98">
      <c r="D98" s="58"/>
    </row>
    <row r="99">
      <c r="D99" s="58"/>
    </row>
    <row r="100">
      <c r="D100" s="58"/>
    </row>
    <row r="101">
      <c r="D101" s="58"/>
    </row>
    <row r="102">
      <c r="D102" s="58"/>
    </row>
    <row r="103">
      <c r="D103" s="58"/>
    </row>
    <row r="104">
      <c r="D104" s="58"/>
    </row>
    <row r="105">
      <c r="D105" s="58"/>
    </row>
    <row r="106">
      <c r="D106" s="58"/>
    </row>
    <row r="107">
      <c r="D107" s="58"/>
    </row>
    <row r="108">
      <c r="D108" s="58"/>
    </row>
    <row r="109">
      <c r="D109" s="58"/>
    </row>
    <row r="110">
      <c r="D110" s="58"/>
    </row>
    <row r="111">
      <c r="D111" s="58"/>
    </row>
    <row r="112">
      <c r="D112" s="58"/>
    </row>
    <row r="113">
      <c r="D113" s="58"/>
    </row>
    <row r="114">
      <c r="D114" s="58"/>
    </row>
    <row r="115">
      <c r="D115" s="58"/>
    </row>
    <row r="116">
      <c r="D116" s="58"/>
    </row>
    <row r="117">
      <c r="D117" s="58"/>
    </row>
    <row r="118">
      <c r="D118" s="58"/>
    </row>
    <row r="119">
      <c r="D119" s="58"/>
    </row>
    <row r="120">
      <c r="D120" s="58"/>
    </row>
    <row r="121">
      <c r="D121" s="58"/>
    </row>
    <row r="122">
      <c r="D122" s="58"/>
    </row>
    <row r="123">
      <c r="D123" s="58"/>
    </row>
    <row r="124">
      <c r="D124" s="58"/>
    </row>
    <row r="125">
      <c r="D125" s="58"/>
    </row>
    <row r="126">
      <c r="D126" s="58"/>
    </row>
    <row r="127">
      <c r="D127" s="58"/>
    </row>
    <row r="128">
      <c r="D128" s="58"/>
    </row>
    <row r="129">
      <c r="D129" s="58"/>
    </row>
    <row r="130">
      <c r="D130" s="58"/>
    </row>
    <row r="131">
      <c r="D131" s="58"/>
    </row>
    <row r="132">
      <c r="D132" s="58"/>
    </row>
    <row r="133">
      <c r="D133" s="58"/>
    </row>
    <row r="134">
      <c r="D134" s="58"/>
    </row>
    <row r="135">
      <c r="D135" s="58"/>
    </row>
    <row r="136">
      <c r="D136" s="58"/>
    </row>
    <row r="137">
      <c r="D137" s="58"/>
    </row>
    <row r="138">
      <c r="D138" s="58"/>
    </row>
    <row r="139">
      <c r="D139" s="58"/>
    </row>
    <row r="140">
      <c r="D140" s="58"/>
    </row>
    <row r="141">
      <c r="D141" s="58"/>
    </row>
    <row r="142">
      <c r="D142" s="58"/>
    </row>
    <row r="143">
      <c r="D143" s="58"/>
    </row>
    <row r="144">
      <c r="D144" s="58"/>
    </row>
    <row r="145">
      <c r="D145" s="58"/>
    </row>
    <row r="146">
      <c r="D146" s="58"/>
    </row>
    <row r="147">
      <c r="D147" s="58"/>
    </row>
    <row r="148">
      <c r="D148" s="58"/>
    </row>
    <row r="149">
      <c r="D149" s="58"/>
    </row>
    <row r="150">
      <c r="D150" s="58"/>
    </row>
    <row r="151">
      <c r="D151" s="58"/>
    </row>
    <row r="152">
      <c r="D152" s="58"/>
    </row>
    <row r="153">
      <c r="D153" s="58"/>
    </row>
    <row r="154">
      <c r="D154" s="58"/>
    </row>
    <row r="155">
      <c r="D155" s="58"/>
    </row>
    <row r="156">
      <c r="D156" s="58"/>
    </row>
    <row r="157">
      <c r="D157" s="58"/>
    </row>
    <row r="158">
      <c r="D158" s="58"/>
    </row>
    <row r="159">
      <c r="D159" s="58"/>
    </row>
    <row r="160">
      <c r="D160" s="58"/>
    </row>
    <row r="161">
      <c r="D161" s="58"/>
    </row>
    <row r="162">
      <c r="D162" s="58"/>
    </row>
    <row r="163">
      <c r="D163" s="58"/>
    </row>
    <row r="164">
      <c r="D164" s="58"/>
    </row>
    <row r="165">
      <c r="D165" s="58"/>
    </row>
    <row r="166">
      <c r="D166" s="58"/>
    </row>
    <row r="167">
      <c r="D167" s="58"/>
    </row>
    <row r="168">
      <c r="D168" s="58"/>
    </row>
    <row r="169">
      <c r="D169" s="58"/>
    </row>
    <row r="170">
      <c r="D170" s="58"/>
    </row>
    <row r="171">
      <c r="D171" s="58"/>
    </row>
    <row r="172">
      <c r="D172" s="58"/>
    </row>
    <row r="173">
      <c r="D173" s="58"/>
    </row>
    <row r="174">
      <c r="D174" s="58"/>
    </row>
    <row r="175">
      <c r="D175" s="58"/>
    </row>
    <row r="176">
      <c r="D176" s="58"/>
    </row>
    <row r="177">
      <c r="D177" s="58"/>
    </row>
    <row r="178">
      <c r="D178" s="58"/>
    </row>
    <row r="179">
      <c r="D179" s="58"/>
    </row>
    <row r="180">
      <c r="D180" s="58"/>
    </row>
    <row r="181">
      <c r="D181" s="58"/>
    </row>
    <row r="182">
      <c r="D182" s="58"/>
    </row>
    <row r="183">
      <c r="D183" s="58"/>
    </row>
    <row r="184">
      <c r="D184" s="58"/>
    </row>
    <row r="185">
      <c r="D185" s="58"/>
    </row>
    <row r="186">
      <c r="D186" s="58"/>
    </row>
    <row r="187">
      <c r="D187" s="58"/>
    </row>
    <row r="188">
      <c r="D188" s="58"/>
    </row>
    <row r="189">
      <c r="D189" s="58"/>
    </row>
    <row r="190">
      <c r="D190" s="58"/>
    </row>
    <row r="191">
      <c r="D191" s="58"/>
    </row>
    <row r="192">
      <c r="D192" s="58"/>
    </row>
    <row r="193">
      <c r="D193" s="58"/>
    </row>
    <row r="194">
      <c r="D194" s="58"/>
    </row>
    <row r="195">
      <c r="D195" s="58"/>
    </row>
    <row r="196">
      <c r="D196" s="58"/>
    </row>
    <row r="197">
      <c r="D197" s="58"/>
    </row>
    <row r="198">
      <c r="D198" s="58"/>
    </row>
    <row r="199">
      <c r="D199" s="58"/>
    </row>
    <row r="200">
      <c r="D200" s="58"/>
    </row>
    <row r="201">
      <c r="D201" s="58"/>
    </row>
    <row r="202">
      <c r="D202" s="58"/>
    </row>
    <row r="203">
      <c r="D203" s="58"/>
    </row>
    <row r="204">
      <c r="D204" s="58"/>
    </row>
    <row r="205">
      <c r="D205" s="58"/>
    </row>
    <row r="206">
      <c r="D206" s="58"/>
    </row>
    <row r="207">
      <c r="D207" s="58"/>
    </row>
    <row r="208">
      <c r="D208" s="58"/>
    </row>
    <row r="209">
      <c r="D209" s="58"/>
    </row>
    <row r="210">
      <c r="D210" s="58"/>
    </row>
    <row r="211">
      <c r="D211" s="58"/>
    </row>
    <row r="212">
      <c r="D212" s="58"/>
    </row>
    <row r="213">
      <c r="D213" s="58"/>
    </row>
    <row r="214">
      <c r="D214" s="58"/>
    </row>
    <row r="215">
      <c r="D215" s="58"/>
    </row>
    <row r="216">
      <c r="D216" s="58"/>
    </row>
    <row r="217">
      <c r="D217" s="58"/>
    </row>
    <row r="218">
      <c r="D218" s="58"/>
    </row>
    <row r="219">
      <c r="D219" s="58"/>
    </row>
    <row r="220">
      <c r="D220" s="58"/>
    </row>
    <row r="221">
      <c r="D221" s="58"/>
    </row>
    <row r="222">
      <c r="D222" s="58"/>
    </row>
    <row r="223">
      <c r="D223" s="58"/>
    </row>
    <row r="224">
      <c r="D224" s="58"/>
    </row>
    <row r="225">
      <c r="D225" s="58"/>
    </row>
    <row r="226">
      <c r="D226" s="58"/>
    </row>
    <row r="227">
      <c r="D227" s="58"/>
    </row>
    <row r="228">
      <c r="D228" s="58"/>
    </row>
    <row r="229">
      <c r="D229" s="58"/>
    </row>
    <row r="230">
      <c r="D230" s="58"/>
    </row>
    <row r="231">
      <c r="D231" s="58"/>
    </row>
    <row r="232">
      <c r="D232" s="58"/>
    </row>
    <row r="233">
      <c r="D233" s="58"/>
    </row>
    <row r="234">
      <c r="D234" s="58"/>
    </row>
    <row r="235">
      <c r="D235" s="58"/>
    </row>
    <row r="236">
      <c r="D236" s="58"/>
    </row>
    <row r="237">
      <c r="D237" s="58"/>
    </row>
    <row r="238">
      <c r="D238" s="58"/>
    </row>
    <row r="239">
      <c r="D239" s="58"/>
    </row>
    <row r="240">
      <c r="D240" s="58"/>
    </row>
    <row r="241">
      <c r="D241" s="58"/>
    </row>
    <row r="242">
      <c r="D242" s="58"/>
    </row>
    <row r="243">
      <c r="D243" s="58"/>
    </row>
    <row r="244">
      <c r="D244" s="58"/>
    </row>
    <row r="245">
      <c r="D245" s="58"/>
    </row>
    <row r="246">
      <c r="D246" s="58"/>
    </row>
    <row r="247">
      <c r="D247" s="58"/>
    </row>
    <row r="248">
      <c r="D248" s="58"/>
    </row>
    <row r="249">
      <c r="D249" s="58"/>
    </row>
    <row r="250">
      <c r="D250" s="58"/>
    </row>
    <row r="251">
      <c r="D251" s="58"/>
    </row>
    <row r="252">
      <c r="D252" s="58"/>
    </row>
    <row r="253">
      <c r="D253" s="58"/>
    </row>
    <row r="254">
      <c r="D254" s="58"/>
    </row>
    <row r="255">
      <c r="D255" s="58"/>
    </row>
    <row r="256">
      <c r="D256" s="58"/>
    </row>
    <row r="257">
      <c r="D257" s="58"/>
    </row>
    <row r="258">
      <c r="D258" s="58"/>
    </row>
    <row r="259">
      <c r="D259" s="58"/>
    </row>
    <row r="260">
      <c r="D260" s="58"/>
    </row>
    <row r="261">
      <c r="D261" s="58"/>
    </row>
    <row r="262">
      <c r="D262" s="58"/>
    </row>
    <row r="263">
      <c r="D263" s="58"/>
    </row>
    <row r="264">
      <c r="D264" s="58"/>
    </row>
    <row r="265">
      <c r="D265" s="58"/>
    </row>
    <row r="266">
      <c r="D266" s="58"/>
    </row>
    <row r="267">
      <c r="D267" s="58"/>
    </row>
    <row r="268">
      <c r="D268" s="58"/>
    </row>
    <row r="269">
      <c r="D269" s="58"/>
    </row>
    <row r="270">
      <c r="D270" s="58"/>
    </row>
    <row r="271">
      <c r="D271" s="58"/>
    </row>
    <row r="272">
      <c r="D272" s="58"/>
    </row>
    <row r="273">
      <c r="D273" s="58"/>
    </row>
    <row r="274">
      <c r="D274" s="58"/>
    </row>
    <row r="275">
      <c r="D275" s="58"/>
    </row>
    <row r="276">
      <c r="D276" s="58"/>
    </row>
    <row r="277">
      <c r="D277" s="58"/>
    </row>
    <row r="278">
      <c r="D278" s="58"/>
    </row>
    <row r="279">
      <c r="D279" s="58"/>
    </row>
    <row r="280">
      <c r="D280" s="58"/>
    </row>
    <row r="281">
      <c r="D281" s="58"/>
    </row>
    <row r="282">
      <c r="D282" s="58"/>
    </row>
    <row r="283">
      <c r="D283" s="58"/>
    </row>
    <row r="284">
      <c r="D284" s="58"/>
    </row>
    <row r="285">
      <c r="D285" s="58"/>
    </row>
    <row r="286">
      <c r="D286" s="58"/>
    </row>
    <row r="287">
      <c r="D287" s="58"/>
    </row>
    <row r="288">
      <c r="D288" s="58"/>
    </row>
    <row r="289">
      <c r="D289" s="58"/>
    </row>
    <row r="290">
      <c r="D290" s="58"/>
    </row>
    <row r="291">
      <c r="D291" s="58"/>
    </row>
    <row r="292">
      <c r="D292" s="58"/>
    </row>
    <row r="293">
      <c r="D293" s="58"/>
    </row>
    <row r="294">
      <c r="D294" s="58"/>
    </row>
    <row r="295">
      <c r="D295" s="58"/>
    </row>
    <row r="296">
      <c r="D296" s="58"/>
    </row>
    <row r="297">
      <c r="D297" s="58"/>
    </row>
    <row r="298">
      <c r="D298" s="58"/>
    </row>
    <row r="299">
      <c r="D299" s="58"/>
    </row>
    <row r="300">
      <c r="D300" s="58"/>
    </row>
    <row r="301">
      <c r="D301" s="58"/>
    </row>
    <row r="302">
      <c r="D302" s="58"/>
    </row>
    <row r="303">
      <c r="D303" s="58"/>
    </row>
    <row r="304">
      <c r="D304" s="58"/>
    </row>
    <row r="305">
      <c r="D305" s="58"/>
    </row>
    <row r="306">
      <c r="D306" s="58"/>
    </row>
    <row r="307">
      <c r="D307" s="58"/>
    </row>
    <row r="308">
      <c r="D308" s="58"/>
    </row>
    <row r="309">
      <c r="D309" s="58"/>
    </row>
    <row r="310">
      <c r="D310" s="58"/>
    </row>
    <row r="311">
      <c r="D311" s="58"/>
    </row>
    <row r="312">
      <c r="D312" s="58"/>
    </row>
    <row r="313">
      <c r="D313" s="58"/>
    </row>
    <row r="314">
      <c r="D314" s="58"/>
    </row>
    <row r="315">
      <c r="D315" s="58"/>
    </row>
    <row r="316">
      <c r="D316" s="58"/>
    </row>
    <row r="317">
      <c r="D317" s="58"/>
    </row>
    <row r="318">
      <c r="D318" s="58"/>
    </row>
    <row r="319">
      <c r="D319" s="58"/>
    </row>
    <row r="320">
      <c r="D320" s="58"/>
    </row>
    <row r="321">
      <c r="D321" s="58"/>
    </row>
    <row r="322">
      <c r="D322" s="58"/>
    </row>
    <row r="323">
      <c r="D323" s="58"/>
    </row>
    <row r="324">
      <c r="D324" s="58"/>
    </row>
    <row r="325">
      <c r="D325" s="58"/>
    </row>
    <row r="326">
      <c r="D326" s="58"/>
    </row>
    <row r="327">
      <c r="D327" s="58"/>
    </row>
    <row r="328">
      <c r="D328" s="58"/>
    </row>
    <row r="329">
      <c r="D329" s="58"/>
    </row>
    <row r="330">
      <c r="D330" s="58"/>
    </row>
    <row r="331">
      <c r="D331" s="58"/>
    </row>
    <row r="332">
      <c r="D332" s="58"/>
    </row>
    <row r="333">
      <c r="D333" s="58"/>
    </row>
    <row r="334">
      <c r="D334" s="58"/>
    </row>
    <row r="335">
      <c r="D335" s="58"/>
    </row>
    <row r="336">
      <c r="D336" s="58"/>
    </row>
    <row r="337">
      <c r="D337" s="58"/>
    </row>
    <row r="338">
      <c r="D338" s="58"/>
    </row>
    <row r="339">
      <c r="D339" s="58"/>
    </row>
    <row r="340">
      <c r="D340" s="58"/>
    </row>
    <row r="341">
      <c r="D341" s="58"/>
    </row>
    <row r="342">
      <c r="D342" s="58"/>
    </row>
    <row r="343">
      <c r="D343" s="58"/>
    </row>
    <row r="344">
      <c r="D344" s="58"/>
    </row>
    <row r="345">
      <c r="D345" s="58"/>
    </row>
    <row r="346">
      <c r="D346" s="58"/>
    </row>
    <row r="347">
      <c r="D347" s="58"/>
    </row>
    <row r="348">
      <c r="D348" s="58"/>
    </row>
    <row r="349">
      <c r="D349" s="58"/>
    </row>
    <row r="350">
      <c r="D350" s="58"/>
    </row>
    <row r="351">
      <c r="D351" s="58"/>
    </row>
    <row r="352">
      <c r="D352" s="58"/>
    </row>
    <row r="353">
      <c r="D353" s="58"/>
    </row>
    <row r="354">
      <c r="D354" s="58"/>
    </row>
    <row r="355">
      <c r="D355" s="58"/>
    </row>
    <row r="356">
      <c r="D356" s="58"/>
    </row>
    <row r="357">
      <c r="D357" s="58"/>
    </row>
    <row r="358">
      <c r="D358" s="58"/>
    </row>
    <row r="359">
      <c r="D359" s="58"/>
    </row>
    <row r="360">
      <c r="D360" s="58"/>
    </row>
    <row r="361">
      <c r="D361" s="58"/>
    </row>
    <row r="362">
      <c r="D362" s="58"/>
    </row>
    <row r="363">
      <c r="D363" s="58"/>
    </row>
    <row r="364">
      <c r="D364" s="58"/>
    </row>
    <row r="365">
      <c r="D365" s="58"/>
    </row>
    <row r="366">
      <c r="D366" s="58"/>
    </row>
    <row r="367">
      <c r="D367" s="58"/>
    </row>
    <row r="368">
      <c r="D368" s="58"/>
    </row>
    <row r="369">
      <c r="D369" s="58"/>
    </row>
    <row r="370">
      <c r="D370" s="58"/>
    </row>
    <row r="371">
      <c r="D371" s="58"/>
    </row>
    <row r="372">
      <c r="D372" s="58"/>
    </row>
    <row r="373">
      <c r="D373" s="58"/>
    </row>
    <row r="374">
      <c r="D374" s="58"/>
    </row>
    <row r="375">
      <c r="D375" s="58"/>
    </row>
    <row r="376">
      <c r="D376" s="58"/>
    </row>
    <row r="377">
      <c r="D377" s="58"/>
    </row>
    <row r="378">
      <c r="D378" s="58"/>
    </row>
    <row r="379">
      <c r="D379" s="58"/>
    </row>
    <row r="380">
      <c r="D380" s="58"/>
    </row>
    <row r="381">
      <c r="D381" s="58"/>
    </row>
    <row r="382">
      <c r="D382" s="58"/>
    </row>
    <row r="383">
      <c r="D383" s="58"/>
    </row>
    <row r="384">
      <c r="D384" s="58"/>
    </row>
    <row r="385">
      <c r="D385" s="58"/>
    </row>
    <row r="386">
      <c r="D386" s="58"/>
    </row>
    <row r="387">
      <c r="D387" s="58"/>
    </row>
    <row r="388">
      <c r="D388" s="58"/>
    </row>
    <row r="389">
      <c r="D389" s="58"/>
    </row>
    <row r="390">
      <c r="D390" s="58"/>
    </row>
    <row r="391">
      <c r="D391" s="58"/>
    </row>
    <row r="392">
      <c r="D392" s="58"/>
    </row>
    <row r="393">
      <c r="D393" s="58"/>
    </row>
    <row r="394">
      <c r="D394" s="58"/>
    </row>
    <row r="395">
      <c r="D395" s="58"/>
    </row>
    <row r="396">
      <c r="D396" s="58"/>
    </row>
    <row r="397">
      <c r="D397" s="58"/>
    </row>
    <row r="398">
      <c r="D398" s="58"/>
    </row>
    <row r="399">
      <c r="D399" s="58"/>
    </row>
    <row r="400">
      <c r="D400" s="58"/>
    </row>
    <row r="401">
      <c r="D401" s="58"/>
    </row>
    <row r="402">
      <c r="D402" s="58"/>
    </row>
    <row r="403">
      <c r="D403" s="58"/>
    </row>
    <row r="404">
      <c r="D404" s="58"/>
    </row>
    <row r="405">
      <c r="D405" s="58"/>
    </row>
    <row r="406">
      <c r="D406" s="58"/>
    </row>
    <row r="407">
      <c r="D407" s="58"/>
    </row>
    <row r="408">
      <c r="D408" s="58"/>
    </row>
    <row r="409">
      <c r="D409" s="58"/>
    </row>
    <row r="410">
      <c r="D410" s="58"/>
    </row>
    <row r="411">
      <c r="D411" s="58"/>
    </row>
    <row r="412">
      <c r="D412" s="58"/>
    </row>
    <row r="413">
      <c r="D413" s="58"/>
    </row>
    <row r="414">
      <c r="D414" s="58"/>
    </row>
    <row r="415">
      <c r="D415" s="58"/>
    </row>
    <row r="416">
      <c r="D416" s="58"/>
    </row>
    <row r="417">
      <c r="D417" s="58"/>
    </row>
    <row r="418">
      <c r="D418" s="58"/>
    </row>
    <row r="419">
      <c r="D419" s="58"/>
    </row>
    <row r="420">
      <c r="D420" s="58"/>
    </row>
    <row r="421">
      <c r="D421" s="58"/>
    </row>
    <row r="422">
      <c r="D422" s="58"/>
    </row>
    <row r="423">
      <c r="D423" s="58"/>
    </row>
    <row r="424">
      <c r="D424" s="58"/>
    </row>
    <row r="425">
      <c r="D425" s="58"/>
    </row>
    <row r="426">
      <c r="D426" s="58"/>
    </row>
    <row r="427">
      <c r="D427" s="58"/>
    </row>
    <row r="428">
      <c r="D428" s="58"/>
    </row>
    <row r="429">
      <c r="D429" s="58"/>
    </row>
    <row r="430">
      <c r="D430" s="58"/>
    </row>
    <row r="431">
      <c r="D431" s="58"/>
    </row>
    <row r="432">
      <c r="D432" s="58"/>
    </row>
    <row r="433">
      <c r="D433" s="58"/>
    </row>
    <row r="434">
      <c r="D434" s="58"/>
    </row>
    <row r="435">
      <c r="D435" s="58"/>
    </row>
    <row r="436">
      <c r="D436" s="58"/>
    </row>
    <row r="437">
      <c r="D437" s="58"/>
    </row>
    <row r="438">
      <c r="D438" s="58"/>
    </row>
    <row r="439">
      <c r="D439" s="58"/>
    </row>
    <row r="440">
      <c r="D440" s="58"/>
    </row>
    <row r="441">
      <c r="D441" s="58"/>
    </row>
    <row r="442">
      <c r="D442" s="58"/>
    </row>
    <row r="443">
      <c r="D443" s="58"/>
    </row>
    <row r="444">
      <c r="D444" s="58"/>
    </row>
    <row r="445">
      <c r="D445" s="58"/>
    </row>
    <row r="446">
      <c r="D446" s="58"/>
    </row>
    <row r="447">
      <c r="D447" s="58"/>
    </row>
    <row r="448">
      <c r="D448" s="58"/>
    </row>
    <row r="449">
      <c r="D449" s="58"/>
    </row>
    <row r="450">
      <c r="D450" s="58"/>
    </row>
    <row r="451">
      <c r="D451" s="58"/>
    </row>
    <row r="452">
      <c r="D452" s="58"/>
    </row>
    <row r="453">
      <c r="D453" s="58"/>
    </row>
    <row r="454">
      <c r="D454" s="58"/>
    </row>
    <row r="455">
      <c r="D455" s="58"/>
    </row>
    <row r="456">
      <c r="D456" s="58"/>
    </row>
    <row r="457">
      <c r="D457" s="58"/>
    </row>
    <row r="458">
      <c r="D458" s="58"/>
    </row>
    <row r="459">
      <c r="D459" s="58"/>
    </row>
    <row r="460">
      <c r="D460" s="58"/>
    </row>
    <row r="461">
      <c r="D461" s="58"/>
    </row>
    <row r="462">
      <c r="D462" s="58"/>
    </row>
    <row r="463">
      <c r="D463" s="58"/>
    </row>
    <row r="464">
      <c r="D464" s="58"/>
    </row>
    <row r="465">
      <c r="D465" s="58"/>
    </row>
    <row r="466">
      <c r="D466" s="58"/>
    </row>
    <row r="467">
      <c r="D467" s="58"/>
    </row>
    <row r="468">
      <c r="D468" s="58"/>
    </row>
    <row r="469">
      <c r="D469" s="58"/>
    </row>
    <row r="470">
      <c r="D470" s="58"/>
    </row>
    <row r="471">
      <c r="D471" s="58"/>
    </row>
    <row r="472">
      <c r="D472" s="58"/>
    </row>
    <row r="473">
      <c r="D473" s="58"/>
    </row>
    <row r="474">
      <c r="D474" s="58"/>
    </row>
    <row r="475">
      <c r="D475" s="58"/>
    </row>
    <row r="476">
      <c r="D476" s="58"/>
    </row>
    <row r="477">
      <c r="D477" s="58"/>
    </row>
    <row r="478">
      <c r="D478" s="58"/>
    </row>
    <row r="479">
      <c r="D479" s="58"/>
    </row>
    <row r="480">
      <c r="D480" s="58"/>
    </row>
    <row r="481">
      <c r="D481" s="58"/>
    </row>
    <row r="482">
      <c r="D482" s="58"/>
    </row>
    <row r="483">
      <c r="D483" s="58"/>
    </row>
    <row r="484">
      <c r="D484" s="58"/>
    </row>
    <row r="485">
      <c r="D485" s="58"/>
    </row>
    <row r="486">
      <c r="D486" s="58"/>
    </row>
    <row r="487">
      <c r="D487" s="58"/>
    </row>
    <row r="488">
      <c r="D488" s="58"/>
    </row>
    <row r="489">
      <c r="D489" s="58"/>
    </row>
    <row r="490">
      <c r="D490" s="58"/>
    </row>
    <row r="491">
      <c r="D491" s="58"/>
    </row>
    <row r="492">
      <c r="D492" s="58"/>
    </row>
    <row r="493">
      <c r="D493" s="58"/>
    </row>
    <row r="494">
      <c r="D494" s="58"/>
    </row>
    <row r="495">
      <c r="D495" s="58"/>
    </row>
    <row r="496">
      <c r="D496" s="58"/>
    </row>
    <row r="497">
      <c r="D497" s="58"/>
    </row>
    <row r="498">
      <c r="D498" s="58"/>
    </row>
    <row r="499">
      <c r="D499" s="58"/>
    </row>
    <row r="500">
      <c r="D500" s="58"/>
    </row>
    <row r="501">
      <c r="D501" s="58"/>
    </row>
    <row r="502">
      <c r="D502" s="58"/>
    </row>
    <row r="503">
      <c r="D503" s="58"/>
    </row>
    <row r="504">
      <c r="D504" s="58"/>
    </row>
    <row r="505">
      <c r="D505" s="58"/>
    </row>
    <row r="506">
      <c r="D506" s="58"/>
    </row>
    <row r="507">
      <c r="D507" s="58"/>
    </row>
    <row r="508">
      <c r="D508" s="58"/>
    </row>
    <row r="509">
      <c r="D509" s="58"/>
    </row>
    <row r="510">
      <c r="D510" s="58"/>
    </row>
    <row r="511">
      <c r="D511" s="58"/>
    </row>
    <row r="512">
      <c r="D512" s="58"/>
    </row>
    <row r="513">
      <c r="D513" s="58"/>
    </row>
    <row r="514">
      <c r="D514" s="58"/>
    </row>
    <row r="515">
      <c r="D515" s="58"/>
    </row>
    <row r="516">
      <c r="D516" s="58"/>
    </row>
    <row r="517">
      <c r="D517" s="58"/>
    </row>
    <row r="518">
      <c r="D518" s="58"/>
    </row>
    <row r="519">
      <c r="D519" s="58"/>
    </row>
    <row r="520">
      <c r="D520" s="58"/>
    </row>
    <row r="521">
      <c r="D521" s="58"/>
    </row>
    <row r="522">
      <c r="D522" s="58"/>
    </row>
    <row r="523">
      <c r="D523" s="58"/>
    </row>
    <row r="524">
      <c r="D524" s="58"/>
    </row>
    <row r="525">
      <c r="D525" s="58"/>
    </row>
    <row r="526">
      <c r="D526" s="58"/>
    </row>
    <row r="527">
      <c r="D527" s="58"/>
    </row>
    <row r="528">
      <c r="D528" s="58"/>
    </row>
    <row r="529">
      <c r="D529" s="58"/>
    </row>
    <row r="530">
      <c r="D530" s="58"/>
    </row>
    <row r="531">
      <c r="D531" s="58"/>
    </row>
    <row r="532">
      <c r="D532" s="58"/>
    </row>
    <row r="533">
      <c r="D533" s="58"/>
    </row>
    <row r="534">
      <c r="D534" s="58"/>
    </row>
    <row r="535">
      <c r="D535" s="58"/>
    </row>
    <row r="536">
      <c r="D536" s="58"/>
    </row>
    <row r="537">
      <c r="D537" s="58"/>
    </row>
    <row r="538">
      <c r="D538" s="58"/>
    </row>
    <row r="539">
      <c r="D539" s="58"/>
    </row>
    <row r="540">
      <c r="D540" s="58"/>
    </row>
    <row r="541">
      <c r="D541" s="58"/>
    </row>
    <row r="542">
      <c r="D542" s="58"/>
    </row>
    <row r="543">
      <c r="D543" s="58"/>
    </row>
    <row r="544">
      <c r="D544" s="58"/>
    </row>
    <row r="545">
      <c r="D545" s="58"/>
    </row>
    <row r="546">
      <c r="D546" s="58"/>
    </row>
    <row r="547">
      <c r="D547" s="58"/>
    </row>
    <row r="548">
      <c r="D548" s="58"/>
    </row>
    <row r="549">
      <c r="D549" s="58"/>
    </row>
    <row r="550">
      <c r="D550" s="58"/>
    </row>
    <row r="551">
      <c r="D551" s="58"/>
    </row>
    <row r="552">
      <c r="D552" s="58"/>
    </row>
    <row r="553">
      <c r="D553" s="58"/>
    </row>
    <row r="554">
      <c r="D554" s="58"/>
    </row>
    <row r="555">
      <c r="D555" s="58"/>
    </row>
    <row r="556">
      <c r="D556" s="58"/>
    </row>
    <row r="557">
      <c r="D557" s="58"/>
    </row>
    <row r="558">
      <c r="D558" s="58"/>
    </row>
    <row r="559">
      <c r="D559" s="58"/>
    </row>
    <row r="560">
      <c r="D560" s="58"/>
    </row>
    <row r="561">
      <c r="D561" s="58"/>
    </row>
    <row r="562">
      <c r="D562" s="58"/>
    </row>
    <row r="563">
      <c r="D563" s="58"/>
    </row>
    <row r="564">
      <c r="D564" s="58"/>
    </row>
    <row r="565">
      <c r="D565" s="58"/>
    </row>
    <row r="566">
      <c r="D566" s="58"/>
    </row>
    <row r="567">
      <c r="D567" s="58"/>
    </row>
    <row r="568">
      <c r="D568" s="58"/>
    </row>
    <row r="569">
      <c r="D569" s="58"/>
    </row>
    <row r="570">
      <c r="D570" s="58"/>
    </row>
    <row r="571">
      <c r="D571" s="58"/>
    </row>
    <row r="572">
      <c r="D572" s="58"/>
    </row>
    <row r="573">
      <c r="D573" s="58"/>
    </row>
    <row r="574">
      <c r="D574" s="58"/>
    </row>
    <row r="575">
      <c r="D575" s="58"/>
    </row>
    <row r="576">
      <c r="D576" s="58"/>
    </row>
    <row r="577">
      <c r="D577" s="58"/>
    </row>
    <row r="578">
      <c r="D578" s="58"/>
    </row>
    <row r="579">
      <c r="D579" s="58"/>
    </row>
    <row r="580">
      <c r="D580" s="58"/>
    </row>
    <row r="581">
      <c r="D581" s="58"/>
    </row>
    <row r="582">
      <c r="D582" s="58"/>
    </row>
    <row r="583">
      <c r="D583" s="58"/>
    </row>
    <row r="584">
      <c r="D584" s="58"/>
    </row>
    <row r="585">
      <c r="D585" s="58"/>
    </row>
    <row r="586">
      <c r="D586" s="58"/>
    </row>
    <row r="587">
      <c r="D587" s="58"/>
    </row>
    <row r="588">
      <c r="D588" s="58"/>
    </row>
    <row r="589">
      <c r="D589" s="58"/>
    </row>
    <row r="590">
      <c r="D590" s="58"/>
    </row>
    <row r="591">
      <c r="D591" s="58"/>
    </row>
    <row r="592">
      <c r="D592" s="58"/>
    </row>
    <row r="593">
      <c r="D593" s="58"/>
    </row>
    <row r="594">
      <c r="D594" s="58"/>
    </row>
    <row r="595">
      <c r="D595" s="58"/>
    </row>
    <row r="596">
      <c r="D596" s="58"/>
    </row>
    <row r="597">
      <c r="D597" s="58"/>
    </row>
    <row r="598">
      <c r="D598" s="58"/>
    </row>
    <row r="599">
      <c r="D599" s="58"/>
    </row>
    <row r="600">
      <c r="D600" s="58"/>
    </row>
    <row r="601">
      <c r="D601" s="58"/>
    </row>
    <row r="602">
      <c r="D602" s="58"/>
    </row>
    <row r="603">
      <c r="D603" s="58"/>
    </row>
    <row r="604">
      <c r="D604" s="58"/>
    </row>
    <row r="605">
      <c r="D605" s="58"/>
    </row>
    <row r="606">
      <c r="D606" s="58"/>
    </row>
    <row r="607">
      <c r="D607" s="58"/>
    </row>
    <row r="608">
      <c r="D608" s="58"/>
    </row>
    <row r="609">
      <c r="D609" s="58"/>
    </row>
    <row r="610">
      <c r="D610" s="58"/>
    </row>
    <row r="611">
      <c r="D611" s="58"/>
    </row>
    <row r="612">
      <c r="D612" s="58"/>
    </row>
    <row r="613">
      <c r="D613" s="58"/>
    </row>
    <row r="614">
      <c r="D614" s="58"/>
    </row>
    <row r="615">
      <c r="D615" s="58"/>
    </row>
    <row r="616">
      <c r="D616" s="58"/>
    </row>
    <row r="617">
      <c r="D617" s="58"/>
    </row>
    <row r="618">
      <c r="D618" s="58"/>
    </row>
    <row r="619">
      <c r="D619" s="58"/>
    </row>
    <row r="620">
      <c r="D620" s="58"/>
    </row>
    <row r="621">
      <c r="D621" s="58"/>
    </row>
    <row r="622">
      <c r="D622" s="58"/>
    </row>
    <row r="623">
      <c r="D623" s="58"/>
    </row>
    <row r="624">
      <c r="D624" s="58"/>
    </row>
    <row r="625">
      <c r="D625" s="58"/>
    </row>
    <row r="626">
      <c r="D626" s="58"/>
    </row>
    <row r="627">
      <c r="D627" s="58"/>
    </row>
    <row r="628">
      <c r="D628" s="58"/>
    </row>
    <row r="629">
      <c r="D629" s="58"/>
    </row>
    <row r="630">
      <c r="D630" s="58"/>
    </row>
    <row r="631">
      <c r="D631" s="58"/>
    </row>
    <row r="632">
      <c r="D632" s="58"/>
    </row>
    <row r="633">
      <c r="D633" s="58"/>
    </row>
    <row r="634">
      <c r="D634" s="58"/>
    </row>
    <row r="635">
      <c r="D635" s="58"/>
    </row>
    <row r="636">
      <c r="D636" s="58"/>
    </row>
    <row r="637">
      <c r="D637" s="58"/>
    </row>
    <row r="638">
      <c r="D638" s="58"/>
    </row>
    <row r="639">
      <c r="D639" s="58"/>
    </row>
    <row r="640">
      <c r="D640" s="58"/>
    </row>
    <row r="641">
      <c r="D641" s="58"/>
    </row>
    <row r="642">
      <c r="D642" s="58"/>
    </row>
    <row r="643">
      <c r="D643" s="58"/>
    </row>
    <row r="644">
      <c r="D644" s="58"/>
    </row>
    <row r="645">
      <c r="D645" s="58"/>
    </row>
    <row r="646">
      <c r="D646" s="58"/>
    </row>
    <row r="647">
      <c r="D647" s="58"/>
    </row>
    <row r="648">
      <c r="D648" s="58"/>
    </row>
    <row r="649">
      <c r="D649" s="58"/>
    </row>
    <row r="650">
      <c r="D650" s="58"/>
    </row>
    <row r="651">
      <c r="D651" s="58"/>
    </row>
    <row r="652">
      <c r="D652" s="58"/>
    </row>
    <row r="653">
      <c r="D653" s="58"/>
    </row>
    <row r="654">
      <c r="D654" s="58"/>
    </row>
    <row r="655">
      <c r="D655" s="58"/>
    </row>
    <row r="656">
      <c r="D656" s="58"/>
    </row>
    <row r="657">
      <c r="D657" s="58"/>
    </row>
    <row r="658">
      <c r="D658" s="58"/>
    </row>
    <row r="659">
      <c r="D659" s="58"/>
    </row>
    <row r="660">
      <c r="D660" s="58"/>
    </row>
    <row r="661">
      <c r="D661" s="58"/>
    </row>
    <row r="662">
      <c r="D662" s="58"/>
    </row>
    <row r="663">
      <c r="D663" s="58"/>
    </row>
    <row r="664">
      <c r="D664" s="58"/>
    </row>
    <row r="665">
      <c r="D665" s="58"/>
    </row>
    <row r="666">
      <c r="D666" s="58"/>
    </row>
    <row r="667">
      <c r="D667" s="58"/>
    </row>
    <row r="668">
      <c r="D668" s="58"/>
    </row>
    <row r="669">
      <c r="D669" s="58"/>
    </row>
    <row r="670">
      <c r="D670" s="58"/>
    </row>
    <row r="671">
      <c r="D671" s="58"/>
    </row>
    <row r="672">
      <c r="D672" s="58"/>
    </row>
    <row r="673">
      <c r="D673" s="58"/>
    </row>
    <row r="674">
      <c r="D674" s="58"/>
    </row>
    <row r="675">
      <c r="D675" s="58"/>
    </row>
    <row r="676">
      <c r="D676" s="58"/>
    </row>
    <row r="677">
      <c r="D677" s="58"/>
    </row>
    <row r="678">
      <c r="D678" s="58"/>
    </row>
    <row r="679">
      <c r="D679" s="58"/>
    </row>
    <row r="680">
      <c r="D680" s="58"/>
    </row>
    <row r="681">
      <c r="D681" s="58"/>
    </row>
    <row r="682">
      <c r="D682" s="58"/>
    </row>
    <row r="683">
      <c r="D683" s="58"/>
    </row>
    <row r="684">
      <c r="D684" s="58"/>
    </row>
    <row r="685">
      <c r="D685" s="58"/>
    </row>
    <row r="686">
      <c r="D686" s="58"/>
    </row>
    <row r="687">
      <c r="D687" s="58"/>
    </row>
    <row r="688">
      <c r="D688" s="58"/>
    </row>
    <row r="689">
      <c r="D689" s="58"/>
    </row>
    <row r="690">
      <c r="D690" s="58"/>
    </row>
    <row r="691">
      <c r="D691" s="58"/>
    </row>
    <row r="692">
      <c r="D692" s="58"/>
    </row>
    <row r="693">
      <c r="D693" s="58"/>
    </row>
    <row r="694">
      <c r="D694" s="58"/>
    </row>
    <row r="695">
      <c r="D695" s="58"/>
    </row>
    <row r="696">
      <c r="D696" s="58"/>
    </row>
    <row r="697">
      <c r="D697" s="58"/>
    </row>
    <row r="698">
      <c r="D698" s="58"/>
    </row>
    <row r="699">
      <c r="D699" s="58"/>
    </row>
    <row r="700">
      <c r="D700" s="58"/>
    </row>
    <row r="701">
      <c r="D701" s="58"/>
    </row>
    <row r="702">
      <c r="D702" s="58"/>
    </row>
    <row r="703">
      <c r="D703" s="58"/>
    </row>
    <row r="704">
      <c r="D704" s="58"/>
    </row>
    <row r="705">
      <c r="D705" s="58"/>
    </row>
    <row r="706">
      <c r="D706" s="58"/>
    </row>
    <row r="707">
      <c r="D707" s="58"/>
    </row>
    <row r="708">
      <c r="D708" s="58"/>
    </row>
    <row r="709">
      <c r="D709" s="58"/>
    </row>
    <row r="710">
      <c r="D710" s="58"/>
    </row>
    <row r="711">
      <c r="D711" s="58"/>
    </row>
    <row r="712">
      <c r="D712" s="58"/>
    </row>
    <row r="713">
      <c r="D713" s="58"/>
    </row>
    <row r="714">
      <c r="D714" s="58"/>
    </row>
    <row r="715">
      <c r="D715" s="58"/>
    </row>
    <row r="716">
      <c r="D716" s="58"/>
    </row>
    <row r="717">
      <c r="D717" s="58"/>
    </row>
    <row r="718">
      <c r="D718" s="58"/>
    </row>
    <row r="719">
      <c r="D719" s="58"/>
    </row>
    <row r="720">
      <c r="D720" s="58"/>
    </row>
    <row r="721">
      <c r="D721" s="58"/>
    </row>
    <row r="722">
      <c r="D722" s="58"/>
    </row>
    <row r="723">
      <c r="D723" s="58"/>
    </row>
    <row r="724">
      <c r="D724" s="58"/>
    </row>
    <row r="725">
      <c r="D725" s="58"/>
    </row>
    <row r="726">
      <c r="D726" s="58"/>
    </row>
    <row r="727">
      <c r="D727" s="58"/>
    </row>
    <row r="728">
      <c r="D728" s="58"/>
    </row>
    <row r="729">
      <c r="D729" s="58"/>
    </row>
    <row r="730">
      <c r="D730" s="58"/>
    </row>
    <row r="731">
      <c r="D731" s="58"/>
    </row>
    <row r="732">
      <c r="D732" s="58"/>
    </row>
    <row r="733">
      <c r="D733" s="58"/>
    </row>
    <row r="734">
      <c r="D734" s="58"/>
    </row>
    <row r="735">
      <c r="D735" s="58"/>
    </row>
    <row r="736">
      <c r="D736" s="58"/>
    </row>
    <row r="737">
      <c r="D737" s="58"/>
    </row>
    <row r="738">
      <c r="D738" s="58"/>
    </row>
    <row r="739">
      <c r="D739" s="58"/>
    </row>
    <row r="740">
      <c r="D740" s="58"/>
    </row>
    <row r="741">
      <c r="D741" s="58"/>
    </row>
    <row r="742">
      <c r="D742" s="58"/>
    </row>
    <row r="743">
      <c r="D743" s="58"/>
    </row>
    <row r="744">
      <c r="D744" s="58"/>
    </row>
    <row r="745">
      <c r="D745" s="58"/>
    </row>
    <row r="746">
      <c r="D746" s="58"/>
    </row>
    <row r="747">
      <c r="D747" s="58"/>
    </row>
    <row r="748">
      <c r="D748" s="58"/>
    </row>
    <row r="749">
      <c r="D749" s="58"/>
    </row>
    <row r="750">
      <c r="D750" s="58"/>
    </row>
    <row r="751">
      <c r="D751" s="58"/>
    </row>
    <row r="752">
      <c r="D752" s="58"/>
    </row>
    <row r="753">
      <c r="D753" s="58"/>
    </row>
    <row r="754">
      <c r="D754" s="58"/>
    </row>
    <row r="755">
      <c r="D755" s="58"/>
    </row>
    <row r="756">
      <c r="D756" s="58"/>
    </row>
    <row r="757">
      <c r="D757" s="58"/>
    </row>
    <row r="758">
      <c r="D758" s="58"/>
    </row>
    <row r="759">
      <c r="D759" s="58"/>
    </row>
    <row r="760">
      <c r="D760" s="58"/>
    </row>
    <row r="761">
      <c r="D761" s="58"/>
    </row>
    <row r="762">
      <c r="D762" s="58"/>
    </row>
    <row r="763">
      <c r="D763" s="58"/>
    </row>
    <row r="764">
      <c r="D764" s="58"/>
    </row>
    <row r="765">
      <c r="D765" s="58"/>
    </row>
    <row r="766">
      <c r="D766" s="58"/>
    </row>
    <row r="767">
      <c r="D767" s="58"/>
    </row>
    <row r="768">
      <c r="D768" s="58"/>
    </row>
    <row r="769">
      <c r="D769" s="58"/>
    </row>
    <row r="770">
      <c r="D770" s="58"/>
    </row>
    <row r="771">
      <c r="D771" s="58"/>
    </row>
    <row r="772">
      <c r="D772" s="58"/>
    </row>
    <row r="773">
      <c r="D773" s="58"/>
    </row>
    <row r="774">
      <c r="D774" s="58"/>
    </row>
    <row r="775">
      <c r="D775" s="58"/>
    </row>
    <row r="776">
      <c r="D776" s="58"/>
    </row>
    <row r="777">
      <c r="D777" s="58"/>
    </row>
    <row r="778">
      <c r="D778" s="58"/>
    </row>
    <row r="779">
      <c r="D779" s="58"/>
    </row>
    <row r="780">
      <c r="D780" s="58"/>
    </row>
    <row r="781">
      <c r="D781" s="58"/>
    </row>
    <row r="782">
      <c r="D782" s="58"/>
    </row>
    <row r="783">
      <c r="D783" s="58"/>
    </row>
    <row r="784">
      <c r="D784" s="58"/>
    </row>
    <row r="785">
      <c r="D785" s="58"/>
    </row>
    <row r="786">
      <c r="D786" s="58"/>
    </row>
    <row r="787">
      <c r="D787" s="58"/>
    </row>
    <row r="788">
      <c r="D788" s="58"/>
    </row>
    <row r="789">
      <c r="D789" s="58"/>
    </row>
    <row r="790">
      <c r="D790" s="58"/>
    </row>
    <row r="791">
      <c r="D791" s="58"/>
    </row>
    <row r="792">
      <c r="D792" s="58"/>
    </row>
    <row r="793">
      <c r="D793" s="58"/>
    </row>
    <row r="794">
      <c r="D794" s="58"/>
    </row>
    <row r="795">
      <c r="D795" s="58"/>
    </row>
    <row r="796">
      <c r="D796" s="58"/>
    </row>
    <row r="797">
      <c r="D797" s="58"/>
    </row>
    <row r="798">
      <c r="D798" s="58"/>
    </row>
    <row r="799">
      <c r="D799" s="58"/>
    </row>
    <row r="800">
      <c r="D800" s="58"/>
    </row>
    <row r="801">
      <c r="D801" s="58"/>
    </row>
    <row r="802">
      <c r="D802" s="58"/>
    </row>
    <row r="803">
      <c r="D803" s="58"/>
    </row>
    <row r="804">
      <c r="D804" s="58"/>
    </row>
    <row r="805">
      <c r="D805" s="58"/>
    </row>
    <row r="806">
      <c r="D806" s="58"/>
    </row>
    <row r="807">
      <c r="D807" s="58"/>
    </row>
    <row r="808">
      <c r="D808" s="58"/>
    </row>
    <row r="809">
      <c r="D809" s="58"/>
    </row>
    <row r="810">
      <c r="D810" s="58"/>
    </row>
    <row r="811">
      <c r="D811" s="58"/>
    </row>
    <row r="812">
      <c r="D812" s="58"/>
    </row>
    <row r="813">
      <c r="D813" s="58"/>
    </row>
    <row r="814">
      <c r="D814" s="58"/>
    </row>
    <row r="815">
      <c r="D815" s="58"/>
    </row>
    <row r="816">
      <c r="D816" s="58"/>
    </row>
    <row r="817">
      <c r="D817" s="58"/>
    </row>
    <row r="818">
      <c r="D818" s="58"/>
    </row>
    <row r="819">
      <c r="D819" s="58"/>
    </row>
    <row r="820">
      <c r="D820" s="58"/>
    </row>
    <row r="821">
      <c r="D821" s="58"/>
    </row>
    <row r="822">
      <c r="D822" s="58"/>
    </row>
    <row r="823">
      <c r="D823" s="58"/>
    </row>
    <row r="824">
      <c r="D824" s="58"/>
    </row>
    <row r="825">
      <c r="D825" s="58"/>
    </row>
    <row r="826">
      <c r="D826" s="58"/>
    </row>
    <row r="827">
      <c r="D827" s="58"/>
    </row>
    <row r="828">
      <c r="D828" s="58"/>
    </row>
    <row r="829">
      <c r="D829" s="58"/>
    </row>
    <row r="830">
      <c r="D830" s="58"/>
    </row>
    <row r="831">
      <c r="D831" s="58"/>
    </row>
    <row r="832">
      <c r="D832" s="58"/>
    </row>
    <row r="833">
      <c r="D833" s="58"/>
    </row>
    <row r="834">
      <c r="D834" s="58"/>
    </row>
    <row r="835">
      <c r="D835" s="58"/>
    </row>
    <row r="836">
      <c r="D836" s="58"/>
    </row>
    <row r="837">
      <c r="D837" s="58"/>
    </row>
    <row r="838">
      <c r="D838" s="58"/>
    </row>
    <row r="839">
      <c r="D839" s="58"/>
    </row>
    <row r="840">
      <c r="D840" s="58"/>
    </row>
    <row r="841">
      <c r="D841" s="58"/>
    </row>
    <row r="842">
      <c r="D842" s="58"/>
    </row>
    <row r="843">
      <c r="D843" s="58"/>
    </row>
    <row r="844">
      <c r="D844" s="58"/>
    </row>
    <row r="845">
      <c r="D845" s="58"/>
    </row>
    <row r="846">
      <c r="D846" s="58"/>
    </row>
    <row r="847">
      <c r="D847" s="58"/>
    </row>
    <row r="848">
      <c r="D848" s="58"/>
    </row>
    <row r="849">
      <c r="D849" s="58"/>
    </row>
    <row r="850">
      <c r="D850" s="58"/>
    </row>
    <row r="851">
      <c r="D851" s="58"/>
    </row>
    <row r="852">
      <c r="D852" s="58"/>
    </row>
    <row r="853">
      <c r="D853" s="58"/>
    </row>
    <row r="854">
      <c r="D854" s="58"/>
    </row>
    <row r="855">
      <c r="D855" s="58"/>
    </row>
    <row r="856">
      <c r="D856" s="58"/>
    </row>
    <row r="857">
      <c r="D857" s="58"/>
    </row>
    <row r="858">
      <c r="D858" s="58"/>
    </row>
    <row r="859">
      <c r="D859" s="58"/>
    </row>
    <row r="860">
      <c r="D860" s="58"/>
    </row>
    <row r="861">
      <c r="D861" s="58"/>
    </row>
    <row r="862">
      <c r="D862" s="58"/>
    </row>
    <row r="863">
      <c r="D863" s="58"/>
    </row>
    <row r="864">
      <c r="D864" s="58"/>
    </row>
    <row r="865">
      <c r="D865" s="58"/>
    </row>
    <row r="866">
      <c r="D866" s="58"/>
    </row>
    <row r="867">
      <c r="D867" s="58"/>
    </row>
    <row r="868">
      <c r="D868" s="58"/>
    </row>
    <row r="869">
      <c r="D869" s="58"/>
    </row>
    <row r="870">
      <c r="D870" s="58"/>
    </row>
    <row r="871">
      <c r="D871" s="58"/>
    </row>
    <row r="872">
      <c r="D872" s="58"/>
    </row>
    <row r="873">
      <c r="D873" s="58"/>
    </row>
    <row r="874">
      <c r="D874" s="58"/>
    </row>
    <row r="875">
      <c r="D875" s="58"/>
    </row>
    <row r="876">
      <c r="D876" s="58"/>
    </row>
    <row r="877">
      <c r="D877" s="58"/>
    </row>
    <row r="878">
      <c r="D878" s="58"/>
    </row>
    <row r="879">
      <c r="D879" s="58"/>
    </row>
    <row r="880">
      <c r="D880" s="58"/>
    </row>
    <row r="881">
      <c r="D881" s="58"/>
    </row>
    <row r="882">
      <c r="D882" s="58"/>
    </row>
    <row r="883">
      <c r="D883" s="58"/>
    </row>
    <row r="884">
      <c r="D884" s="58"/>
    </row>
    <row r="885">
      <c r="D885" s="58"/>
    </row>
    <row r="886">
      <c r="D886" s="58"/>
    </row>
    <row r="887">
      <c r="D887" s="58"/>
    </row>
    <row r="888">
      <c r="D888" s="58"/>
    </row>
    <row r="889">
      <c r="D889" s="58"/>
    </row>
    <row r="890">
      <c r="D890" s="58"/>
    </row>
    <row r="891">
      <c r="D891" s="58"/>
    </row>
    <row r="892">
      <c r="D892" s="58"/>
    </row>
    <row r="893">
      <c r="D893" s="58"/>
    </row>
    <row r="894">
      <c r="D894" s="58"/>
    </row>
    <row r="895">
      <c r="D895" s="58"/>
    </row>
    <row r="896">
      <c r="D896" s="58"/>
    </row>
    <row r="897">
      <c r="D897" s="58"/>
    </row>
    <row r="898">
      <c r="D898" s="58"/>
    </row>
    <row r="899">
      <c r="D899" s="58"/>
    </row>
    <row r="900">
      <c r="D900" s="58"/>
    </row>
    <row r="901">
      <c r="D901" s="58"/>
    </row>
    <row r="902">
      <c r="D902" s="58"/>
    </row>
    <row r="903">
      <c r="D903" s="58"/>
    </row>
    <row r="904">
      <c r="D904" s="58"/>
    </row>
    <row r="905">
      <c r="D905" s="58"/>
    </row>
    <row r="906">
      <c r="D906" s="58"/>
    </row>
    <row r="907">
      <c r="D907" s="58"/>
    </row>
    <row r="908">
      <c r="D908" s="58"/>
    </row>
    <row r="909">
      <c r="D909" s="58"/>
    </row>
    <row r="910">
      <c r="D910" s="58"/>
    </row>
    <row r="911">
      <c r="D911" s="58"/>
    </row>
    <row r="912">
      <c r="D912" s="58"/>
    </row>
    <row r="913">
      <c r="D913" s="58"/>
    </row>
    <row r="914">
      <c r="D914" s="58"/>
    </row>
    <row r="915">
      <c r="D915" s="58"/>
    </row>
    <row r="916">
      <c r="D916" s="58"/>
    </row>
    <row r="917">
      <c r="D917" s="58"/>
    </row>
    <row r="918">
      <c r="D918" s="58"/>
    </row>
    <row r="919">
      <c r="D919" s="58"/>
    </row>
    <row r="920">
      <c r="D920" s="58"/>
    </row>
    <row r="921">
      <c r="D921" s="58"/>
    </row>
    <row r="922">
      <c r="D922" s="58"/>
    </row>
    <row r="923">
      <c r="D923" s="58"/>
    </row>
    <row r="924">
      <c r="D924" s="58"/>
    </row>
    <row r="925">
      <c r="D925" s="58"/>
    </row>
    <row r="926">
      <c r="D926" s="58"/>
    </row>
    <row r="927">
      <c r="D927" s="58"/>
    </row>
    <row r="928">
      <c r="D928" s="58"/>
    </row>
    <row r="929">
      <c r="D929" s="58"/>
    </row>
    <row r="930">
      <c r="D930" s="58"/>
    </row>
    <row r="931">
      <c r="D931" s="58"/>
    </row>
    <row r="932">
      <c r="D932" s="58"/>
    </row>
    <row r="933">
      <c r="D933" s="58"/>
    </row>
    <row r="934">
      <c r="D934" s="58"/>
    </row>
    <row r="935">
      <c r="D935" s="58"/>
    </row>
    <row r="936">
      <c r="D936" s="58"/>
    </row>
    <row r="937">
      <c r="D937" s="58"/>
    </row>
    <row r="938">
      <c r="D938" s="58"/>
    </row>
    <row r="939">
      <c r="D939" s="58"/>
    </row>
    <row r="940">
      <c r="D940" s="58"/>
    </row>
    <row r="941">
      <c r="D941" s="58"/>
    </row>
    <row r="942">
      <c r="D942" s="58"/>
    </row>
    <row r="943">
      <c r="D943" s="58"/>
    </row>
    <row r="944">
      <c r="D944" s="58"/>
    </row>
    <row r="945">
      <c r="D945" s="58"/>
    </row>
    <row r="946">
      <c r="D946" s="58"/>
    </row>
    <row r="947">
      <c r="D947" s="58"/>
    </row>
    <row r="948">
      <c r="D948" s="58"/>
    </row>
    <row r="949">
      <c r="D949" s="58"/>
    </row>
    <row r="950">
      <c r="D950" s="58"/>
    </row>
    <row r="951">
      <c r="D951" s="58"/>
    </row>
    <row r="952">
      <c r="D952" s="58"/>
    </row>
    <row r="953">
      <c r="D953" s="58"/>
    </row>
    <row r="954">
      <c r="D954" s="58"/>
    </row>
    <row r="955">
      <c r="D955" s="58"/>
    </row>
    <row r="956">
      <c r="D956" s="58"/>
    </row>
    <row r="957">
      <c r="D957" s="58"/>
    </row>
    <row r="958">
      <c r="D958" s="58"/>
    </row>
    <row r="959">
      <c r="D959" s="58"/>
    </row>
    <row r="960">
      <c r="D960" s="58"/>
    </row>
    <row r="961">
      <c r="D961" s="58"/>
    </row>
    <row r="962">
      <c r="D962" s="58"/>
    </row>
    <row r="963">
      <c r="D963" s="58"/>
    </row>
    <row r="964">
      <c r="D964" s="58"/>
    </row>
    <row r="965">
      <c r="D965" s="58"/>
    </row>
    <row r="966">
      <c r="D966" s="58"/>
    </row>
    <row r="967">
      <c r="D967" s="58"/>
    </row>
    <row r="968">
      <c r="D968" s="58"/>
    </row>
    <row r="969">
      <c r="D969" s="58"/>
    </row>
    <row r="970">
      <c r="D970" s="58"/>
    </row>
    <row r="971">
      <c r="D971" s="58"/>
    </row>
    <row r="972">
      <c r="D972" s="58"/>
    </row>
    <row r="973">
      <c r="D973" s="58"/>
    </row>
    <row r="974">
      <c r="D974" s="58"/>
    </row>
    <row r="975">
      <c r="D975" s="58"/>
    </row>
    <row r="976">
      <c r="D976" s="58"/>
    </row>
    <row r="977">
      <c r="D977" s="58"/>
    </row>
    <row r="978">
      <c r="D978" s="58"/>
    </row>
    <row r="979">
      <c r="D979" s="58"/>
    </row>
    <row r="980">
      <c r="D980" s="58"/>
    </row>
    <row r="981">
      <c r="D981" s="58"/>
    </row>
    <row r="982">
      <c r="D982" s="58"/>
    </row>
    <row r="983">
      <c r="D983" s="58"/>
    </row>
    <row r="984">
      <c r="D984" s="58"/>
    </row>
    <row r="985">
      <c r="D985" s="58"/>
    </row>
    <row r="986">
      <c r="D986" s="58"/>
    </row>
    <row r="987">
      <c r="D987" s="58"/>
    </row>
    <row r="988">
      <c r="D988" s="58"/>
    </row>
    <row r="989">
      <c r="D989" s="58"/>
    </row>
    <row r="990">
      <c r="D990" s="58"/>
    </row>
    <row r="991">
      <c r="D991" s="58"/>
    </row>
    <row r="992">
      <c r="D992" s="58"/>
    </row>
    <row r="993">
      <c r="D993" s="58"/>
    </row>
    <row r="994">
      <c r="D994" s="58"/>
    </row>
    <row r="995">
      <c r="D995" s="58"/>
    </row>
    <row r="996">
      <c r="D996" s="58"/>
    </row>
    <row r="997">
      <c r="D997" s="58"/>
    </row>
    <row r="998">
      <c r="D998" s="58"/>
    </row>
    <row r="999">
      <c r="D999" s="58"/>
    </row>
    <row r="1000">
      <c r="D1000"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59" t="s">
        <v>853</v>
      </c>
      <c r="B1" t="str">
        <f t="shared" ref="B1:B62" si="1">REGEXREPLACE(A1,"\w+\.","")</f>
        <v>legacyId</v>
      </c>
    </row>
    <row r="2">
      <c r="A2" t="s">
        <v>854</v>
      </c>
      <c r="B2" t="str">
        <f t="shared" si="1"/>
        <v>objectType</v>
      </c>
    </row>
    <row r="3">
      <c r="A3" t="s">
        <v>855</v>
      </c>
      <c r="B3" t="str">
        <f t="shared" si="1"/>
        <v>preceding</v>
      </c>
    </row>
    <row r="4">
      <c r="A4" t="s">
        <v>856</v>
      </c>
      <c r="B4" t="str">
        <f t="shared" si="1"/>
        <v>year</v>
      </c>
    </row>
    <row r="5">
      <c r="A5" t="s">
        <v>857</v>
      </c>
      <c r="B5" t="str">
        <f t="shared" si="1"/>
        <v>transNum</v>
      </c>
    </row>
    <row r="6">
      <c r="A6" t="s">
        <v>858</v>
      </c>
      <c r="B6" t="str">
        <f t="shared" si="1"/>
        <v>seriesNum</v>
      </c>
    </row>
    <row r="7">
      <c r="A7" t="s">
        <v>859</v>
      </c>
      <c r="B7" t="str">
        <f t="shared" si="1"/>
        <v>parts</v>
      </c>
    </row>
    <row r="8">
      <c r="A8" s="59" t="s">
        <v>860</v>
      </c>
      <c r="B8" t="str">
        <f t="shared" si="1"/>
        <v>legacyId</v>
      </c>
    </row>
    <row r="9">
      <c r="A9" s="59" t="s">
        <v>861</v>
      </c>
      <c r="B9" t="str">
        <f t="shared" si="1"/>
        <v>deceased</v>
      </c>
    </row>
    <row r="10">
      <c r="A10" s="59" t="s">
        <v>862</v>
      </c>
      <c r="B10" t="str">
        <f t="shared" si="1"/>
        <v>donorNotes</v>
      </c>
    </row>
    <row r="11">
      <c r="A11" s="59" t="s">
        <v>863</v>
      </c>
      <c r="B11" t="str">
        <f t="shared" si="1"/>
        <v>auditBy</v>
      </c>
    </row>
    <row r="12">
      <c r="A12" s="59" t="s">
        <v>864</v>
      </c>
      <c r="B12" t="str">
        <f t="shared" si="1"/>
        <v>auditDate</v>
      </c>
    </row>
    <row r="13">
      <c r="A13" t="s">
        <v>865</v>
      </c>
      <c r="B13" t="str">
        <f t="shared" si="1"/>
        <v>dateReceived</v>
      </c>
    </row>
    <row r="14">
      <c r="A14" t="s">
        <v>866</v>
      </c>
      <c r="B14" t="str">
        <f t="shared" si="1"/>
        <v>conditionOnReceipt</v>
      </c>
    </row>
    <row r="15">
      <c r="A15" t="s">
        <v>867</v>
      </c>
      <c r="B15" t="str">
        <f t="shared" si="1"/>
        <v>receiptNum</v>
      </c>
    </row>
    <row r="16">
      <c r="A16" s="59" t="s">
        <v>868</v>
      </c>
      <c r="B16" t="str">
        <f t="shared" si="1"/>
        <v>restrictions</v>
      </c>
    </row>
    <row r="17">
      <c r="A17" s="59" t="s">
        <v>869</v>
      </c>
      <c r="B17" t="str">
        <f t="shared" si="1"/>
        <v>restrictionsDetails</v>
      </c>
    </row>
    <row r="18">
      <c r="A18" s="59" t="s">
        <v>870</v>
      </c>
      <c r="B18" t="str">
        <f t="shared" si="1"/>
        <v>legalTitle</v>
      </c>
    </row>
    <row r="19">
      <c r="A19" s="59" t="s">
        <v>871</v>
      </c>
      <c r="B19" t="str">
        <f t="shared" si="1"/>
        <v>titleDetails</v>
      </c>
    </row>
    <row r="20">
      <c r="A20" s="59" t="s">
        <v>872</v>
      </c>
      <c r="B20" t="str">
        <f t="shared" si="1"/>
        <v>copyrightPermission</v>
      </c>
    </row>
    <row r="21">
      <c r="A21" s="59" t="s">
        <v>873</v>
      </c>
      <c r="B21" t="str">
        <f t="shared" si="1"/>
        <v>copyrightDetails</v>
      </c>
    </row>
    <row r="22">
      <c r="A22" t="s">
        <v>874</v>
      </c>
      <c r="B22" t="str">
        <f t="shared" si="1"/>
        <v>probableDate</v>
      </c>
    </row>
    <row r="23">
      <c r="A23" t="s">
        <v>875</v>
      </c>
      <c r="B23" t="str">
        <f t="shared" si="1"/>
        <v>minimumDate</v>
      </c>
    </row>
    <row r="24">
      <c r="A24" t="s">
        <v>876</v>
      </c>
      <c r="B24" t="str">
        <f t="shared" si="1"/>
        <v>maximumDate</v>
      </c>
    </row>
    <row r="25">
      <c r="A25" t="s">
        <v>877</v>
      </c>
      <c r="B25" t="str">
        <f t="shared" si="1"/>
        <v>marks</v>
      </c>
    </row>
    <row r="26">
      <c r="A26" t="s">
        <v>878</v>
      </c>
      <c r="B26" t="str">
        <f t="shared" si="1"/>
        <v>mccClassification</v>
      </c>
    </row>
    <row r="27">
      <c r="A27" t="s">
        <v>879</v>
      </c>
      <c r="B27" t="str">
        <f t="shared" si="1"/>
        <v>researchBy</v>
      </c>
    </row>
    <row r="28">
      <c r="A28" s="59" t="s">
        <v>880</v>
      </c>
      <c r="B28" t="str">
        <f t="shared" si="1"/>
        <v>fileNum</v>
      </c>
    </row>
    <row r="29">
      <c r="A29" s="59" t="s">
        <v>881</v>
      </c>
      <c r="B29" t="str">
        <f t="shared" si="1"/>
        <v>fileLocation</v>
      </c>
    </row>
    <row r="30">
      <c r="A30" s="59" t="s">
        <v>882</v>
      </c>
      <c r="B30" t="str">
        <f t="shared" si="1"/>
        <v>fileText</v>
      </c>
    </row>
    <row r="31">
      <c r="A31" t="s">
        <v>883</v>
      </c>
      <c r="B31" t="str">
        <f t="shared" si="1"/>
        <v>amountPaid</v>
      </c>
    </row>
    <row r="32">
      <c r="A32" t="s">
        <v>884</v>
      </c>
      <c r="B32" t="str">
        <f t="shared" si="1"/>
        <v>dimensions</v>
      </c>
    </row>
    <row r="33">
      <c r="A33" t="s">
        <v>885</v>
      </c>
      <c r="B33" t="str">
        <f t="shared" si="1"/>
        <v>materials</v>
      </c>
    </row>
    <row r="34">
      <c r="A34" s="59" t="s">
        <v>886</v>
      </c>
      <c r="B34" t="str">
        <f t="shared" si="1"/>
        <v>letters</v>
      </c>
    </row>
    <row r="35">
      <c r="A35" s="59" t="s">
        <v>887</v>
      </c>
      <c r="B35" t="str">
        <f t="shared" si="1"/>
        <v>photoNum</v>
      </c>
    </row>
    <row r="36">
      <c r="A36" s="59" t="s">
        <v>888</v>
      </c>
      <c r="B36" t="str">
        <f t="shared" si="1"/>
        <v>negativeNum</v>
      </c>
    </row>
    <row r="37">
      <c r="A37" s="59" t="s">
        <v>889</v>
      </c>
      <c r="B37" t="str">
        <f t="shared" si="1"/>
        <v>physicalCondition</v>
      </c>
    </row>
    <row r="38">
      <c r="A38" s="59" t="s">
        <v>890</v>
      </c>
      <c r="B38" t="str">
        <f t="shared" si="1"/>
        <v>visualCondition</v>
      </c>
    </row>
    <row r="39">
      <c r="A39" s="59" t="s">
        <v>891</v>
      </c>
      <c r="B39" t="str">
        <f t="shared" si="1"/>
        <v>itemComplete</v>
      </c>
    </row>
    <row r="40">
      <c r="A40" t="s">
        <v>892</v>
      </c>
      <c r="B40" t="str">
        <f t="shared" si="1"/>
        <v>accessionBy</v>
      </c>
    </row>
    <row r="41">
      <c r="A41" t="s">
        <v>893</v>
      </c>
      <c r="B41" t="str">
        <f t="shared" si="1"/>
        <v>loggedDate</v>
      </c>
    </row>
    <row r="42">
      <c r="A42" s="59" t="s">
        <v>894</v>
      </c>
      <c r="B42" t="str">
        <f t="shared" si="1"/>
        <v>auditBy</v>
      </c>
    </row>
    <row r="43">
      <c r="A43" s="59" t="s">
        <v>895</v>
      </c>
      <c r="B43" t="str">
        <f t="shared" si="1"/>
        <v>auditDate</v>
      </c>
    </row>
    <row r="44">
      <c r="A44" t="s">
        <v>896</v>
      </c>
      <c r="B44" t="str">
        <f t="shared" si="1"/>
        <v>historicalDetails</v>
      </c>
    </row>
    <row r="45">
      <c r="A45" s="59" t="s">
        <v>897</v>
      </c>
      <c r="B45" t="str">
        <f t="shared" si="1"/>
        <v>transfer</v>
      </c>
    </row>
    <row r="46">
      <c r="A46" s="59" t="s">
        <v>898</v>
      </c>
      <c r="B46" t="str">
        <f t="shared" si="1"/>
        <v>recommendations</v>
      </c>
    </row>
    <row r="47">
      <c r="A47" s="59" t="s">
        <v>899</v>
      </c>
      <c r="B47" t="str">
        <f t="shared" si="1"/>
        <v>conditionReport</v>
      </c>
    </row>
    <row r="48">
      <c r="A48" s="59" t="s">
        <v>900</v>
      </c>
      <c r="B48" t="str">
        <f t="shared" si="1"/>
        <v>conditionSurveyedBy</v>
      </c>
    </row>
    <row r="49">
      <c r="A49" t="s">
        <v>901</v>
      </c>
      <c r="B49" t="str">
        <f t="shared" si="1"/>
        <v>needs</v>
      </c>
    </row>
    <row r="50">
      <c r="A50" s="59" t="s">
        <v>902</v>
      </c>
      <c r="B50" t="str">
        <f t="shared" si="1"/>
        <v>importance</v>
      </c>
    </row>
    <row r="51">
      <c r="A51" s="59" t="s">
        <v>903</v>
      </c>
      <c r="B51" t="str">
        <f t="shared" si="1"/>
        <v>statementOfSignificance</v>
      </c>
    </row>
    <row r="52">
      <c r="A52" t="s">
        <v>904</v>
      </c>
      <c r="B52" t="str">
        <f t="shared" si="1"/>
        <v>priority</v>
      </c>
    </row>
    <row r="53">
      <c r="A53" t="s">
        <v>905</v>
      </c>
      <c r="B53" t="str">
        <f t="shared" si="1"/>
        <v>currentStatus</v>
      </c>
    </row>
    <row r="54">
      <c r="A54" t="s">
        <v>906</v>
      </c>
      <c r="B54" t="str">
        <f t="shared" si="1"/>
        <v>locationDate</v>
      </c>
    </row>
    <row r="55">
      <c r="A55" s="59" t="s">
        <v>907</v>
      </c>
      <c r="B55" t="str">
        <f t="shared" si="1"/>
        <v>authorizedBy</v>
      </c>
    </row>
    <row r="56">
      <c r="A56" t="s">
        <v>908</v>
      </c>
      <c r="B56" t="str">
        <f t="shared" si="1"/>
        <v>sizeMass</v>
      </c>
    </row>
    <row r="57">
      <c r="A57" t="s">
        <v>909</v>
      </c>
      <c r="B57" t="str">
        <f t="shared" si="1"/>
        <v>status</v>
      </c>
    </row>
    <row r="58">
      <c r="A58" t="s">
        <v>910</v>
      </c>
      <c r="B58" t="str">
        <f t="shared" si="1"/>
        <v>is_deaccessioned</v>
      </c>
    </row>
    <row r="59">
      <c r="A59" t="s">
        <v>911</v>
      </c>
      <c r="B59" t="str">
        <f t="shared" si="1"/>
        <v>qualityFails</v>
      </c>
    </row>
    <row r="60">
      <c r="A60" s="59" t="s">
        <v>912</v>
      </c>
      <c r="B60" t="str">
        <f t="shared" si="1"/>
        <v>historyText</v>
      </c>
    </row>
    <row r="61">
      <c r="A61" s="59" t="s">
        <v>913</v>
      </c>
      <c r="B61" t="str">
        <f t="shared" si="1"/>
        <v>adminText</v>
      </c>
    </row>
    <row r="62">
      <c r="A62" s="59" t="s">
        <v>914</v>
      </c>
      <c r="B62" t="str">
        <f t="shared" si="1"/>
        <v>researchText</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48" t="s">
        <v>590</v>
      </c>
      <c r="B1" s="48" t="s">
        <v>592</v>
      </c>
      <c r="C1" s="48" t="s">
        <v>506</v>
      </c>
      <c r="D1" s="48" t="s">
        <v>594</v>
      </c>
      <c r="E1" s="48" t="s">
        <v>915</v>
      </c>
      <c r="F1" s="48" t="s">
        <v>916</v>
      </c>
    </row>
    <row r="2">
      <c r="A2" s="48" t="s">
        <v>917</v>
      </c>
      <c r="B2" s="48" t="s">
        <v>17</v>
      </c>
      <c r="C2" s="48">
        <v>1.0</v>
      </c>
      <c r="D2" s="48" t="s">
        <v>17</v>
      </c>
      <c r="E2" t="s">
        <v>918</v>
      </c>
      <c r="F2" t="str">
        <f t="shared" ref="F2:F5" si="1">"&lt;placement code='museum_childhood_"&amp;regexreplace(E2, "\W+", "_")&amp;"'&gt;&lt;bundle&gt;"&amp;E2&amp;"&lt;/bundle&gt;&lt;/placement&gt;"</f>
        <v>&lt;placement code='museum_childhood_ca_objects_description'&gt;&lt;bundle&gt;ca_objects.description&lt;/bundle&gt;&lt;/placement&gt;</v>
      </c>
    </row>
    <row r="3">
      <c r="A3" s="48" t="s">
        <v>919</v>
      </c>
      <c r="B3" s="48" t="s">
        <v>179</v>
      </c>
      <c r="C3" s="48">
        <v>0.0</v>
      </c>
      <c r="D3" s="48" t="s">
        <v>179</v>
      </c>
      <c r="E3" t="s">
        <v>877</v>
      </c>
      <c r="F3" t="str">
        <f t="shared" si="1"/>
        <v>&lt;placement code='museum_childhood_ca_objects_marks'&gt;&lt;bundle&gt;ca_objects.marks&lt;/bundle&gt;&lt;/placement&gt;</v>
      </c>
    </row>
    <row r="4">
      <c r="A4" s="48" t="s">
        <v>920</v>
      </c>
      <c r="B4" s="48" t="s">
        <v>185</v>
      </c>
      <c r="C4" s="48">
        <v>1.0</v>
      </c>
      <c r="D4" s="48" t="s">
        <v>185</v>
      </c>
      <c r="E4" t="s">
        <v>874</v>
      </c>
      <c r="F4" t="str">
        <f t="shared" si="1"/>
        <v>&lt;placement code='museum_childhood_ca_objects_probableDate'&gt;&lt;bundle&gt;ca_objects.probableDate&lt;/bundle&gt;&lt;/placement&gt;</v>
      </c>
    </row>
    <row r="5">
      <c r="A5" s="48" t="s">
        <v>917</v>
      </c>
      <c r="B5" s="48" t="s">
        <v>213</v>
      </c>
      <c r="C5" s="48">
        <v>1.0</v>
      </c>
      <c r="D5" s="48" t="s">
        <v>213</v>
      </c>
      <c r="E5" s="48" t="s">
        <v>921</v>
      </c>
      <c r="F5" t="str">
        <f t="shared" si="1"/>
        <v>&lt;placement code='museum_childhood_ca_objects_importanceContainer'&gt;&lt;bundle&gt;ca_objects.importanceContainer&lt;/bundle&gt;&lt;/placement&gt;</v>
      </c>
    </row>
    <row r="6" hidden="1">
      <c r="A6" s="48" t="s">
        <v>917</v>
      </c>
      <c r="B6" s="48" t="s">
        <v>269</v>
      </c>
      <c r="C6" s="48">
        <v>0.0</v>
      </c>
    </row>
    <row r="7">
      <c r="A7" s="48" t="s">
        <v>919</v>
      </c>
      <c r="B7" s="48" t="s">
        <v>215</v>
      </c>
      <c r="C7" s="48">
        <v>0.0</v>
      </c>
      <c r="D7" s="48" t="s">
        <v>215</v>
      </c>
      <c r="E7" s="48" t="s">
        <v>922</v>
      </c>
      <c r="F7" t="str">
        <f>"&lt;placement code='museum_childhood_"&amp;regexreplace(E7, "\W+", "_")&amp;"'&gt;&lt;bundle&gt;"&amp;E7&amp;"&lt;/bundle&gt;&lt;/placement&gt;"</f>
        <v>&lt;placement code='museum_childhood_ca_storage_locations'&gt;&lt;bundle&gt;ca_storage_locations&lt;/bundle&gt;&lt;/placement&gt;</v>
      </c>
    </row>
    <row r="8" hidden="1">
      <c r="A8" s="48" t="s">
        <v>917</v>
      </c>
      <c r="B8" s="48" t="s">
        <v>414</v>
      </c>
      <c r="C8" s="48">
        <v>0.0</v>
      </c>
    </row>
    <row r="9">
      <c r="A9" s="48" t="s">
        <v>917</v>
      </c>
      <c r="B9" s="48" t="s">
        <v>197</v>
      </c>
      <c r="C9" s="48">
        <v>0.0</v>
      </c>
      <c r="D9" s="48" t="s">
        <v>197</v>
      </c>
      <c r="E9" t="s">
        <v>90</v>
      </c>
      <c r="F9" t="str">
        <f t="shared" ref="F9:F13" si="2">"&lt;placement code='museum_childhood_"&amp;regexreplace(E9, "\W+", "_")&amp;"'&gt;&lt;bundle&gt;"&amp;E9&amp;"&lt;/bundle&gt;&lt;/placement&gt;"</f>
        <v>&lt;placement code='museum_childhood_ca_entities'&gt;&lt;bundle&gt;ca_entities&lt;/bundle&gt;&lt;/placement&gt;</v>
      </c>
    </row>
    <row r="10">
      <c r="A10" s="48" t="s">
        <v>920</v>
      </c>
      <c r="B10" s="48" t="s">
        <v>141</v>
      </c>
      <c r="C10" s="48">
        <v>1.0</v>
      </c>
      <c r="D10" s="48" t="s">
        <v>141</v>
      </c>
      <c r="E10" t="s">
        <v>889</v>
      </c>
      <c r="F10" t="str">
        <f t="shared" si="2"/>
        <v>&lt;placement code='museum_childhood_ca_objects_physicalCondition'&gt;&lt;bundle&gt;ca_objects.physicalCondition&lt;/bundle&gt;&lt;/placement&gt;</v>
      </c>
    </row>
    <row r="11">
      <c r="A11" s="48" t="s">
        <v>923</v>
      </c>
      <c r="B11" s="48" t="s">
        <v>227</v>
      </c>
      <c r="C11" s="48">
        <v>0.0</v>
      </c>
      <c r="D11" s="48" t="s">
        <v>227</v>
      </c>
      <c r="E11" t="s">
        <v>890</v>
      </c>
      <c r="F11" t="str">
        <f t="shared" si="2"/>
        <v>&lt;placement code='museum_childhood_ca_objects_visualCondition'&gt;&lt;bundle&gt;ca_objects.visualCondition&lt;/bundle&gt;&lt;/placement&gt;</v>
      </c>
    </row>
    <row r="12">
      <c r="A12" s="48" t="s">
        <v>923</v>
      </c>
      <c r="B12" s="48" t="s">
        <v>247</v>
      </c>
      <c r="C12" s="48">
        <v>0.0</v>
      </c>
      <c r="D12" s="48" t="s">
        <v>247</v>
      </c>
      <c r="E12" t="s">
        <v>891</v>
      </c>
      <c r="F12" t="str">
        <f t="shared" si="2"/>
        <v>&lt;placement code='museum_childhood_ca_objects_itemComplete'&gt;&lt;bundle&gt;ca_objects.itemComplete&lt;/bundle&gt;&lt;/placement&gt;</v>
      </c>
    </row>
    <row r="13">
      <c r="A13" s="48" t="s">
        <v>923</v>
      </c>
      <c r="B13" s="48" t="s">
        <v>271</v>
      </c>
      <c r="C13" s="48">
        <v>0.0</v>
      </c>
      <c r="D13" s="48" t="s">
        <v>271</v>
      </c>
      <c r="E13" s="48" t="s">
        <v>924</v>
      </c>
      <c r="F13" t="str">
        <f t="shared" si="2"/>
        <v>&lt;placement code='museum_childhood_ca_objects_conditionReportContainer'&gt;&lt;bundle&gt;ca_objects.conditionReportContainer&lt;/bundle&gt;&lt;/placement&gt;</v>
      </c>
    </row>
    <row r="14" hidden="1">
      <c r="A14" s="48" t="s">
        <v>923</v>
      </c>
      <c r="B14" s="48" t="s">
        <v>227</v>
      </c>
      <c r="C14" s="48">
        <v>0.0</v>
      </c>
    </row>
    <row r="15" hidden="1">
      <c r="A15" s="48" t="s">
        <v>923</v>
      </c>
      <c r="B15" s="48" t="s">
        <v>247</v>
      </c>
      <c r="C15" s="48">
        <v>0.0</v>
      </c>
    </row>
    <row r="16">
      <c r="A16" s="48" t="s">
        <v>923</v>
      </c>
      <c r="B16" s="48" t="s">
        <v>223</v>
      </c>
      <c r="C16" s="48">
        <v>0.0</v>
      </c>
      <c r="D16" s="48" t="s">
        <v>223</v>
      </c>
      <c r="E16" t="s">
        <v>878</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48" t="s">
        <v>923</v>
      </c>
      <c r="B17" s="48" t="s">
        <v>217</v>
      </c>
      <c r="C17" s="48">
        <v>0.0</v>
      </c>
      <c r="D17" s="48" t="s">
        <v>217</v>
      </c>
      <c r="E17" t="s">
        <v>887</v>
      </c>
      <c r="F17" t="str">
        <f t="shared" si="3"/>
        <v>&lt;placement code='museum_childhood_ca_objects_photoNum'&gt;&lt;bundle&gt;ca_objects.photoNum&lt;/bundle&gt;&lt;/placement&gt;</v>
      </c>
    </row>
    <row r="18">
      <c r="A18" s="48" t="s">
        <v>925</v>
      </c>
      <c r="B18" s="48" t="s">
        <v>225</v>
      </c>
      <c r="C18" s="48">
        <v>0.0</v>
      </c>
      <c r="D18" s="48" t="s">
        <v>225</v>
      </c>
      <c r="E18" t="s">
        <v>888</v>
      </c>
      <c r="F18" t="str">
        <f t="shared" si="3"/>
        <v>&lt;placement code='museum_childhood_ca_objects_negativeNum'&gt;&lt;bundle&gt;ca_objects.negativeNum&lt;/bundle&gt;&lt;/placement&gt;</v>
      </c>
    </row>
    <row r="19">
      <c r="A19" s="48" t="s">
        <v>917</v>
      </c>
      <c r="B19" s="48" t="s">
        <v>191</v>
      </c>
      <c r="C19" s="48">
        <v>0.0</v>
      </c>
      <c r="D19" s="48" t="s">
        <v>191</v>
      </c>
      <c r="E19" t="s">
        <v>914</v>
      </c>
      <c r="F19" t="str">
        <f t="shared" si="3"/>
        <v>&lt;placement code='museum_childhood_ca_objects_researchText'&gt;&lt;bundle&gt;ca_objects.researchText&lt;/bundle&gt;&lt;/placement&gt;</v>
      </c>
    </row>
    <row r="20" hidden="1">
      <c r="A20" s="48" t="s">
        <v>923</v>
      </c>
      <c r="B20" s="48" t="s">
        <v>809</v>
      </c>
      <c r="C20" s="48">
        <v>0.0</v>
      </c>
    </row>
    <row r="21">
      <c r="A21" s="48" t="s">
        <v>917</v>
      </c>
      <c r="B21" s="48" t="s">
        <v>269</v>
      </c>
      <c r="C21" s="48">
        <v>0.0</v>
      </c>
      <c r="D21" s="48" t="s">
        <v>269</v>
      </c>
      <c r="E21" t="s">
        <v>896</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48" t="s">
        <v>917</v>
      </c>
      <c r="B22" s="48" t="s">
        <v>205</v>
      </c>
      <c r="C22" s="48">
        <v>0.0</v>
      </c>
      <c r="D22" s="48" t="s">
        <v>205</v>
      </c>
      <c r="E22" t="s">
        <v>912</v>
      </c>
      <c r="F22" t="str">
        <f t="shared" si="4"/>
        <v>&lt;placement code='museum_childhood_ca_objects_historyText'&gt;&lt;bundle&gt;ca_objects.historyText&lt;/bundle&gt;&lt;/placement&gt;</v>
      </c>
    </row>
    <row r="23">
      <c r="A23" s="48" t="s">
        <v>917</v>
      </c>
      <c r="B23" s="48" t="s">
        <v>277</v>
      </c>
      <c r="C23" s="48">
        <v>0.0</v>
      </c>
      <c r="D23" s="48" t="s">
        <v>277</v>
      </c>
      <c r="E23" t="s">
        <v>884</v>
      </c>
      <c r="F23" t="str">
        <f t="shared" si="4"/>
        <v>&lt;placement code='museum_childhood_ca_objects_dimensions'&gt;&lt;bundle&gt;ca_objects.dimensions&lt;/bundle&gt;&lt;/placement&gt;</v>
      </c>
    </row>
    <row r="24">
      <c r="A24" s="48" t="s">
        <v>917</v>
      </c>
      <c r="B24" s="48" t="s">
        <v>165</v>
      </c>
      <c r="C24" s="48">
        <v>0.0</v>
      </c>
      <c r="D24" s="48" t="s">
        <v>165</v>
      </c>
      <c r="E24" t="s">
        <v>926</v>
      </c>
      <c r="F24" t="str">
        <f t="shared" si="4"/>
        <v>&lt;placement code='museum_childhood_ca_objects_mccMaterials'&gt;&lt;bundle&gt;ca_objects.mccMaterials&lt;/bundle&gt;&lt;/placement&gt;</v>
      </c>
    </row>
    <row r="25">
      <c r="A25" s="48" t="s">
        <v>920</v>
      </c>
      <c r="B25" s="48" t="s">
        <v>741</v>
      </c>
      <c r="C25" s="48">
        <v>0.0</v>
      </c>
      <c r="D25" s="48" t="s">
        <v>927</v>
      </c>
      <c r="E25" t="s">
        <v>67</v>
      </c>
      <c r="F25" t="str">
        <f t="shared" si="4"/>
        <v>&lt;placement code='museum_childhood_ca_objects_preferred_labels'&gt;&lt;bundle&gt;ca_objects.preferred_labels&lt;/bundle&gt;&lt;/placement&gt;</v>
      </c>
    </row>
    <row r="26">
      <c r="A26" s="48" t="s">
        <v>920</v>
      </c>
      <c r="B26" s="48" t="s">
        <v>747</v>
      </c>
      <c r="C26" s="48">
        <v>0.0</v>
      </c>
      <c r="D26" s="48" t="s">
        <v>928</v>
      </c>
      <c r="E26" t="s">
        <v>64</v>
      </c>
      <c r="F26" t="str">
        <f t="shared" si="4"/>
        <v>&lt;placement code='museum_childhood_ca_objects_idno'&gt;&lt;bundle&gt;ca_objects.idno&lt;/bundle&gt;&lt;/placement&gt;</v>
      </c>
    </row>
    <row r="27">
      <c r="A27" s="48" t="s">
        <v>923</v>
      </c>
      <c r="B27" s="48" t="s">
        <v>804</v>
      </c>
      <c r="C27" s="48">
        <v>0.0</v>
      </c>
      <c r="D27" s="48" t="s">
        <v>929</v>
      </c>
      <c r="E27" s="48" t="s">
        <v>930</v>
      </c>
      <c r="F27" t="str">
        <f t="shared" si="4"/>
        <v>&lt;placement code='museum_childhood_ca_objects_fileNumContainer'&gt;&lt;bundle&gt;ca_objects.fileNumContainer&lt;/bundle&gt;&lt;/placement&gt;</v>
      </c>
    </row>
    <row r="28">
      <c r="A28" s="48" t="s">
        <v>923</v>
      </c>
      <c r="B28" s="48" t="s">
        <v>809</v>
      </c>
      <c r="C28" s="48">
        <v>0.0</v>
      </c>
      <c r="D28" s="48" t="s">
        <v>931</v>
      </c>
      <c r="E28" s="48" t="s">
        <v>932</v>
      </c>
      <c r="F28" t="str">
        <f t="shared" si="4"/>
        <v>&lt;placement code='museum_childhood_ca_objects_acquisition_type_id'&gt;&lt;bundle&gt;ca_objects_acquisition_type_id&lt;/bundle&gt;&lt;/placement&gt;</v>
      </c>
    </row>
    <row r="29">
      <c r="A29" s="48" t="s">
        <v>933</v>
      </c>
      <c r="B29" s="48" t="s">
        <v>187</v>
      </c>
      <c r="C29" s="48">
        <v>0.0</v>
      </c>
      <c r="D29" s="48" t="s">
        <v>187</v>
      </c>
      <c r="E29" t="s">
        <v>866</v>
      </c>
      <c r="F29" t="str">
        <f t="shared" si="4"/>
        <v>&lt;placement code='museum_childhood_ca_objects_conditionOnReceipt'&gt;&lt;bundle&gt;ca_objects.conditionOnReceipt&lt;/bundle&gt;&lt;/placement&gt;</v>
      </c>
    </row>
    <row r="30">
      <c r="A30" s="48" t="s">
        <v>933</v>
      </c>
      <c r="B30" s="48" t="s">
        <v>189</v>
      </c>
      <c r="C30" s="48">
        <v>0.0</v>
      </c>
      <c r="D30" s="48" t="s">
        <v>934</v>
      </c>
      <c r="E30" t="s">
        <v>892</v>
      </c>
      <c r="F30" t="str">
        <f t="shared" si="4"/>
        <v>&lt;placement code='museum_childhood_ca_objects_accessionBy'&gt;&lt;bundle&gt;ca_objects.accessionBy&lt;/bundle&gt;&lt;/placement&gt;</v>
      </c>
    </row>
    <row r="31">
      <c r="A31" s="48" t="s">
        <v>925</v>
      </c>
      <c r="B31" s="48" t="s">
        <v>283</v>
      </c>
      <c r="C31" s="48">
        <v>0.0</v>
      </c>
      <c r="D31" s="48" t="s">
        <v>283</v>
      </c>
      <c r="E31" t="s">
        <v>90</v>
      </c>
      <c r="F31" t="str">
        <f t="shared" si="4"/>
        <v>&lt;placement code='museum_childhood_ca_entities'&gt;&lt;bundle&gt;ca_entities&lt;/bundle&gt;&lt;/placement&gt;</v>
      </c>
    </row>
    <row r="32">
      <c r="A32" s="48" t="s">
        <v>925</v>
      </c>
      <c r="B32" s="48" t="s">
        <v>935</v>
      </c>
      <c r="C32" s="48">
        <v>0.0</v>
      </c>
      <c r="D32" s="48" t="s">
        <v>935</v>
      </c>
      <c r="E32" t="s">
        <v>867</v>
      </c>
      <c r="F32" t="str">
        <f t="shared" si="4"/>
        <v>&lt;placement code='museum_childhood_ca_objects_receiptNum'&gt;&lt;bundle&gt;ca_objects.receiptNum&lt;/bundle&gt;&lt;/placement&gt;</v>
      </c>
    </row>
    <row r="33">
      <c r="A33" s="48" t="s">
        <v>925</v>
      </c>
      <c r="B33" s="48" t="s">
        <v>174</v>
      </c>
      <c r="C33" s="48">
        <v>0.0</v>
      </c>
      <c r="D33" s="48" t="s">
        <v>174</v>
      </c>
      <c r="E33" t="s">
        <v>913</v>
      </c>
      <c r="F33" t="str">
        <f t="shared" si="4"/>
        <v>&lt;placement code='museum_childhood_ca_objects_adminText'&gt;&lt;bundle&gt;ca_objects.adminText&lt;/bundle&gt;&lt;/placement&gt;</v>
      </c>
    </row>
    <row r="34">
      <c r="A34" s="48" t="s">
        <v>920</v>
      </c>
      <c r="B34" s="48" t="s">
        <v>145</v>
      </c>
      <c r="C34" s="48">
        <v>0.0</v>
      </c>
      <c r="D34" s="48" t="s">
        <v>145</v>
      </c>
    </row>
    <row r="35">
      <c r="A35" s="48" t="s">
        <v>920</v>
      </c>
      <c r="B35" s="48" t="s">
        <v>84</v>
      </c>
      <c r="C35" s="48">
        <v>1.0</v>
      </c>
      <c r="D35" s="48" t="s">
        <v>84</v>
      </c>
    </row>
    <row r="36">
      <c r="A36" s="48" t="s">
        <v>920</v>
      </c>
      <c r="B36" s="48" t="s">
        <v>89</v>
      </c>
      <c r="C36" s="48">
        <v>1.0</v>
      </c>
      <c r="D36" s="48" t="s">
        <v>89</v>
      </c>
    </row>
    <row r="37">
      <c r="A37" s="48" t="s">
        <v>920</v>
      </c>
      <c r="B37" s="48" t="s">
        <v>63</v>
      </c>
      <c r="C37" s="48">
        <v>1.0</v>
      </c>
      <c r="D37" s="48" t="s">
        <v>63</v>
      </c>
    </row>
    <row r="38">
      <c r="A38" s="48" t="s">
        <v>920</v>
      </c>
      <c r="B38" s="48" t="s">
        <v>66</v>
      </c>
      <c r="C38" s="48">
        <v>1.0</v>
      </c>
      <c r="D38" s="48" t="s">
        <v>66</v>
      </c>
    </row>
    <row r="39">
      <c r="A39" s="48" t="s">
        <v>920</v>
      </c>
      <c r="B39" s="48" t="s">
        <v>135</v>
      </c>
      <c r="C39" s="48">
        <v>1.0</v>
      </c>
      <c r="D39" s="48" t="s">
        <v>135</v>
      </c>
    </row>
    <row r="40">
      <c r="A40" s="48" t="s">
        <v>920</v>
      </c>
      <c r="B40" s="48" t="s">
        <v>267</v>
      </c>
      <c r="C40" s="48">
        <v>0.0</v>
      </c>
      <c r="D40" s="48" t="s">
        <v>267</v>
      </c>
    </row>
    <row r="41">
      <c r="A41" s="48"/>
      <c r="B41" s="48"/>
      <c r="C41" s="48"/>
      <c r="D41" s="48"/>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8" t="s">
        <v>916</v>
      </c>
    </row>
    <row r="2">
      <c r="A2" s="48" t="s">
        <v>936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8" t="s">
        <v>937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0" t="s">
        <v>938</v>
      </c>
      <c r="B1" s="60" t="s">
        <v>939</v>
      </c>
      <c r="C1" s="60" t="s">
        <v>940</v>
      </c>
      <c r="D1" s="60" t="s">
        <v>941</v>
      </c>
      <c r="E1" s="60" t="s">
        <v>942</v>
      </c>
      <c r="F1" s="60" t="s">
        <v>943</v>
      </c>
      <c r="G1" s="60" t="s">
        <v>944</v>
      </c>
      <c r="H1" s="60" t="s">
        <v>945</v>
      </c>
      <c r="I1" s="61" t="s">
        <v>946</v>
      </c>
      <c r="J1" s="60" t="s">
        <v>947</v>
      </c>
      <c r="K1" s="60" t="s">
        <v>17</v>
      </c>
      <c r="L1" s="60" t="s">
        <v>89</v>
      </c>
      <c r="M1" s="60" t="s">
        <v>141</v>
      </c>
      <c r="N1" s="60" t="s">
        <v>143</v>
      </c>
      <c r="O1" s="60" t="s">
        <v>145</v>
      </c>
      <c r="P1" s="60" t="s">
        <v>135</v>
      </c>
      <c r="Q1" s="60" t="s">
        <v>241</v>
      </c>
      <c r="R1" s="60" t="s">
        <v>243</v>
      </c>
      <c r="S1" s="60" t="s">
        <v>151</v>
      </c>
      <c r="T1" s="60" t="s">
        <v>154</v>
      </c>
      <c r="U1" s="60" t="s">
        <v>948</v>
      </c>
      <c r="V1" s="60" t="s">
        <v>159</v>
      </c>
      <c r="W1" s="60" t="s">
        <v>231</v>
      </c>
      <c r="X1" s="60" t="s">
        <v>949</v>
      </c>
      <c r="Y1" s="60" t="s">
        <v>950</v>
      </c>
      <c r="Z1" s="60" t="s">
        <v>951</v>
      </c>
      <c r="AA1" s="60" t="s">
        <v>221</v>
      </c>
      <c r="AB1" s="60" t="s">
        <v>427</v>
      </c>
      <c r="AC1" s="60" t="s">
        <v>227</v>
      </c>
      <c r="AD1" s="60" t="s">
        <v>247</v>
      </c>
      <c r="AE1" s="60" t="s">
        <v>271</v>
      </c>
      <c r="AF1" s="60" t="s">
        <v>952</v>
      </c>
      <c r="AG1" s="60" t="s">
        <v>237</v>
      </c>
      <c r="AH1" s="60" t="s">
        <v>185</v>
      </c>
      <c r="AI1" s="60" t="s">
        <v>518</v>
      </c>
      <c r="AJ1" s="60" t="s">
        <v>179</v>
      </c>
      <c r="AK1" s="60" t="s">
        <v>215</v>
      </c>
      <c r="AL1" s="60" t="s">
        <v>953</v>
      </c>
      <c r="AM1" s="60" t="s">
        <v>193</v>
      </c>
      <c r="AN1" s="60" t="s">
        <v>195</v>
      </c>
      <c r="AO1" s="60" t="s">
        <v>279</v>
      </c>
      <c r="AP1" s="60" t="s">
        <v>954</v>
      </c>
      <c r="AQ1" s="60" t="s">
        <v>223</v>
      </c>
      <c r="AR1" s="60" t="s">
        <v>217</v>
      </c>
      <c r="AS1" s="60" t="s">
        <v>225</v>
      </c>
      <c r="AT1" s="60" t="s">
        <v>283</v>
      </c>
      <c r="AU1" s="60" t="s">
        <v>955</v>
      </c>
      <c r="AV1" s="60" t="s">
        <v>84</v>
      </c>
      <c r="AW1" s="60" t="s">
        <v>86</v>
      </c>
      <c r="AX1" s="60" t="s">
        <v>211</v>
      </c>
      <c r="AY1" s="60" t="s">
        <v>956</v>
      </c>
      <c r="AZ1" s="60" t="s">
        <v>957</v>
      </c>
      <c r="BA1" s="60" t="s">
        <v>187</v>
      </c>
      <c r="BB1" s="60" t="s">
        <v>958</v>
      </c>
      <c r="BC1" s="60" t="s">
        <v>333</v>
      </c>
      <c r="BD1" s="60" t="s">
        <v>233</v>
      </c>
      <c r="BE1" s="60" t="s">
        <v>235</v>
      </c>
      <c r="BF1" s="60" t="s">
        <v>285</v>
      </c>
      <c r="BG1" s="60" t="s">
        <v>172</v>
      </c>
      <c r="BH1" s="60" t="s">
        <v>174</v>
      </c>
      <c r="BI1" s="60" t="s">
        <v>959</v>
      </c>
      <c r="BJ1" s="60" t="s">
        <v>191</v>
      </c>
      <c r="BK1" s="60" t="s">
        <v>269</v>
      </c>
      <c r="BL1" s="60" t="s">
        <v>846</v>
      </c>
      <c r="BM1" s="60" t="s">
        <v>960</v>
      </c>
      <c r="BN1" s="60" t="s">
        <v>205</v>
      </c>
      <c r="BO1" s="60" t="s">
        <v>414</v>
      </c>
      <c r="BP1" s="60" t="s">
        <v>207</v>
      </c>
      <c r="BQ1" s="60" t="s">
        <v>961</v>
      </c>
      <c r="BR1" s="60" t="s">
        <v>267</v>
      </c>
      <c r="BS1" s="60" t="s">
        <v>343</v>
      </c>
      <c r="BT1" s="60" t="s">
        <v>281</v>
      </c>
      <c r="BU1" s="60" t="s">
        <v>962</v>
      </c>
      <c r="BV1" s="60" t="s">
        <v>963</v>
      </c>
      <c r="BW1" s="60" t="s">
        <v>964</v>
      </c>
      <c r="BX1" s="60" t="s">
        <v>965</v>
      </c>
      <c r="BY1" s="60" t="s">
        <v>966</v>
      </c>
      <c r="BZ1" s="60" t="s">
        <v>189</v>
      </c>
      <c r="CA1" s="60" t="s">
        <v>741</v>
      </c>
      <c r="CB1" s="60" t="s">
        <v>747</v>
      </c>
      <c r="CC1" s="60" t="s">
        <v>239</v>
      </c>
      <c r="CD1" s="60" t="s">
        <v>804</v>
      </c>
      <c r="CE1" s="60" t="s">
        <v>809</v>
      </c>
    </row>
    <row r="2">
      <c r="A2" s="48"/>
      <c r="B2" s="48"/>
      <c r="C2" s="48"/>
      <c r="D2" s="48"/>
      <c r="E2" s="48"/>
      <c r="F2" s="48"/>
      <c r="G2" s="48"/>
      <c r="H2" s="48"/>
      <c r="I2" s="62"/>
      <c r="J2" s="48"/>
      <c r="K2" s="48"/>
      <c r="L2" s="48"/>
      <c r="M2" s="48"/>
      <c r="N2" s="63"/>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63"/>
      <c r="AY2" s="48"/>
      <c r="AZ2" s="64"/>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row>
    <row r="3">
      <c r="A3" s="48"/>
      <c r="B3" s="48"/>
      <c r="C3" s="48"/>
      <c r="D3" s="48"/>
      <c r="E3" s="48"/>
      <c r="F3" s="48"/>
      <c r="G3" s="48"/>
      <c r="H3" s="48"/>
      <c r="I3" s="62"/>
      <c r="J3" s="48"/>
      <c r="K3" s="48"/>
      <c r="L3" s="48"/>
      <c r="M3" s="48"/>
      <c r="N3" s="63"/>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63"/>
      <c r="AY3" s="48"/>
      <c r="AZ3" s="64"/>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row>
    <row r="4">
      <c r="A4" s="48"/>
      <c r="B4" s="48"/>
      <c r="C4" s="48"/>
      <c r="D4" s="48"/>
      <c r="E4" s="48"/>
      <c r="F4" s="48"/>
      <c r="G4" s="48"/>
      <c r="H4" s="48"/>
      <c r="I4" s="62"/>
      <c r="J4" s="48"/>
      <c r="K4" s="48"/>
      <c r="L4" s="48"/>
      <c r="M4" s="48"/>
      <c r="N4" s="63"/>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64"/>
      <c r="BA4" s="48"/>
      <c r="BB4" s="48"/>
      <c r="BC4" s="48"/>
      <c r="BD4" s="48"/>
      <c r="BE4" s="48"/>
      <c r="BF4" s="48"/>
      <c r="BG4" s="48"/>
      <c r="BH4" s="48"/>
      <c r="BI4" s="48"/>
      <c r="BJ4" s="48"/>
      <c r="BK4" s="48"/>
      <c r="BL4" s="48"/>
      <c r="BM4" s="48"/>
      <c r="BN4" s="48"/>
      <c r="BO4" s="48"/>
      <c r="BP4" s="63"/>
      <c r="BQ4" s="48"/>
      <c r="BR4" s="48"/>
      <c r="BS4" s="48"/>
      <c r="BT4" s="48"/>
      <c r="BU4" s="48"/>
      <c r="BV4" s="48"/>
      <c r="BW4" s="48"/>
      <c r="BX4" s="48"/>
      <c r="BY4" s="48"/>
      <c r="BZ4" s="48"/>
      <c r="CA4" s="48"/>
      <c r="CB4" s="48"/>
      <c r="CC4" s="48"/>
      <c r="CD4" s="48"/>
      <c r="CE4" s="48"/>
    </row>
    <row r="5">
      <c r="A5" s="48"/>
      <c r="B5" s="48"/>
      <c r="C5" s="48"/>
      <c r="D5" s="48"/>
      <c r="E5" s="48"/>
      <c r="F5" s="48"/>
      <c r="G5" s="48"/>
      <c r="H5" s="48"/>
      <c r="I5" s="62"/>
      <c r="J5" s="48"/>
      <c r="K5" s="48"/>
      <c r="L5" s="48"/>
      <c r="M5" s="48"/>
      <c r="N5" s="63"/>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63"/>
      <c r="AY5" s="48"/>
      <c r="AZ5" s="64"/>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row>
    <row r="6">
      <c r="A6" s="48"/>
      <c r="B6" s="48"/>
      <c r="C6" s="48"/>
      <c r="D6" s="48"/>
      <c r="E6" s="48"/>
      <c r="F6" s="48"/>
      <c r="G6" s="48"/>
      <c r="H6" s="48"/>
      <c r="I6" s="62"/>
      <c r="J6" s="48"/>
      <c r="K6" s="48"/>
      <c r="L6" s="48"/>
      <c r="M6" s="48"/>
      <c r="N6" s="63"/>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63"/>
      <c r="AY6" s="48"/>
      <c r="AZ6" s="64"/>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row>
    <row r="7">
      <c r="A7" s="48"/>
      <c r="B7" s="48"/>
      <c r="C7" s="48"/>
      <c r="D7" s="48"/>
      <c r="E7" s="48"/>
      <c r="F7" s="48"/>
      <c r="G7" s="48"/>
      <c r="H7" s="48"/>
      <c r="I7" s="62"/>
      <c r="J7" s="48"/>
      <c r="K7" s="48"/>
      <c r="L7" s="48"/>
      <c r="M7" s="48"/>
      <c r="N7" s="63"/>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63"/>
      <c r="AY7" s="48"/>
      <c r="AZ7" s="64"/>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row>
    <row r="8">
      <c r="A8" s="48"/>
      <c r="B8" s="48"/>
      <c r="C8" s="48"/>
      <c r="D8" s="48"/>
      <c r="E8" s="48"/>
      <c r="F8" s="48"/>
      <c r="G8" s="48"/>
      <c r="H8" s="48"/>
      <c r="I8" s="62"/>
      <c r="J8" s="48"/>
      <c r="K8" s="48"/>
      <c r="L8" s="48"/>
      <c r="M8" s="48"/>
      <c r="N8" s="63"/>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63"/>
      <c r="AY8" s="48"/>
      <c r="AZ8" s="64"/>
      <c r="BA8" s="48"/>
      <c r="BB8" s="48"/>
      <c r="BC8" s="48"/>
      <c r="BD8" s="48"/>
      <c r="BE8" s="48"/>
      <c r="BF8" s="48"/>
      <c r="BG8" s="48"/>
      <c r="BH8" s="48"/>
      <c r="BI8" s="48"/>
      <c r="BJ8" s="48"/>
      <c r="BK8" s="48"/>
      <c r="BL8" s="48"/>
      <c r="BM8" s="48"/>
      <c r="BN8" s="48"/>
      <c r="BO8" s="48"/>
      <c r="BP8" s="63"/>
      <c r="BQ8" s="48"/>
      <c r="BR8" s="48"/>
      <c r="BS8" s="48"/>
      <c r="BT8" s="48"/>
      <c r="BU8" s="48"/>
      <c r="BV8" s="48"/>
      <c r="BW8" s="48"/>
      <c r="BX8" s="48"/>
      <c r="BY8" s="48"/>
      <c r="BZ8" s="48"/>
      <c r="CA8" s="48"/>
      <c r="CB8" s="48"/>
      <c r="CC8" s="48"/>
      <c r="CD8" s="48"/>
      <c r="CE8" s="48"/>
    </row>
    <row r="9">
      <c r="A9" s="48"/>
      <c r="B9" s="48"/>
      <c r="C9" s="48"/>
      <c r="D9" s="48"/>
      <c r="E9" s="48"/>
      <c r="F9" s="48"/>
      <c r="G9" s="48"/>
      <c r="H9" s="48"/>
      <c r="I9" s="62"/>
      <c r="J9" s="48"/>
      <c r="K9" s="48"/>
      <c r="L9" s="48"/>
      <c r="M9" s="48"/>
      <c r="N9" s="63"/>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63"/>
      <c r="AY9" s="48"/>
      <c r="AZ9" s="64"/>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row>
    <row r="10">
      <c r="A10" s="48"/>
      <c r="B10" s="48"/>
      <c r="C10" s="48"/>
      <c r="D10" s="48"/>
      <c r="E10" s="48"/>
      <c r="F10" s="48"/>
      <c r="G10" s="48"/>
      <c r="H10" s="48"/>
      <c r="I10" s="62"/>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64"/>
      <c r="BA10" s="48"/>
      <c r="BB10" s="48"/>
      <c r="BC10" s="48"/>
      <c r="BD10" s="48"/>
      <c r="BE10" s="48"/>
      <c r="BF10" s="48"/>
      <c r="BG10" s="48"/>
      <c r="BH10" s="48"/>
      <c r="BI10" s="48"/>
      <c r="BJ10" s="48"/>
      <c r="BK10" s="48"/>
      <c r="BL10" s="48"/>
      <c r="BM10" s="48"/>
      <c r="BN10" s="48"/>
      <c r="BO10" s="48"/>
      <c r="BP10" s="63"/>
      <c r="BQ10" s="48"/>
      <c r="BR10" s="48"/>
      <c r="BS10" s="48"/>
      <c r="BT10" s="48"/>
      <c r="BU10" s="48"/>
      <c r="BV10" s="48"/>
      <c r="BW10" s="48"/>
      <c r="BX10" s="48"/>
      <c r="BY10" s="48"/>
      <c r="BZ10" s="48"/>
      <c r="CA10" s="48"/>
      <c r="CB10" s="48"/>
      <c r="CC10" s="48"/>
      <c r="CD10" s="48"/>
      <c r="CE10" s="48"/>
    </row>
    <row r="11">
      <c r="A11" s="48"/>
      <c r="B11" s="48"/>
      <c r="C11" s="48"/>
      <c r="D11" s="48"/>
      <c r="E11" s="48"/>
      <c r="F11" s="48"/>
      <c r="G11" s="48"/>
      <c r="H11" s="48"/>
      <c r="I11" s="62"/>
      <c r="J11" s="48"/>
      <c r="K11" s="48"/>
      <c r="L11" s="48"/>
      <c r="M11" s="48"/>
      <c r="N11" s="63"/>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64"/>
      <c r="BA11" s="48"/>
      <c r="BB11" s="48"/>
      <c r="BC11" s="48"/>
      <c r="BD11" s="48"/>
      <c r="BE11" s="48"/>
      <c r="BF11" s="48"/>
      <c r="BG11" s="48"/>
      <c r="BH11" s="48"/>
      <c r="BI11" s="48"/>
      <c r="BJ11" s="48"/>
      <c r="BK11" s="48"/>
      <c r="BL11" s="48"/>
      <c r="BM11" s="48"/>
      <c r="BN11" s="48"/>
      <c r="BO11" s="48"/>
      <c r="BP11" s="63"/>
      <c r="BQ11" s="48"/>
      <c r="BR11" s="48"/>
      <c r="BS11" s="48"/>
      <c r="BT11" s="48"/>
      <c r="BU11" s="48"/>
      <c r="BV11" s="48"/>
      <c r="BW11" s="48"/>
      <c r="BX11" s="48"/>
      <c r="BY11" s="48"/>
      <c r="BZ11" s="48"/>
      <c r="CA11" s="48"/>
      <c r="CB11" s="48"/>
      <c r="CC11" s="48"/>
      <c r="CD11" s="48"/>
      <c r="CE11" s="48"/>
    </row>
    <row r="12">
      <c r="A12" s="48"/>
      <c r="B12" s="48"/>
      <c r="C12" s="48"/>
      <c r="D12" s="48"/>
      <c r="E12" s="48"/>
      <c r="F12" s="48"/>
      <c r="G12" s="48"/>
      <c r="H12" s="48"/>
      <c r="I12" s="62"/>
      <c r="J12" s="48"/>
      <c r="K12" s="48"/>
      <c r="L12" s="48"/>
      <c r="M12" s="48"/>
      <c r="N12" s="63"/>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64"/>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row>
    <row r="13">
      <c r="A13" s="48"/>
      <c r="B13" s="48"/>
      <c r="C13" s="48"/>
      <c r="D13" s="48"/>
      <c r="E13" s="48"/>
      <c r="F13" s="48"/>
      <c r="G13" s="48"/>
      <c r="H13" s="48"/>
      <c r="I13" s="62"/>
      <c r="J13" s="48"/>
      <c r="K13" s="48"/>
      <c r="L13" s="48"/>
      <c r="M13" s="48"/>
      <c r="N13" s="63"/>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63"/>
      <c r="AY13" s="48"/>
      <c r="AZ13" s="64"/>
      <c r="BA13" s="48"/>
      <c r="BB13" s="48"/>
      <c r="BC13" s="48"/>
      <c r="BD13" s="48"/>
      <c r="BE13" s="48"/>
      <c r="BF13" s="48"/>
      <c r="BG13" s="48"/>
      <c r="BH13" s="48"/>
      <c r="BI13" s="48"/>
      <c r="BJ13" s="48"/>
      <c r="BK13" s="48"/>
      <c r="BL13" s="48"/>
      <c r="BM13" s="48"/>
      <c r="BN13" s="48"/>
      <c r="BO13" s="48"/>
      <c r="BP13" s="63"/>
      <c r="BQ13" s="48"/>
      <c r="BR13" s="48"/>
      <c r="BS13" s="48"/>
      <c r="BT13" s="48"/>
      <c r="BU13" s="48"/>
      <c r="BV13" s="48"/>
      <c r="BW13" s="48"/>
      <c r="BX13" s="48"/>
      <c r="BY13" s="48"/>
      <c r="BZ13" s="48"/>
      <c r="CA13" s="48"/>
      <c r="CB13" s="48"/>
      <c r="CC13" s="48"/>
      <c r="CD13" s="48"/>
      <c r="CE13" s="48"/>
    </row>
    <row r="14">
      <c r="A14" s="48"/>
      <c r="B14" s="48"/>
      <c r="C14" s="48"/>
      <c r="D14" s="48"/>
      <c r="E14" s="48"/>
      <c r="F14" s="48"/>
      <c r="G14" s="48"/>
      <c r="H14" s="48"/>
      <c r="I14" s="62"/>
      <c r="J14" s="48"/>
      <c r="K14" s="48"/>
      <c r="L14" s="48"/>
      <c r="M14" s="48"/>
      <c r="N14" s="63"/>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63"/>
      <c r="AY14" s="48"/>
      <c r="AZ14" s="64"/>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row>
    <row r="15">
      <c r="A15" s="48"/>
      <c r="B15" s="48"/>
      <c r="C15" s="48"/>
      <c r="D15" s="48"/>
      <c r="E15" s="48"/>
      <c r="F15" s="48"/>
      <c r="G15" s="48"/>
      <c r="H15" s="48"/>
      <c r="I15" s="62"/>
      <c r="J15" s="48"/>
      <c r="K15" s="48"/>
      <c r="L15" s="48"/>
      <c r="M15" s="48"/>
      <c r="N15" s="63"/>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64"/>
      <c r="BA15" s="48"/>
      <c r="BB15" s="48"/>
      <c r="BC15" s="48"/>
      <c r="BD15" s="48"/>
      <c r="BE15" s="48"/>
      <c r="BF15" s="48"/>
      <c r="BG15" s="48"/>
      <c r="BH15" s="48"/>
      <c r="BI15" s="48"/>
      <c r="BJ15" s="48"/>
      <c r="BK15" s="48"/>
      <c r="BL15" s="48"/>
      <c r="BM15" s="48"/>
      <c r="BN15" s="48"/>
      <c r="BO15" s="48"/>
      <c r="BP15" s="63"/>
      <c r="BQ15" s="48"/>
      <c r="BR15" s="48"/>
      <c r="BS15" s="48"/>
      <c r="BT15" s="48"/>
      <c r="BU15" s="48"/>
      <c r="BV15" s="48"/>
      <c r="BW15" s="48"/>
      <c r="BX15" s="48"/>
      <c r="BY15" s="48"/>
      <c r="BZ15" s="48"/>
      <c r="CA15" s="48"/>
      <c r="CB15" s="48"/>
      <c r="CC15" s="48"/>
      <c r="CD15" s="48"/>
      <c r="CE15" s="48"/>
    </row>
    <row r="16">
      <c r="A16" s="48"/>
      <c r="B16" s="48"/>
      <c r="C16" s="48"/>
      <c r="D16" s="48"/>
      <c r="E16" s="48"/>
      <c r="F16" s="48"/>
      <c r="G16" s="48"/>
      <c r="H16" s="48"/>
      <c r="I16" s="62"/>
      <c r="J16" s="48"/>
      <c r="K16" s="48"/>
      <c r="L16" s="48"/>
      <c r="M16" s="48"/>
      <c r="N16" s="63"/>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63"/>
      <c r="AY16" s="48"/>
      <c r="AZ16" s="64"/>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row>
    <row r="17">
      <c r="A17" s="48"/>
      <c r="B17" s="48"/>
      <c r="C17" s="48"/>
      <c r="D17" s="48"/>
      <c r="E17" s="48"/>
      <c r="F17" s="48"/>
      <c r="G17" s="48"/>
      <c r="H17" s="48"/>
      <c r="I17" s="62"/>
      <c r="J17" s="48"/>
      <c r="K17" s="48"/>
      <c r="L17" s="48"/>
      <c r="M17" s="48"/>
      <c r="N17" s="63"/>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64"/>
      <c r="BA17" s="48"/>
      <c r="BB17" s="48"/>
      <c r="BC17" s="48"/>
      <c r="BD17" s="48"/>
      <c r="BE17" s="48"/>
      <c r="BF17" s="48"/>
      <c r="BG17" s="48"/>
      <c r="BH17" s="48"/>
      <c r="BI17" s="48"/>
      <c r="BJ17" s="48"/>
      <c r="BK17" s="48"/>
      <c r="BL17" s="48"/>
      <c r="BM17" s="48"/>
      <c r="BN17" s="48"/>
      <c r="BO17" s="48"/>
      <c r="BP17" s="63"/>
      <c r="BQ17" s="48"/>
      <c r="BR17" s="48"/>
      <c r="BS17" s="48"/>
      <c r="BT17" s="48"/>
      <c r="BU17" s="48"/>
      <c r="BV17" s="48"/>
      <c r="BW17" s="48"/>
      <c r="BX17" s="48"/>
      <c r="BY17" s="48"/>
      <c r="BZ17" s="48"/>
      <c r="CA17" s="48"/>
      <c r="CB17" s="48"/>
      <c r="CC17" s="48"/>
      <c r="CD17" s="48"/>
      <c r="CE17" s="48"/>
    </row>
    <row r="18">
      <c r="A18" s="48"/>
      <c r="B18" s="48"/>
      <c r="C18" s="48"/>
      <c r="D18" s="48"/>
      <c r="E18" s="48"/>
      <c r="F18" s="48"/>
      <c r="G18" s="48"/>
      <c r="H18" s="48"/>
      <c r="I18" s="62"/>
      <c r="J18" s="48"/>
      <c r="K18" s="48"/>
      <c r="L18" s="48"/>
      <c r="M18" s="48"/>
      <c r="N18" s="63"/>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63"/>
      <c r="AY18" s="48"/>
      <c r="AZ18" s="64"/>
      <c r="BA18" s="48"/>
      <c r="BB18" s="48"/>
      <c r="BC18" s="48"/>
      <c r="BD18" s="48"/>
      <c r="BE18" s="48"/>
      <c r="BF18" s="48"/>
      <c r="BG18" s="48"/>
      <c r="BH18" s="48"/>
      <c r="BI18" s="48"/>
      <c r="BJ18" s="48"/>
      <c r="BK18" s="48"/>
      <c r="BL18" s="48"/>
      <c r="BM18" s="48"/>
      <c r="BN18" s="48"/>
      <c r="BO18" s="48"/>
      <c r="BP18" s="63"/>
      <c r="BQ18" s="48"/>
      <c r="BR18" s="48"/>
      <c r="BS18" s="48"/>
      <c r="BT18" s="48"/>
      <c r="BU18" s="48"/>
      <c r="BV18" s="48"/>
      <c r="BW18" s="48"/>
      <c r="BX18" s="48"/>
      <c r="BY18" s="48"/>
      <c r="BZ18" s="48"/>
      <c r="CA18" s="48"/>
      <c r="CB18" s="48"/>
      <c r="CC18" s="48"/>
      <c r="CD18" s="48"/>
      <c r="CE18" s="48"/>
    </row>
    <row r="19">
      <c r="A19" s="48"/>
      <c r="B19" s="48"/>
      <c r="C19" s="48"/>
      <c r="D19" s="48"/>
      <c r="E19" s="48"/>
      <c r="F19" s="48"/>
      <c r="G19" s="48"/>
      <c r="H19" s="48"/>
      <c r="I19" s="62"/>
      <c r="J19" s="48"/>
      <c r="K19" s="48"/>
      <c r="L19" s="48"/>
      <c r="M19" s="48"/>
      <c r="N19" s="63"/>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64"/>
      <c r="BA19" s="48"/>
      <c r="BB19" s="48"/>
      <c r="BC19" s="48"/>
      <c r="BD19" s="48"/>
      <c r="BE19" s="48"/>
      <c r="BF19" s="48"/>
      <c r="BG19" s="48"/>
      <c r="BH19" s="48"/>
      <c r="BI19" s="48"/>
      <c r="BJ19" s="48"/>
      <c r="BK19" s="48"/>
      <c r="BL19" s="48"/>
      <c r="BM19" s="48"/>
      <c r="BN19" s="48"/>
      <c r="BO19" s="48"/>
      <c r="BP19" s="63"/>
      <c r="BQ19" s="48"/>
      <c r="BR19" s="48"/>
      <c r="BS19" s="48"/>
      <c r="BT19" s="48"/>
      <c r="BU19" s="48"/>
      <c r="BV19" s="48"/>
      <c r="BW19" s="48"/>
      <c r="BX19" s="48"/>
      <c r="BY19" s="48"/>
      <c r="BZ19" s="48"/>
      <c r="CA19" s="48"/>
      <c r="CB19" s="48"/>
      <c r="CC19" s="48"/>
      <c r="CD19" s="48"/>
      <c r="CE19" s="48"/>
    </row>
    <row r="20">
      <c r="A20" s="48"/>
      <c r="B20" s="48"/>
      <c r="C20" s="48"/>
      <c r="D20" s="48"/>
      <c r="E20" s="48"/>
      <c r="F20" s="48"/>
      <c r="G20" s="48"/>
      <c r="H20" s="48"/>
      <c r="I20" s="62"/>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64"/>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row>
    <row r="21">
      <c r="A21" s="48"/>
      <c r="B21" s="48"/>
      <c r="C21" s="48"/>
      <c r="D21" s="48"/>
      <c r="E21" s="48"/>
      <c r="F21" s="48"/>
      <c r="G21" s="48"/>
      <c r="H21" s="48"/>
      <c r="I21" s="62"/>
      <c r="J21" s="48"/>
      <c r="K21" s="48"/>
      <c r="L21" s="48"/>
      <c r="M21" s="48"/>
      <c r="N21" s="63"/>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63"/>
      <c r="AY21" s="48"/>
      <c r="AZ21" s="64"/>
      <c r="BA21" s="48"/>
      <c r="BB21" s="48"/>
      <c r="BC21" s="48"/>
      <c r="BD21" s="48"/>
      <c r="BE21" s="48"/>
      <c r="BF21" s="48"/>
      <c r="BG21" s="48"/>
      <c r="BH21" s="48"/>
      <c r="BI21" s="48"/>
      <c r="BJ21" s="48"/>
      <c r="BK21" s="48"/>
      <c r="BL21" s="48"/>
      <c r="BM21" s="48"/>
      <c r="BN21" s="48"/>
      <c r="BO21" s="48"/>
      <c r="BP21" s="63"/>
      <c r="BQ21" s="48"/>
      <c r="BR21" s="48"/>
      <c r="BS21" s="48"/>
      <c r="BT21" s="48"/>
      <c r="BU21" s="48"/>
      <c r="BV21" s="48"/>
      <c r="BW21" s="48"/>
      <c r="BX21" s="48"/>
      <c r="BY21" s="48"/>
      <c r="BZ21" s="48"/>
      <c r="CA21" s="48"/>
      <c r="CB21" s="48"/>
      <c r="CC21" s="48"/>
      <c r="CD21" s="48"/>
      <c r="CE21" s="48"/>
    </row>
    <row r="22">
      <c r="A22" s="48"/>
      <c r="B22" s="48"/>
      <c r="C22" s="48"/>
      <c r="D22" s="48"/>
      <c r="E22" s="48"/>
      <c r="F22" s="48"/>
      <c r="G22" s="48"/>
      <c r="H22" s="48"/>
      <c r="I22" s="62"/>
      <c r="J22" s="48"/>
      <c r="K22" s="48"/>
      <c r="L22" s="48"/>
      <c r="M22" s="48"/>
      <c r="N22" s="63"/>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64"/>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row>
    <row r="23">
      <c r="A23" s="48"/>
      <c r="B23" s="48"/>
      <c r="C23" s="48"/>
      <c r="D23" s="48"/>
      <c r="E23" s="48"/>
      <c r="F23" s="48"/>
      <c r="G23" s="48"/>
      <c r="H23" s="48"/>
      <c r="I23" s="62"/>
      <c r="J23" s="48"/>
      <c r="K23" s="48"/>
      <c r="L23" s="48"/>
      <c r="M23" s="48"/>
      <c r="N23" s="63"/>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63"/>
      <c r="AY23" s="48"/>
      <c r="AZ23" s="64"/>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row>
    <row r="24">
      <c r="A24" s="48"/>
      <c r="B24" s="48"/>
      <c r="C24" s="48"/>
      <c r="D24" s="48"/>
      <c r="E24" s="48"/>
      <c r="F24" s="48"/>
      <c r="G24" s="48"/>
      <c r="H24" s="48"/>
      <c r="I24" s="62"/>
      <c r="J24" s="48"/>
      <c r="K24" s="48"/>
      <c r="L24" s="48"/>
      <c r="M24" s="48"/>
      <c r="N24" s="63"/>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64"/>
      <c r="BA24" s="48"/>
      <c r="BB24" s="48"/>
      <c r="BC24" s="48"/>
      <c r="BD24" s="48"/>
      <c r="BE24" s="48"/>
      <c r="BF24" s="48"/>
      <c r="BG24" s="48"/>
      <c r="BH24" s="48"/>
      <c r="BI24" s="48"/>
      <c r="BJ24" s="48"/>
      <c r="BK24" s="48"/>
      <c r="BL24" s="48"/>
      <c r="BM24" s="48"/>
      <c r="BN24" s="48"/>
      <c r="BO24" s="48"/>
      <c r="BP24" s="63"/>
      <c r="BQ24" s="48"/>
      <c r="BR24" s="48"/>
      <c r="BS24" s="48"/>
      <c r="BT24" s="48"/>
      <c r="BU24" s="48"/>
      <c r="BV24" s="48"/>
      <c r="BW24" s="48"/>
      <c r="BX24" s="48"/>
      <c r="BY24" s="48"/>
      <c r="BZ24" s="48"/>
      <c r="CA24" s="48"/>
      <c r="CB24" s="48"/>
      <c r="CC24" s="48"/>
      <c r="CD24" s="48"/>
      <c r="CE24" s="48"/>
    </row>
    <row r="25">
      <c r="A25" s="48"/>
      <c r="B25" s="48"/>
      <c r="C25" s="48"/>
      <c r="D25" s="48"/>
      <c r="E25" s="48"/>
      <c r="F25" s="48"/>
      <c r="G25" s="48"/>
      <c r="H25" s="48"/>
      <c r="I25" s="62"/>
      <c r="J25" s="48"/>
      <c r="K25" s="48"/>
      <c r="L25" s="48"/>
      <c r="M25" s="48"/>
      <c r="N25" s="63"/>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64"/>
      <c r="BA25" s="48"/>
      <c r="BB25" s="48"/>
      <c r="BC25" s="48"/>
      <c r="BD25" s="48"/>
      <c r="BE25" s="48"/>
      <c r="BF25" s="48"/>
      <c r="BG25" s="48"/>
      <c r="BH25" s="48"/>
      <c r="BI25" s="48"/>
      <c r="BJ25" s="48"/>
      <c r="BK25" s="48"/>
      <c r="BL25" s="48"/>
      <c r="BM25" s="48"/>
      <c r="BN25" s="48"/>
      <c r="BO25" s="48"/>
      <c r="BP25" s="63"/>
      <c r="BQ25" s="48"/>
      <c r="BR25" s="48"/>
      <c r="BS25" s="48"/>
      <c r="BT25" s="48"/>
      <c r="BU25" s="48"/>
      <c r="BV25" s="48"/>
      <c r="BW25" s="48"/>
      <c r="BX25" s="48"/>
      <c r="BY25" s="48"/>
      <c r="BZ25" s="48"/>
      <c r="CA25" s="48"/>
      <c r="CB25" s="48"/>
      <c r="CC25" s="48"/>
      <c r="CD25" s="48"/>
      <c r="CE25" s="48"/>
    </row>
    <row r="26">
      <c r="A26" s="48"/>
      <c r="B26" s="48"/>
      <c r="C26" s="48"/>
      <c r="D26" s="48"/>
      <c r="E26" s="48"/>
      <c r="F26" s="48"/>
      <c r="G26" s="48"/>
      <c r="H26" s="48"/>
      <c r="I26" s="62"/>
      <c r="J26" s="48"/>
      <c r="K26" s="48"/>
      <c r="L26" s="48"/>
      <c r="M26" s="48"/>
      <c r="N26" s="63"/>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64"/>
      <c r="BA26" s="48"/>
      <c r="BB26" s="48"/>
      <c r="BC26" s="48"/>
      <c r="BD26" s="48"/>
      <c r="BE26" s="48"/>
      <c r="BF26" s="48"/>
      <c r="BG26" s="48"/>
      <c r="BH26" s="48"/>
      <c r="BI26" s="48"/>
      <c r="BJ26" s="48"/>
      <c r="BK26" s="48"/>
      <c r="BL26" s="48"/>
      <c r="BM26" s="48"/>
      <c r="BN26" s="48"/>
      <c r="BO26" s="48"/>
      <c r="BP26" s="63"/>
      <c r="BQ26" s="48"/>
      <c r="BR26" s="48"/>
      <c r="BS26" s="48"/>
      <c r="BT26" s="48"/>
      <c r="BU26" s="48"/>
      <c r="BV26" s="48"/>
      <c r="BW26" s="48"/>
      <c r="BX26" s="48"/>
      <c r="BY26" s="48"/>
      <c r="BZ26" s="48"/>
      <c r="CA26" s="48"/>
      <c r="CB26" s="48"/>
      <c r="CC26" s="48"/>
      <c r="CD26" s="48"/>
      <c r="CE26" s="48"/>
    </row>
    <row r="27">
      <c r="A27" s="48"/>
      <c r="B27" s="48"/>
      <c r="C27" s="48"/>
      <c r="D27" s="48"/>
      <c r="E27" s="48"/>
      <c r="F27" s="48"/>
      <c r="G27" s="48"/>
      <c r="H27" s="48"/>
      <c r="I27" s="62"/>
      <c r="J27" s="48"/>
      <c r="K27" s="48"/>
      <c r="L27" s="48"/>
      <c r="M27" s="48"/>
      <c r="N27" s="63"/>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63"/>
      <c r="AY27" s="48"/>
      <c r="AZ27" s="64"/>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row>
    <row r="28">
      <c r="A28" s="48"/>
      <c r="B28" s="48"/>
      <c r="C28" s="48"/>
      <c r="D28" s="48"/>
      <c r="E28" s="48"/>
      <c r="F28" s="48"/>
      <c r="G28" s="48"/>
      <c r="H28" s="48"/>
      <c r="I28" s="62"/>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64"/>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row>
    <row r="29">
      <c r="A29" s="48"/>
      <c r="B29" s="48"/>
      <c r="C29" s="48"/>
      <c r="D29" s="48"/>
      <c r="E29" s="48"/>
      <c r="F29" s="48"/>
      <c r="G29" s="48"/>
      <c r="H29" s="48"/>
      <c r="I29" s="62"/>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63"/>
      <c r="AY29" s="48"/>
      <c r="AZ29" s="64"/>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row>
    <row r="30">
      <c r="A30" s="48"/>
      <c r="B30" s="48"/>
      <c r="C30" s="48"/>
      <c r="D30" s="48"/>
      <c r="E30" s="48"/>
      <c r="F30" s="48"/>
      <c r="G30" s="48"/>
      <c r="H30" s="48"/>
      <c r="I30" s="62"/>
      <c r="J30" s="48"/>
      <c r="K30" s="48"/>
      <c r="L30" s="48"/>
      <c r="M30" s="48"/>
      <c r="N30" s="63"/>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64"/>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row>
    <row r="31">
      <c r="A31" s="48"/>
      <c r="B31" s="48"/>
      <c r="C31" s="48"/>
      <c r="D31" s="48"/>
      <c r="E31" s="48"/>
      <c r="F31" s="48"/>
      <c r="G31" s="48"/>
      <c r="H31" s="48"/>
      <c r="I31" s="62"/>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63"/>
      <c r="AY31" s="48"/>
      <c r="AZ31" s="64"/>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row>
    <row r="32">
      <c r="A32" s="48"/>
      <c r="B32" s="48"/>
      <c r="C32" s="48"/>
      <c r="D32" s="48"/>
      <c r="E32" s="48"/>
      <c r="F32" s="48"/>
      <c r="G32" s="48"/>
      <c r="H32" s="48"/>
      <c r="I32" s="62"/>
      <c r="J32" s="48"/>
      <c r="K32" s="48"/>
      <c r="L32" s="48"/>
      <c r="M32" s="48"/>
      <c r="N32" s="63"/>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63"/>
      <c r="AY32" s="48"/>
      <c r="AZ32" s="64"/>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row>
    <row r="33">
      <c r="A33" s="48"/>
      <c r="B33" s="48"/>
      <c r="C33" s="48"/>
      <c r="D33" s="48"/>
      <c r="E33" s="48"/>
      <c r="F33" s="48"/>
      <c r="G33" s="48"/>
      <c r="H33" s="48"/>
      <c r="I33" s="62"/>
      <c r="J33" s="48"/>
      <c r="K33" s="48"/>
      <c r="L33" s="48"/>
      <c r="M33" s="48"/>
      <c r="N33" s="63"/>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63"/>
      <c r="AY33" s="48"/>
      <c r="AZ33" s="64"/>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row>
    <row r="34">
      <c r="A34" s="48"/>
      <c r="B34" s="48"/>
      <c r="C34" s="48"/>
      <c r="D34" s="48"/>
      <c r="E34" s="48"/>
      <c r="F34" s="48"/>
      <c r="G34" s="48"/>
      <c r="H34" s="48"/>
      <c r="I34" s="62"/>
      <c r="J34" s="48"/>
      <c r="K34" s="48"/>
      <c r="L34" s="48"/>
      <c r="M34" s="48"/>
      <c r="N34" s="63"/>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63"/>
      <c r="AY34" s="48"/>
      <c r="AZ34" s="64"/>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row>
    <row r="35">
      <c r="A35" s="48"/>
      <c r="B35" s="48"/>
      <c r="C35" s="48"/>
      <c r="D35" s="48"/>
      <c r="E35" s="48"/>
      <c r="F35" s="48"/>
      <c r="G35" s="48"/>
      <c r="H35" s="48"/>
      <c r="I35" s="62"/>
      <c r="J35" s="48"/>
      <c r="K35" s="48"/>
      <c r="L35" s="48"/>
      <c r="M35" s="48"/>
      <c r="N35" s="63"/>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63"/>
      <c r="AY35" s="48"/>
      <c r="AZ35" s="64"/>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row>
    <row r="36" ht="27.75" customHeight="1">
      <c r="A36" s="48"/>
      <c r="B36" s="48"/>
      <c r="C36" s="48"/>
      <c r="D36" s="48"/>
      <c r="E36" s="48"/>
      <c r="F36" s="48"/>
      <c r="G36" s="48"/>
      <c r="H36" s="48"/>
      <c r="I36" s="62"/>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64"/>
      <c r="BA36" s="48"/>
      <c r="BB36" s="48"/>
      <c r="BC36" s="48"/>
      <c r="BD36" s="48"/>
      <c r="BE36" s="48"/>
      <c r="BF36" s="48"/>
      <c r="BG36" s="48"/>
      <c r="BH36" s="48"/>
      <c r="BI36" s="48"/>
      <c r="BJ36" s="48"/>
      <c r="BK36" s="48"/>
      <c r="BL36" s="48"/>
      <c r="BM36" s="48"/>
      <c r="BN36" s="48"/>
      <c r="BO36" s="48"/>
      <c r="BP36" s="63"/>
      <c r="BQ36" s="48"/>
      <c r="BR36" s="48"/>
      <c r="BS36" s="48"/>
      <c r="BT36" s="48"/>
      <c r="BU36" s="48"/>
      <c r="BV36" s="48"/>
      <c r="BW36" s="48"/>
      <c r="BX36" s="48"/>
      <c r="BY36" s="48"/>
      <c r="BZ36" s="48"/>
      <c r="CA36" s="48"/>
      <c r="CB36" s="48"/>
      <c r="CC36" s="48"/>
      <c r="CD36" s="48"/>
      <c r="CE36" s="48"/>
    </row>
    <row r="37">
      <c r="A37" s="48"/>
      <c r="I37" s="65"/>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row>
    <row r="38">
      <c r="A38" s="48"/>
      <c r="B38" s="48"/>
      <c r="C38" s="48"/>
      <c r="D38" s="48"/>
      <c r="E38" s="48"/>
      <c r="F38" s="48"/>
      <c r="G38" s="48"/>
      <c r="H38" s="48"/>
      <c r="I38" s="62"/>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64"/>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row>
    <row r="39">
      <c r="A39" s="48"/>
      <c r="B39" s="48"/>
      <c r="C39" s="48"/>
      <c r="D39" s="48"/>
      <c r="E39" s="48"/>
      <c r="F39" s="48"/>
      <c r="G39" s="48"/>
      <c r="H39" s="48"/>
      <c r="I39" s="62"/>
      <c r="J39" s="48"/>
      <c r="K39" s="48"/>
      <c r="L39" s="48"/>
      <c r="M39" s="48"/>
      <c r="N39" s="63"/>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63"/>
      <c r="AY39" s="48"/>
      <c r="AZ39" s="64"/>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row>
    <row r="40">
      <c r="A40" s="48"/>
      <c r="B40" s="48"/>
      <c r="C40" s="48"/>
      <c r="D40" s="48"/>
      <c r="E40" s="48"/>
      <c r="F40" s="48"/>
      <c r="G40" s="48"/>
      <c r="H40" s="48"/>
      <c r="I40" s="62"/>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64"/>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row>
    <row r="41">
      <c r="A41" s="48"/>
      <c r="B41" s="48"/>
      <c r="C41" s="48"/>
      <c r="D41" s="48"/>
      <c r="E41" s="48"/>
      <c r="F41" s="48"/>
      <c r="G41" s="48"/>
      <c r="H41" s="48"/>
      <c r="I41" s="62"/>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64"/>
      <c r="BA41" s="48"/>
      <c r="BB41" s="48"/>
      <c r="BC41" s="48"/>
      <c r="BD41" s="48"/>
      <c r="BE41" s="48"/>
      <c r="BF41" s="48"/>
      <c r="BG41" s="48"/>
      <c r="BH41" s="48"/>
      <c r="BI41" s="48"/>
      <c r="BJ41" s="48"/>
      <c r="BK41" s="48"/>
      <c r="BL41" s="48"/>
      <c r="BM41" s="48"/>
      <c r="BN41" s="48"/>
      <c r="BO41" s="48"/>
      <c r="BP41" s="63"/>
      <c r="BQ41" s="48"/>
      <c r="BR41" s="48"/>
      <c r="BS41" s="48"/>
      <c r="BT41" s="48"/>
      <c r="BU41" s="48"/>
      <c r="BV41" s="48"/>
      <c r="BW41" s="48"/>
      <c r="BX41" s="48"/>
      <c r="BY41" s="48"/>
      <c r="BZ41" s="48"/>
      <c r="CA41" s="48"/>
      <c r="CB41" s="48"/>
      <c r="CC41" s="48"/>
      <c r="CD41" s="48"/>
      <c r="CE41" s="48"/>
    </row>
    <row r="42">
      <c r="A42" s="48"/>
      <c r="B42" s="48"/>
      <c r="C42" s="48"/>
      <c r="D42" s="48"/>
      <c r="E42" s="48"/>
      <c r="F42" s="48"/>
      <c r="G42" s="48"/>
      <c r="H42" s="48"/>
      <c r="I42" s="62"/>
      <c r="J42" s="48"/>
      <c r="K42" s="48"/>
      <c r="L42" s="48"/>
      <c r="M42" s="48"/>
      <c r="N42" s="48"/>
      <c r="O42" s="48"/>
      <c r="P42" s="48"/>
      <c r="Q42" s="48"/>
      <c r="R42" s="48"/>
      <c r="S42" s="48"/>
      <c r="T42" s="48"/>
      <c r="U42" s="48"/>
      <c r="V42" s="48"/>
      <c r="W42" s="48"/>
      <c r="X42" s="63"/>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64"/>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row>
    <row r="43">
      <c r="A43" s="48"/>
      <c r="B43" s="48"/>
      <c r="C43" s="48"/>
      <c r="D43" s="48"/>
      <c r="E43" s="48"/>
      <c r="F43" s="48"/>
      <c r="G43" s="48"/>
      <c r="H43" s="48"/>
      <c r="I43" s="62"/>
      <c r="J43" s="48"/>
      <c r="K43" s="48"/>
      <c r="L43" s="48"/>
      <c r="M43" s="48"/>
      <c r="N43" s="63"/>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63"/>
      <c r="AY43" s="48"/>
      <c r="AZ43" s="64"/>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row>
    <row r="44">
      <c r="A44" s="48"/>
      <c r="B44" s="48"/>
      <c r="C44" s="48"/>
      <c r="D44" s="48"/>
      <c r="E44" s="48"/>
      <c r="F44" s="48"/>
      <c r="G44" s="48"/>
      <c r="H44" s="48"/>
      <c r="I44" s="62"/>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64"/>
      <c r="BA44" s="48"/>
      <c r="BB44" s="48"/>
      <c r="BC44" s="48"/>
      <c r="BD44" s="48"/>
      <c r="BE44" s="48"/>
      <c r="BF44" s="48"/>
      <c r="BG44" s="48"/>
      <c r="BH44" s="48"/>
      <c r="BI44" s="48"/>
      <c r="BJ44" s="48"/>
      <c r="BK44" s="48"/>
      <c r="BL44" s="48"/>
      <c r="BM44" s="48"/>
      <c r="BN44" s="48"/>
      <c r="BO44" s="48"/>
      <c r="BP44" s="63"/>
      <c r="BQ44" s="48"/>
      <c r="BR44" s="48"/>
      <c r="BS44" s="48"/>
      <c r="BT44" s="48"/>
      <c r="BU44" s="48"/>
      <c r="BV44" s="48"/>
      <c r="BW44" s="48"/>
      <c r="BX44" s="48"/>
      <c r="BY44" s="48"/>
      <c r="BZ44" s="48"/>
      <c r="CA44" s="48"/>
      <c r="CB44" s="48"/>
      <c r="CC44" s="48"/>
      <c r="CD44" s="48"/>
      <c r="CE44" s="48"/>
    </row>
    <row r="45">
      <c r="A45" s="48"/>
      <c r="B45" s="48"/>
      <c r="C45" s="48"/>
      <c r="D45" s="48"/>
      <c r="E45" s="48"/>
      <c r="F45" s="48"/>
      <c r="G45" s="48"/>
      <c r="H45" s="48"/>
      <c r="I45" s="62"/>
      <c r="J45" s="48"/>
      <c r="K45" s="48"/>
      <c r="L45" s="48"/>
      <c r="M45" s="48"/>
      <c r="N45" s="63"/>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63"/>
      <c r="AY45" s="48"/>
      <c r="AZ45" s="64"/>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row>
    <row r="46">
      <c r="A46" s="48"/>
      <c r="B46" s="48"/>
      <c r="C46" s="48"/>
      <c r="D46" s="48"/>
      <c r="E46" s="48"/>
      <c r="F46" s="48"/>
      <c r="G46" s="48"/>
      <c r="H46" s="48"/>
      <c r="I46" s="62"/>
      <c r="J46" s="48"/>
      <c r="K46" s="48"/>
      <c r="L46" s="48"/>
      <c r="M46" s="48"/>
      <c r="N46" s="63"/>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63"/>
      <c r="AY46" s="48"/>
      <c r="AZ46" s="64"/>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row>
    <row r="47">
      <c r="A47" s="48"/>
      <c r="B47" s="48"/>
      <c r="C47" s="48"/>
      <c r="D47" s="48"/>
      <c r="E47" s="48"/>
      <c r="F47" s="48"/>
      <c r="G47" s="48"/>
      <c r="H47" s="48"/>
      <c r="I47" s="62"/>
      <c r="J47" s="48"/>
      <c r="K47" s="48"/>
      <c r="L47" s="48"/>
      <c r="M47" s="48"/>
      <c r="N47" s="63"/>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64"/>
      <c r="BA47" s="48"/>
      <c r="BB47" s="48"/>
      <c r="BC47" s="48"/>
      <c r="BD47" s="48"/>
      <c r="BE47" s="48"/>
      <c r="BF47" s="48"/>
      <c r="BG47" s="48"/>
      <c r="BH47" s="48"/>
      <c r="BI47" s="48"/>
      <c r="BJ47" s="48"/>
      <c r="BK47" s="48"/>
      <c r="BL47" s="48"/>
      <c r="BM47" s="48"/>
      <c r="BN47" s="48"/>
      <c r="BO47" s="48"/>
      <c r="BP47" s="63"/>
      <c r="BQ47" s="48"/>
      <c r="BR47" s="48"/>
      <c r="BS47" s="48"/>
      <c r="BT47" s="48"/>
      <c r="BU47" s="48"/>
      <c r="BV47" s="48"/>
      <c r="BW47" s="48"/>
      <c r="BX47" s="48"/>
      <c r="BY47" s="48"/>
      <c r="BZ47" s="48"/>
      <c r="CA47" s="48"/>
      <c r="CB47" s="48"/>
      <c r="CC47" s="48"/>
      <c r="CD47" s="48"/>
      <c r="CE47" s="48"/>
    </row>
    <row r="48">
      <c r="A48" s="48"/>
      <c r="B48" s="48"/>
      <c r="C48" s="48"/>
      <c r="D48" s="48"/>
      <c r="E48" s="48"/>
      <c r="F48" s="48"/>
      <c r="G48" s="48"/>
      <c r="H48" s="48"/>
      <c r="I48" s="62"/>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64"/>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row>
    <row r="49">
      <c r="A49" s="48"/>
      <c r="B49" s="48"/>
      <c r="C49" s="48"/>
      <c r="D49" s="48"/>
      <c r="E49" s="48"/>
      <c r="F49" s="48"/>
      <c r="G49" s="48"/>
      <c r="H49" s="48"/>
      <c r="I49" s="62"/>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64"/>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row>
    <row r="50">
      <c r="A50" s="48"/>
      <c r="B50" s="48"/>
      <c r="C50" s="48"/>
      <c r="D50" s="48"/>
      <c r="E50" s="48"/>
      <c r="F50" s="48"/>
      <c r="G50" s="48"/>
      <c r="H50" s="48"/>
      <c r="I50" s="62"/>
      <c r="J50" s="48"/>
      <c r="K50" s="48"/>
      <c r="L50" s="48"/>
      <c r="M50" s="48"/>
      <c r="N50" s="63"/>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63"/>
      <c r="AY50" s="48"/>
      <c r="AZ50" s="64"/>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row>
    <row r="51">
      <c r="A51" s="48"/>
      <c r="B51" s="48"/>
      <c r="C51" s="48"/>
      <c r="D51" s="48"/>
      <c r="E51" s="48"/>
      <c r="F51" s="48"/>
      <c r="G51" s="48"/>
      <c r="H51" s="48"/>
      <c r="I51" s="62"/>
      <c r="J51" s="48"/>
      <c r="K51" s="48"/>
      <c r="L51" s="48"/>
      <c r="M51" s="48"/>
      <c r="N51" s="63"/>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63"/>
      <c r="AY51" s="48"/>
      <c r="AZ51" s="64"/>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row>
    <row r="52">
      <c r="A52" s="48"/>
      <c r="B52" s="48"/>
      <c r="C52" s="48"/>
      <c r="D52" s="48"/>
      <c r="E52" s="48"/>
      <c r="F52" s="48"/>
      <c r="G52" s="48"/>
      <c r="H52" s="48"/>
      <c r="I52" s="62"/>
      <c r="J52" s="48"/>
      <c r="K52" s="48"/>
      <c r="L52" s="48"/>
      <c r="M52" s="48"/>
      <c r="N52" s="63"/>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63"/>
      <c r="AY52" s="48"/>
      <c r="AZ52" s="64"/>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row>
    <row r="53">
      <c r="A53" s="48"/>
      <c r="B53" s="48"/>
      <c r="C53" s="48"/>
      <c r="D53" s="48"/>
      <c r="E53" s="48"/>
      <c r="F53" s="48"/>
      <c r="G53" s="48"/>
      <c r="H53" s="48"/>
      <c r="I53" s="62"/>
      <c r="J53" s="48"/>
      <c r="K53" s="48"/>
      <c r="L53" s="48"/>
      <c r="M53" s="48"/>
      <c r="N53" s="63"/>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63"/>
      <c r="AY53" s="48"/>
      <c r="AZ53" s="64"/>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row>
    <row r="54">
      <c r="A54" s="48"/>
      <c r="B54" s="48"/>
      <c r="C54" s="48"/>
      <c r="D54" s="48"/>
      <c r="E54" s="48"/>
      <c r="F54" s="48"/>
      <c r="G54" s="48"/>
      <c r="H54" s="48"/>
      <c r="I54" s="62"/>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64"/>
      <c r="BA54" s="48"/>
      <c r="BB54" s="48"/>
      <c r="BC54" s="48"/>
      <c r="BD54" s="48"/>
      <c r="BE54" s="48"/>
      <c r="BF54" s="48"/>
      <c r="BG54" s="48"/>
      <c r="BH54" s="48"/>
      <c r="BI54" s="48"/>
      <c r="BJ54" s="48"/>
      <c r="BK54" s="48"/>
      <c r="BL54" s="48"/>
      <c r="BM54" s="48"/>
      <c r="BN54" s="48"/>
      <c r="BO54" s="48"/>
      <c r="BP54" s="63"/>
      <c r="BQ54" s="48"/>
      <c r="BR54" s="48"/>
      <c r="BS54" s="48"/>
      <c r="BT54" s="48"/>
      <c r="BU54" s="48"/>
      <c r="BV54" s="48"/>
      <c r="BW54" s="48"/>
      <c r="BX54" s="48"/>
      <c r="BY54" s="48"/>
      <c r="BZ54" s="48"/>
      <c r="CA54" s="48"/>
      <c r="CB54" s="48"/>
      <c r="CC54" s="48"/>
      <c r="CD54" s="48"/>
      <c r="CE54" s="48"/>
    </row>
    <row r="55">
      <c r="A55" s="48"/>
      <c r="B55" s="48"/>
      <c r="C55" s="48"/>
      <c r="D55" s="48"/>
      <c r="E55" s="48"/>
      <c r="F55" s="48"/>
      <c r="G55" s="48"/>
      <c r="H55" s="48"/>
      <c r="I55" s="62"/>
      <c r="J55" s="48"/>
      <c r="K55" s="48"/>
      <c r="L55" s="48"/>
      <c r="M55" s="48"/>
      <c r="N55" s="63"/>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63"/>
      <c r="AY55" s="48"/>
      <c r="AZ55" s="64"/>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8"/>
      <c r="CE55" s="48"/>
    </row>
    <row r="56">
      <c r="A56" s="48"/>
      <c r="B56" s="48"/>
      <c r="C56" s="48"/>
      <c r="D56" s="48"/>
      <c r="E56" s="48"/>
      <c r="F56" s="48"/>
      <c r="G56" s="48"/>
      <c r="H56" s="48"/>
      <c r="I56" s="62"/>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63"/>
      <c r="AY56" s="48"/>
      <c r="AZ56" s="64"/>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row>
    <row r="57">
      <c r="A57" s="48"/>
      <c r="B57" s="48"/>
      <c r="C57" s="48"/>
      <c r="D57" s="48"/>
      <c r="E57" s="48"/>
      <c r="F57" s="48"/>
      <c r="G57" s="48"/>
      <c r="H57" s="48"/>
      <c r="I57" s="62"/>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64"/>
      <c r="BA57" s="48"/>
      <c r="BB57" s="48"/>
      <c r="BC57" s="48"/>
      <c r="BD57" s="48"/>
      <c r="BE57" s="48"/>
      <c r="BF57" s="48"/>
      <c r="BG57" s="48"/>
      <c r="BH57" s="48"/>
      <c r="BI57" s="48"/>
      <c r="BJ57" s="48"/>
      <c r="BK57" s="48"/>
      <c r="BL57" s="48"/>
      <c r="BM57" s="48"/>
      <c r="BN57" s="48"/>
      <c r="BO57" s="48"/>
      <c r="BP57" s="63"/>
      <c r="BQ57" s="48"/>
      <c r="BR57" s="48"/>
      <c r="BS57" s="48"/>
      <c r="BT57" s="48"/>
      <c r="BU57" s="48"/>
      <c r="BV57" s="48"/>
      <c r="BW57" s="48"/>
      <c r="BX57" s="48"/>
      <c r="BY57" s="48"/>
      <c r="BZ57" s="48"/>
      <c r="CA57" s="48"/>
      <c r="CB57" s="48"/>
      <c r="CC57" s="48"/>
      <c r="CD57" s="48"/>
      <c r="CE57" s="48"/>
    </row>
    <row r="58">
      <c r="A58" s="48"/>
      <c r="B58" s="48"/>
      <c r="C58" s="48"/>
      <c r="D58" s="48"/>
      <c r="E58" s="48"/>
      <c r="F58" s="48"/>
      <c r="G58" s="48"/>
      <c r="H58" s="48"/>
      <c r="I58" s="62"/>
      <c r="J58" s="48"/>
      <c r="K58" s="48"/>
      <c r="L58" s="48"/>
      <c r="M58" s="48"/>
      <c r="N58" s="63"/>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63"/>
      <c r="AY58" s="48"/>
      <c r="AZ58" s="64"/>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row>
    <row r="59">
      <c r="A59" s="48"/>
      <c r="B59" s="48"/>
      <c r="C59" s="48"/>
      <c r="D59" s="48"/>
      <c r="E59" s="48"/>
      <c r="F59" s="48"/>
      <c r="G59" s="48"/>
      <c r="H59" s="48"/>
      <c r="I59" s="62"/>
      <c r="J59" s="48"/>
      <c r="K59" s="48"/>
      <c r="L59" s="48"/>
      <c r="M59" s="48"/>
      <c r="N59" s="63"/>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64"/>
      <c r="BA59" s="48"/>
      <c r="BB59" s="48"/>
      <c r="BC59" s="48"/>
      <c r="BD59" s="48"/>
      <c r="BE59" s="48"/>
      <c r="BF59" s="48"/>
      <c r="BG59" s="48"/>
      <c r="BH59" s="48"/>
      <c r="BI59" s="48"/>
      <c r="BJ59" s="48"/>
      <c r="BK59" s="48"/>
      <c r="BL59" s="48"/>
      <c r="BM59" s="48"/>
      <c r="BN59" s="48"/>
      <c r="BO59" s="48"/>
      <c r="BP59" s="63"/>
      <c r="BQ59" s="48"/>
      <c r="BR59" s="48"/>
      <c r="BS59" s="48"/>
      <c r="BT59" s="48"/>
      <c r="BU59" s="48"/>
      <c r="BV59" s="48"/>
      <c r="BW59" s="48"/>
      <c r="BX59" s="48"/>
      <c r="BY59" s="48"/>
      <c r="BZ59" s="48"/>
      <c r="CA59" s="48"/>
      <c r="CB59" s="48"/>
      <c r="CC59" s="48"/>
      <c r="CD59" s="48"/>
      <c r="CE59" s="48"/>
    </row>
    <row r="60">
      <c r="A60" s="48"/>
      <c r="B60" s="48"/>
      <c r="C60" s="48"/>
      <c r="D60" s="48"/>
      <c r="E60" s="48"/>
      <c r="F60" s="48"/>
      <c r="G60" s="48"/>
      <c r="H60" s="48"/>
      <c r="I60" s="62"/>
      <c r="J60" s="48"/>
      <c r="K60" s="48"/>
      <c r="L60" s="48"/>
      <c r="M60" s="48"/>
      <c r="N60" s="63"/>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64"/>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row>
    <row r="61">
      <c r="A61" s="48"/>
      <c r="B61" s="48"/>
      <c r="C61" s="48"/>
      <c r="D61" s="48"/>
      <c r="E61" s="48"/>
      <c r="F61" s="48"/>
      <c r="G61" s="48"/>
      <c r="H61" s="48"/>
      <c r="I61" s="62"/>
      <c r="J61" s="48"/>
      <c r="K61" s="48"/>
      <c r="L61" s="48"/>
      <c r="M61" s="48"/>
      <c r="N61" s="63"/>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63"/>
      <c r="AY61" s="48"/>
      <c r="AZ61" s="64"/>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8"/>
      <c r="CC61" s="48"/>
      <c r="CD61" s="48"/>
      <c r="CE61" s="48"/>
    </row>
    <row r="62">
      <c r="A62" s="48"/>
      <c r="B62" s="48"/>
      <c r="C62" s="48"/>
      <c r="D62" s="48"/>
      <c r="E62" s="48"/>
      <c r="F62" s="48"/>
      <c r="G62" s="48"/>
      <c r="H62" s="48"/>
      <c r="I62" s="62"/>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64"/>
      <c r="BA62" s="48"/>
      <c r="BB62" s="48"/>
      <c r="BC62" s="48"/>
      <c r="BD62" s="48"/>
      <c r="BE62" s="48"/>
      <c r="BF62" s="48"/>
      <c r="BG62" s="48"/>
      <c r="BH62" s="48"/>
      <c r="BI62" s="48"/>
      <c r="BJ62" s="48"/>
      <c r="BK62" s="48"/>
      <c r="BL62" s="48"/>
      <c r="BM62" s="48"/>
      <c r="BN62" s="48"/>
      <c r="BO62" s="48"/>
      <c r="BP62" s="63"/>
      <c r="BQ62" s="48"/>
      <c r="BR62" s="48"/>
      <c r="BS62" s="48"/>
      <c r="BT62" s="48"/>
      <c r="BU62" s="48"/>
      <c r="BV62" s="48"/>
      <c r="BW62" s="48"/>
      <c r="BX62" s="48"/>
      <c r="BY62" s="48"/>
      <c r="BZ62" s="48"/>
      <c r="CA62" s="48"/>
      <c r="CB62" s="48"/>
      <c r="CC62" s="48"/>
      <c r="CD62" s="48"/>
      <c r="CE62" s="48"/>
    </row>
    <row r="63">
      <c r="A63" s="48"/>
      <c r="B63" s="48"/>
      <c r="C63" s="48"/>
      <c r="D63" s="48"/>
      <c r="E63" s="48"/>
      <c r="F63" s="48"/>
      <c r="G63" s="48"/>
      <c r="H63" s="48"/>
      <c r="I63" s="62"/>
      <c r="J63" s="48"/>
      <c r="K63" s="48"/>
      <c r="L63" s="48"/>
      <c r="M63" s="48"/>
      <c r="N63" s="63"/>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63"/>
      <c r="AY63" s="48"/>
      <c r="AZ63" s="64"/>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row>
    <row r="64">
      <c r="A64" s="48"/>
      <c r="B64" s="48"/>
      <c r="C64" s="48"/>
      <c r="D64" s="48"/>
      <c r="E64" s="48"/>
      <c r="F64" s="48"/>
      <c r="G64" s="48"/>
      <c r="H64" s="48"/>
      <c r="I64" s="62"/>
      <c r="J64" s="48"/>
      <c r="K64" s="48"/>
      <c r="L64" s="48"/>
      <c r="M64" s="48"/>
      <c r="N64" s="63"/>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63"/>
      <c r="AY64" s="48"/>
      <c r="AZ64" s="64"/>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8"/>
      <c r="CB64" s="48"/>
      <c r="CC64" s="48"/>
      <c r="CD64" s="48"/>
      <c r="CE64" s="48"/>
    </row>
    <row r="65">
      <c r="A65" s="48"/>
      <c r="B65" s="48"/>
      <c r="C65" s="48"/>
      <c r="D65" s="48"/>
      <c r="E65" s="48"/>
      <c r="F65" s="48"/>
      <c r="G65" s="48"/>
      <c r="H65" s="48"/>
      <c r="I65" s="62"/>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64"/>
      <c r="BA65" s="48"/>
      <c r="BB65" s="48"/>
      <c r="BC65" s="48"/>
      <c r="BD65" s="48"/>
      <c r="BE65" s="48"/>
      <c r="BF65" s="48"/>
      <c r="BG65" s="48"/>
      <c r="BH65" s="48"/>
      <c r="BI65" s="48"/>
      <c r="BJ65" s="48"/>
      <c r="BK65" s="48"/>
      <c r="BL65" s="48"/>
      <c r="BM65" s="48"/>
      <c r="BN65" s="48"/>
      <c r="BO65" s="48"/>
      <c r="BP65" s="63"/>
      <c r="BQ65" s="48"/>
      <c r="BR65" s="48"/>
      <c r="BS65" s="48"/>
      <c r="BT65" s="48"/>
      <c r="BU65" s="48"/>
      <c r="BV65" s="48"/>
      <c r="BW65" s="48"/>
      <c r="BX65" s="48"/>
      <c r="BY65" s="48"/>
      <c r="BZ65" s="48"/>
      <c r="CA65" s="48"/>
      <c r="CB65" s="48"/>
      <c r="CC65" s="48"/>
      <c r="CD65" s="48"/>
      <c r="CE65" s="48"/>
    </row>
    <row r="66">
      <c r="A66" s="48"/>
      <c r="B66" s="48"/>
      <c r="C66" s="48"/>
      <c r="D66" s="48"/>
      <c r="E66" s="48"/>
      <c r="F66" s="48"/>
      <c r="G66" s="48"/>
      <c r="H66" s="48"/>
      <c r="I66" s="62"/>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64"/>
      <c r="BA66" s="48"/>
      <c r="BB66" s="48"/>
      <c r="BC66" s="48"/>
      <c r="BD66" s="48"/>
      <c r="BE66" s="48"/>
      <c r="BF66" s="48"/>
      <c r="BG66" s="48"/>
      <c r="BH66" s="48"/>
      <c r="BI66" s="48"/>
      <c r="BJ66" s="48"/>
      <c r="BK66" s="48"/>
      <c r="BL66" s="48"/>
      <c r="BM66" s="48"/>
      <c r="BN66" s="48"/>
      <c r="BO66" s="48"/>
      <c r="BP66" s="63"/>
      <c r="BQ66" s="48"/>
      <c r="BR66" s="48"/>
      <c r="BS66" s="48"/>
      <c r="BT66" s="48"/>
      <c r="BU66" s="48"/>
      <c r="BV66" s="48"/>
      <c r="BW66" s="48"/>
      <c r="BX66" s="48"/>
      <c r="BY66" s="48"/>
      <c r="BZ66" s="48"/>
      <c r="CA66" s="48"/>
      <c r="CB66" s="48"/>
      <c r="CC66" s="48"/>
      <c r="CD66" s="48"/>
      <c r="CE66" s="48"/>
    </row>
    <row r="67">
      <c r="A67" s="48"/>
      <c r="B67" s="48"/>
      <c r="C67" s="48"/>
      <c r="D67" s="48"/>
      <c r="E67" s="48"/>
      <c r="F67" s="48"/>
      <c r="G67" s="48"/>
      <c r="H67" s="48"/>
      <c r="I67" s="62"/>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64"/>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row>
    <row r="68">
      <c r="A68" s="48"/>
      <c r="B68" s="48"/>
      <c r="C68" s="48"/>
      <c r="D68" s="48"/>
      <c r="E68" s="48"/>
      <c r="F68" s="48"/>
      <c r="G68" s="48"/>
      <c r="H68" s="48"/>
      <c r="I68" s="62"/>
      <c r="J68" s="48"/>
      <c r="K68" s="48"/>
      <c r="L68" s="48"/>
      <c r="M68" s="48"/>
      <c r="N68" s="63"/>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63"/>
      <c r="AY68" s="48"/>
      <c r="AZ68" s="64"/>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8"/>
      <c r="CC68" s="48"/>
      <c r="CD68" s="48"/>
      <c r="CE68" s="48"/>
    </row>
    <row r="69">
      <c r="A69" s="48"/>
      <c r="B69" s="48"/>
      <c r="C69" s="48"/>
      <c r="D69" s="48"/>
      <c r="E69" s="48"/>
      <c r="F69" s="48"/>
      <c r="G69" s="48"/>
      <c r="H69" s="48"/>
      <c r="I69" s="62"/>
      <c r="J69" s="48"/>
      <c r="K69" s="48"/>
      <c r="L69" s="48"/>
      <c r="M69" s="48"/>
      <c r="N69" s="63"/>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63"/>
      <c r="AY69" s="48"/>
      <c r="AZ69" s="64"/>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row>
    <row r="70">
      <c r="A70" s="48"/>
      <c r="B70" s="48"/>
      <c r="C70" s="48"/>
      <c r="D70" s="48"/>
      <c r="E70" s="48"/>
      <c r="F70" s="48"/>
      <c r="G70" s="48"/>
      <c r="H70" s="48"/>
      <c r="I70" s="62"/>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63"/>
      <c r="AY70" s="48"/>
      <c r="AZ70" s="64"/>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row>
    <row r="71">
      <c r="A71" s="48"/>
      <c r="B71" s="48"/>
      <c r="C71" s="48"/>
      <c r="D71" s="48"/>
      <c r="E71" s="48"/>
      <c r="F71" s="48"/>
      <c r="G71" s="48"/>
      <c r="H71" s="48"/>
      <c r="I71" s="62"/>
      <c r="J71" s="48"/>
      <c r="K71" s="48"/>
      <c r="L71" s="48"/>
      <c r="M71" s="48"/>
      <c r="N71" s="63"/>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63"/>
      <c r="AY71" s="48"/>
      <c r="AZ71" s="64"/>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row>
    <row r="72">
      <c r="A72" s="48"/>
      <c r="B72" s="48"/>
      <c r="C72" s="48"/>
      <c r="D72" s="48"/>
      <c r="E72" s="48"/>
      <c r="F72" s="48"/>
      <c r="G72" s="48"/>
      <c r="H72" s="48"/>
      <c r="I72" s="62"/>
      <c r="J72" s="48"/>
      <c r="K72" s="48"/>
      <c r="L72" s="48"/>
      <c r="M72" s="48"/>
      <c r="N72" s="63"/>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63"/>
      <c r="AY72" s="48"/>
      <c r="AZ72" s="64"/>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row>
    <row r="73">
      <c r="A73" s="48"/>
      <c r="B73" s="48"/>
      <c r="C73" s="48"/>
      <c r="D73" s="48"/>
      <c r="E73" s="48"/>
      <c r="F73" s="48"/>
      <c r="G73" s="48"/>
      <c r="H73" s="48"/>
      <c r="I73" s="62"/>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64"/>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row>
    <row r="74">
      <c r="A74" s="48"/>
      <c r="B74" s="48"/>
      <c r="C74" s="48"/>
      <c r="D74" s="48"/>
      <c r="E74" s="48"/>
      <c r="F74" s="48"/>
      <c r="G74" s="48"/>
      <c r="H74" s="48"/>
      <c r="I74" s="62"/>
      <c r="J74" s="48"/>
      <c r="K74" s="48"/>
      <c r="L74" s="48"/>
      <c r="M74" s="48"/>
      <c r="N74" s="63"/>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63"/>
      <c r="AY74" s="48"/>
      <c r="AZ74" s="64"/>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row>
    <row r="75">
      <c r="A75" s="48"/>
      <c r="B75" s="48"/>
      <c r="C75" s="48"/>
      <c r="D75" s="48"/>
      <c r="E75" s="48"/>
      <c r="F75" s="48"/>
      <c r="G75" s="48"/>
      <c r="H75" s="48"/>
      <c r="I75" s="62"/>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64"/>
      <c r="BA75" s="48"/>
      <c r="BB75" s="48"/>
      <c r="BC75" s="48"/>
      <c r="BD75" s="48"/>
      <c r="BE75" s="48"/>
      <c r="BF75" s="48"/>
      <c r="BG75" s="48"/>
      <c r="BH75" s="48"/>
      <c r="BI75" s="48"/>
      <c r="BJ75" s="48"/>
      <c r="BK75" s="48"/>
      <c r="BL75" s="48"/>
      <c r="BM75" s="48"/>
      <c r="BN75" s="48"/>
      <c r="BO75" s="48"/>
      <c r="BP75" s="63"/>
      <c r="BQ75" s="48"/>
      <c r="BR75" s="48"/>
      <c r="BS75" s="48"/>
      <c r="BT75" s="48"/>
      <c r="BU75" s="48"/>
      <c r="BV75" s="48"/>
      <c r="BW75" s="48"/>
      <c r="BX75" s="48"/>
      <c r="BY75" s="48"/>
      <c r="BZ75" s="48"/>
      <c r="CA75" s="48"/>
      <c r="CB75" s="48"/>
      <c r="CC75" s="48"/>
      <c r="CD75" s="48"/>
      <c r="CE75" s="48"/>
    </row>
    <row r="76">
      <c r="A76" s="48"/>
      <c r="B76" s="48"/>
      <c r="C76" s="48"/>
      <c r="D76" s="48"/>
      <c r="E76" s="48"/>
      <c r="F76" s="48"/>
      <c r="G76" s="48"/>
      <c r="H76" s="48"/>
      <c r="I76" s="62"/>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64"/>
      <c r="BA76" s="48"/>
      <c r="BB76" s="48"/>
      <c r="BC76" s="48"/>
      <c r="BD76" s="48"/>
      <c r="BE76" s="48"/>
      <c r="BF76" s="48"/>
      <c r="BG76" s="48"/>
      <c r="BH76" s="48"/>
      <c r="BI76" s="48"/>
      <c r="BJ76" s="48"/>
      <c r="BK76" s="48"/>
      <c r="BL76" s="48"/>
      <c r="BM76" s="48"/>
      <c r="BN76" s="48"/>
      <c r="BO76" s="48"/>
      <c r="BP76" s="63"/>
      <c r="BQ76" s="48"/>
      <c r="BR76" s="48"/>
      <c r="BS76" s="48"/>
      <c r="BT76" s="48"/>
      <c r="BU76" s="48"/>
      <c r="BV76" s="48"/>
      <c r="BW76" s="48"/>
      <c r="BX76" s="48"/>
      <c r="BY76" s="48"/>
      <c r="BZ76" s="48"/>
      <c r="CA76" s="48"/>
      <c r="CB76" s="48"/>
      <c r="CC76" s="48"/>
      <c r="CD76" s="48"/>
      <c r="CE76" s="48"/>
    </row>
    <row r="77">
      <c r="A77" s="48"/>
      <c r="B77" s="48"/>
      <c r="C77" s="48"/>
      <c r="D77" s="48"/>
      <c r="E77" s="48"/>
      <c r="F77" s="48"/>
      <c r="G77" s="48"/>
      <c r="H77" s="48"/>
      <c r="I77" s="62"/>
      <c r="J77" s="48"/>
      <c r="K77" s="48"/>
      <c r="L77" s="48"/>
      <c r="M77" s="48"/>
      <c r="N77" s="63"/>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63"/>
      <c r="AY77" s="48"/>
      <c r="AZ77" s="64"/>
      <c r="BA77" s="48"/>
      <c r="BB77" s="48"/>
      <c r="BC77" s="48"/>
      <c r="BD77" s="48"/>
      <c r="BE77" s="48"/>
      <c r="BF77" s="48"/>
      <c r="BG77" s="48"/>
      <c r="BH77" s="48"/>
      <c r="BI77" s="48"/>
      <c r="BJ77" s="48"/>
      <c r="BK77" s="48"/>
      <c r="BL77" s="48"/>
      <c r="BM77" s="48"/>
      <c r="BN77" s="48"/>
      <c r="BO77" s="48"/>
      <c r="BP77" s="63"/>
      <c r="BQ77" s="48"/>
      <c r="BR77" s="48"/>
      <c r="BS77" s="48"/>
      <c r="BT77" s="48"/>
      <c r="BU77" s="48"/>
      <c r="BV77" s="48"/>
      <c r="BW77" s="48"/>
      <c r="BX77" s="48"/>
      <c r="BY77" s="48"/>
      <c r="BZ77" s="48"/>
      <c r="CA77" s="48"/>
      <c r="CB77" s="48"/>
      <c r="CC77" s="48"/>
      <c r="CD77" s="48"/>
      <c r="CE77" s="48"/>
    </row>
    <row r="78">
      <c r="A78" s="48"/>
      <c r="B78" s="48"/>
      <c r="C78" s="48"/>
      <c r="D78" s="48"/>
      <c r="E78" s="48"/>
      <c r="F78" s="48"/>
      <c r="G78" s="48"/>
      <c r="H78" s="48"/>
      <c r="I78" s="62"/>
      <c r="J78" s="48"/>
      <c r="K78" s="48"/>
      <c r="L78" s="48"/>
      <c r="M78" s="48"/>
      <c r="N78" s="63"/>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63"/>
      <c r="AY78" s="48"/>
      <c r="AZ78" s="64"/>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8"/>
      <c r="CB78" s="48"/>
      <c r="CC78" s="48"/>
      <c r="CD78" s="48"/>
      <c r="CE78" s="48"/>
    </row>
    <row r="79">
      <c r="A79" s="48"/>
      <c r="B79" s="48"/>
      <c r="C79" s="48"/>
      <c r="D79" s="48"/>
      <c r="E79" s="48"/>
      <c r="F79" s="48"/>
      <c r="G79" s="48"/>
      <c r="H79" s="48"/>
      <c r="I79" s="62"/>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64"/>
      <c r="BA79" s="48"/>
      <c r="BB79" s="48"/>
      <c r="BC79" s="48"/>
      <c r="BD79" s="48"/>
      <c r="BE79" s="48"/>
      <c r="BF79" s="48"/>
      <c r="BG79" s="48"/>
      <c r="BH79" s="48"/>
      <c r="BI79" s="48"/>
      <c r="BJ79" s="48"/>
      <c r="BK79" s="48"/>
      <c r="BL79" s="48"/>
      <c r="BM79" s="48"/>
      <c r="BN79" s="48"/>
      <c r="BO79" s="48"/>
      <c r="BP79" s="63"/>
      <c r="BQ79" s="48"/>
      <c r="BR79" s="48"/>
      <c r="BS79" s="48"/>
      <c r="BT79" s="48"/>
      <c r="BU79" s="48"/>
      <c r="BV79" s="48"/>
      <c r="BW79" s="48"/>
      <c r="BX79" s="48"/>
      <c r="BY79" s="48"/>
      <c r="BZ79" s="48"/>
      <c r="CA79" s="48"/>
      <c r="CB79" s="48"/>
      <c r="CC79" s="48"/>
      <c r="CD79" s="48"/>
      <c r="CE79" s="48"/>
    </row>
    <row r="80">
      <c r="A80" s="48"/>
      <c r="B80" s="48"/>
      <c r="C80" s="48"/>
      <c r="D80" s="48"/>
      <c r="E80" s="48"/>
      <c r="F80" s="48"/>
      <c r="G80" s="48"/>
      <c r="H80" s="48"/>
      <c r="I80" s="62"/>
      <c r="J80" s="48"/>
      <c r="K80" s="48"/>
      <c r="L80" s="48"/>
      <c r="M80" s="48"/>
      <c r="N80" s="63"/>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63"/>
      <c r="AY80" s="48"/>
      <c r="AZ80" s="64"/>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48"/>
      <c r="CA80" s="48"/>
      <c r="CB80" s="48"/>
      <c r="CC80" s="48"/>
      <c r="CD80" s="48"/>
      <c r="CE80" s="48"/>
    </row>
    <row r="81">
      <c r="A81" s="48"/>
      <c r="B81" s="48"/>
      <c r="C81" s="48"/>
      <c r="D81" s="48"/>
      <c r="E81" s="48"/>
      <c r="F81" s="48"/>
      <c r="G81" s="48"/>
      <c r="H81" s="48"/>
      <c r="I81" s="62"/>
      <c r="J81" s="48"/>
      <c r="K81" s="48"/>
      <c r="L81" s="48"/>
      <c r="M81" s="48"/>
      <c r="N81" s="63"/>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63"/>
      <c r="AY81" s="48"/>
      <c r="AZ81" s="64"/>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8"/>
      <c r="CB81" s="48"/>
      <c r="CC81" s="48"/>
      <c r="CD81" s="48"/>
      <c r="CE81" s="48"/>
    </row>
    <row r="82">
      <c r="A82" s="48"/>
      <c r="B82" s="48"/>
      <c r="C82" s="48"/>
      <c r="D82" s="48"/>
      <c r="E82" s="48"/>
      <c r="F82" s="48"/>
      <c r="G82" s="48"/>
      <c r="H82" s="48"/>
      <c r="I82" s="62"/>
      <c r="J82" s="48"/>
      <c r="K82" s="48"/>
      <c r="L82" s="48"/>
      <c r="M82" s="48"/>
      <c r="N82" s="63"/>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64"/>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8"/>
      <c r="CC82" s="48"/>
      <c r="CD82" s="48"/>
      <c r="CE82" s="48"/>
    </row>
    <row r="83">
      <c r="A83" s="48"/>
      <c r="B83" s="48"/>
      <c r="C83" s="48"/>
      <c r="D83" s="48"/>
      <c r="E83" s="48"/>
      <c r="F83" s="48"/>
      <c r="G83" s="48"/>
      <c r="H83" s="48"/>
      <c r="I83" s="62"/>
      <c r="J83" s="48"/>
      <c r="K83" s="48"/>
      <c r="L83" s="48"/>
      <c r="M83" s="48"/>
      <c r="N83" s="63"/>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64"/>
      <c r="BA83" s="48"/>
      <c r="BB83" s="48"/>
      <c r="BC83" s="48"/>
      <c r="BD83" s="48"/>
      <c r="BE83" s="48"/>
      <c r="BF83" s="48"/>
      <c r="BG83" s="48"/>
      <c r="BH83" s="48"/>
      <c r="BI83" s="48"/>
      <c r="BJ83" s="48"/>
      <c r="BK83" s="48"/>
      <c r="BL83" s="48"/>
      <c r="BM83" s="48"/>
      <c r="BN83" s="48"/>
      <c r="BO83" s="48"/>
      <c r="BP83" s="63"/>
      <c r="BQ83" s="48"/>
      <c r="BR83" s="48"/>
      <c r="BS83" s="48"/>
      <c r="BT83" s="48"/>
      <c r="BU83" s="48"/>
      <c r="BV83" s="48"/>
      <c r="BW83" s="48"/>
      <c r="BX83" s="48"/>
      <c r="BY83" s="48"/>
      <c r="BZ83" s="48"/>
      <c r="CA83" s="48"/>
      <c r="CB83" s="48"/>
      <c r="CC83" s="48"/>
      <c r="CD83" s="48"/>
      <c r="CE83" s="48"/>
    </row>
    <row r="84">
      <c r="A84" s="48"/>
      <c r="B84" s="48"/>
      <c r="C84" s="48"/>
      <c r="D84" s="48"/>
      <c r="E84" s="48"/>
      <c r="F84" s="48"/>
      <c r="G84" s="48"/>
      <c r="H84" s="48"/>
      <c r="I84" s="62"/>
      <c r="J84" s="48"/>
      <c r="K84" s="48"/>
      <c r="L84" s="48"/>
      <c r="M84" s="48"/>
      <c r="N84" s="63"/>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63"/>
      <c r="AY84" s="48"/>
      <c r="AZ84" s="64"/>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8"/>
      <c r="CB84" s="48"/>
      <c r="CC84" s="48"/>
      <c r="CD84" s="48"/>
      <c r="CE84" s="48"/>
    </row>
    <row r="85">
      <c r="A85" s="48"/>
      <c r="B85" s="48"/>
      <c r="C85" s="48"/>
      <c r="D85" s="48"/>
      <c r="E85" s="48"/>
      <c r="F85" s="48"/>
      <c r="G85" s="48"/>
      <c r="H85" s="48"/>
      <c r="I85" s="62"/>
      <c r="J85" s="48"/>
      <c r="K85" s="48"/>
      <c r="L85" s="48"/>
      <c r="M85" s="48"/>
      <c r="N85" s="63"/>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63"/>
      <c r="AY85" s="48"/>
      <c r="AZ85" s="64"/>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8"/>
      <c r="CB85" s="48"/>
      <c r="CC85" s="48"/>
      <c r="CD85" s="48"/>
      <c r="CE85" s="48"/>
    </row>
    <row r="86">
      <c r="A86" s="48"/>
      <c r="B86" s="48"/>
      <c r="C86" s="48"/>
      <c r="D86" s="48"/>
      <c r="E86" s="48"/>
      <c r="F86" s="48"/>
      <c r="G86" s="48"/>
      <c r="H86" s="48"/>
      <c r="I86" s="62"/>
      <c r="J86" s="48"/>
      <c r="K86" s="48"/>
      <c r="L86" s="48"/>
      <c r="M86" s="48"/>
      <c r="N86" s="63"/>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63"/>
      <c r="AY86" s="48"/>
      <c r="AZ86" s="64"/>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8"/>
      <c r="CC86" s="48"/>
      <c r="CD86" s="48"/>
      <c r="CE86" s="48"/>
    </row>
    <row r="87">
      <c r="A87" s="48"/>
      <c r="B87" s="48"/>
      <c r="C87" s="48"/>
      <c r="D87" s="48"/>
      <c r="E87" s="48"/>
      <c r="F87" s="48"/>
      <c r="G87" s="48"/>
      <c r="H87" s="48"/>
      <c r="I87" s="62"/>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64"/>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row>
    <row r="88">
      <c r="A88" s="48"/>
      <c r="B88" s="48"/>
      <c r="C88" s="48"/>
      <c r="D88" s="48"/>
      <c r="E88" s="48"/>
      <c r="F88" s="48"/>
      <c r="G88" s="48"/>
      <c r="H88" s="48"/>
      <c r="I88" s="62"/>
      <c r="J88" s="48"/>
      <c r="K88" s="48"/>
      <c r="L88" s="48"/>
      <c r="M88" s="48"/>
      <c r="N88" s="63"/>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64"/>
      <c r="BA88" s="48"/>
      <c r="BB88" s="48"/>
      <c r="BC88" s="48"/>
      <c r="BD88" s="48"/>
      <c r="BE88" s="48"/>
      <c r="BF88" s="48"/>
      <c r="BG88" s="48"/>
      <c r="BH88" s="48"/>
      <c r="BI88" s="48"/>
      <c r="BJ88" s="48"/>
      <c r="BK88" s="48"/>
      <c r="BL88" s="48"/>
      <c r="BM88" s="48"/>
      <c r="BN88" s="48"/>
      <c r="BO88" s="48"/>
      <c r="BP88" s="63"/>
      <c r="BQ88" s="48"/>
      <c r="BR88" s="48"/>
      <c r="BS88" s="48"/>
      <c r="BT88" s="48"/>
      <c r="BU88" s="48"/>
      <c r="BV88" s="48"/>
      <c r="BW88" s="48"/>
      <c r="BX88" s="48"/>
      <c r="BY88" s="48"/>
      <c r="BZ88" s="48"/>
      <c r="CA88" s="48"/>
      <c r="CB88" s="48"/>
      <c r="CC88" s="48"/>
      <c r="CD88" s="48"/>
      <c r="CE88" s="48"/>
    </row>
    <row r="89">
      <c r="A89" s="48"/>
      <c r="B89" s="48"/>
      <c r="C89" s="48"/>
      <c r="D89" s="48"/>
      <c r="E89" s="48"/>
      <c r="F89" s="48"/>
      <c r="G89" s="48"/>
      <c r="H89" s="48"/>
      <c r="I89" s="62"/>
      <c r="J89" s="48"/>
      <c r="K89" s="48"/>
      <c r="L89" s="48"/>
      <c r="M89" s="48"/>
      <c r="N89" s="63"/>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63"/>
      <c r="AY89" s="48"/>
      <c r="AZ89" s="64"/>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8"/>
      <c r="CB89" s="48"/>
      <c r="CC89" s="48"/>
      <c r="CD89" s="48"/>
      <c r="CE89" s="48"/>
    </row>
    <row r="90">
      <c r="A90" s="48"/>
      <c r="B90" s="48"/>
      <c r="C90" s="48"/>
      <c r="D90" s="48"/>
      <c r="E90" s="48"/>
      <c r="F90" s="48"/>
      <c r="G90" s="48"/>
      <c r="H90" s="48"/>
      <c r="I90" s="62"/>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64"/>
      <c r="BA90" s="48"/>
      <c r="BB90" s="48"/>
      <c r="BC90" s="48"/>
      <c r="BD90" s="48"/>
      <c r="BE90" s="48"/>
      <c r="BF90" s="48"/>
      <c r="BG90" s="48"/>
      <c r="BH90" s="48"/>
      <c r="BI90" s="48"/>
      <c r="BJ90" s="48"/>
      <c r="BK90" s="48"/>
      <c r="BL90" s="48"/>
      <c r="BM90" s="48"/>
      <c r="BN90" s="48"/>
      <c r="BO90" s="48"/>
      <c r="BP90" s="63"/>
      <c r="BQ90" s="48"/>
      <c r="BR90" s="48"/>
      <c r="BS90" s="48"/>
      <c r="BT90" s="48"/>
      <c r="BU90" s="48"/>
      <c r="BV90" s="48"/>
      <c r="BW90" s="48"/>
      <c r="BX90" s="48"/>
      <c r="BY90" s="48"/>
      <c r="BZ90" s="48"/>
      <c r="CA90" s="48"/>
      <c r="CB90" s="48"/>
      <c r="CC90" s="48"/>
      <c r="CD90" s="48"/>
      <c r="CE90" s="48"/>
    </row>
    <row r="91">
      <c r="A91" s="48"/>
      <c r="B91" s="48"/>
      <c r="C91" s="48"/>
      <c r="D91" s="48"/>
      <c r="E91" s="48"/>
      <c r="F91" s="48"/>
      <c r="G91" s="48"/>
      <c r="H91" s="48"/>
      <c r="I91" s="62"/>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64"/>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8"/>
      <c r="CC91" s="48"/>
      <c r="CD91" s="48"/>
      <c r="CE91" s="48"/>
    </row>
    <row r="92">
      <c r="A92" s="48"/>
      <c r="B92" s="48"/>
      <c r="C92" s="48"/>
      <c r="D92" s="48"/>
      <c r="E92" s="48"/>
      <c r="F92" s="48"/>
      <c r="G92" s="48"/>
      <c r="H92" s="48"/>
      <c r="I92" s="62"/>
      <c r="J92" s="48"/>
      <c r="K92" s="48"/>
      <c r="L92" s="48"/>
      <c r="M92" s="48"/>
      <c r="N92" s="63"/>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63"/>
      <c r="AY92" s="48"/>
      <c r="AZ92" s="64"/>
      <c r="BA92" s="48"/>
      <c r="BB92" s="48"/>
      <c r="BC92" s="48"/>
      <c r="BD92" s="48"/>
      <c r="BE92" s="48"/>
      <c r="BF92" s="48"/>
      <c r="BG92" s="48"/>
      <c r="BH92" s="48"/>
      <c r="BI92" s="48"/>
      <c r="BJ92" s="48"/>
      <c r="BK92" s="48"/>
      <c r="BL92" s="48"/>
      <c r="BM92" s="48"/>
      <c r="BN92" s="48"/>
      <c r="BO92" s="48"/>
      <c r="BP92" s="63"/>
      <c r="BQ92" s="48"/>
      <c r="BR92" s="48"/>
      <c r="BS92" s="48"/>
      <c r="BT92" s="48"/>
      <c r="BU92" s="48"/>
      <c r="BV92" s="48"/>
      <c r="BW92" s="48"/>
      <c r="BX92" s="48"/>
      <c r="BY92" s="48"/>
      <c r="BZ92" s="48"/>
      <c r="CA92" s="48"/>
      <c r="CB92" s="48"/>
      <c r="CC92" s="48"/>
      <c r="CD92" s="48"/>
      <c r="CE92" s="48"/>
    </row>
    <row r="93">
      <c r="A93" s="48"/>
      <c r="B93" s="48"/>
      <c r="C93" s="48"/>
      <c r="D93" s="48"/>
      <c r="E93" s="48"/>
      <c r="F93" s="48"/>
      <c r="G93" s="48"/>
      <c r="H93" s="48"/>
      <c r="I93" s="62"/>
      <c r="J93" s="48"/>
      <c r="K93" s="48"/>
      <c r="L93" s="48"/>
      <c r="M93" s="48"/>
      <c r="N93" s="63"/>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63"/>
      <c r="AY93" s="48"/>
      <c r="AZ93" s="64"/>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row>
    <row r="94">
      <c r="A94" s="48"/>
      <c r="B94" s="48"/>
      <c r="C94" s="48"/>
      <c r="D94" s="48"/>
      <c r="E94" s="48"/>
      <c r="F94" s="48"/>
      <c r="G94" s="48"/>
      <c r="H94" s="48"/>
      <c r="I94" s="62"/>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64"/>
      <c r="BA94" s="48"/>
      <c r="BB94" s="48"/>
      <c r="BC94" s="48"/>
      <c r="BD94" s="48"/>
      <c r="BE94" s="48"/>
      <c r="BF94" s="48"/>
      <c r="BG94" s="48"/>
      <c r="BH94" s="48"/>
      <c r="BI94" s="48"/>
      <c r="BJ94" s="48"/>
      <c r="BK94" s="48"/>
      <c r="BL94" s="48"/>
      <c r="BM94" s="48"/>
      <c r="BN94" s="48"/>
      <c r="BO94" s="48"/>
      <c r="BP94" s="63"/>
      <c r="BQ94" s="48"/>
      <c r="BR94" s="48"/>
      <c r="BS94" s="48"/>
      <c r="BT94" s="48"/>
      <c r="BU94" s="48"/>
      <c r="BV94" s="48"/>
      <c r="BW94" s="48"/>
      <c r="BX94" s="48"/>
      <c r="BY94" s="48"/>
      <c r="BZ94" s="48"/>
      <c r="CA94" s="48"/>
      <c r="CB94" s="48"/>
      <c r="CC94" s="48"/>
      <c r="CD94" s="48"/>
      <c r="CE94" s="48"/>
    </row>
    <row r="95">
      <c r="A95" s="48"/>
      <c r="B95" s="48"/>
      <c r="C95" s="48"/>
      <c r="D95" s="48"/>
      <c r="E95" s="48"/>
      <c r="F95" s="48"/>
      <c r="G95" s="48"/>
      <c r="H95" s="48"/>
      <c r="I95" s="62"/>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64"/>
      <c r="BA95" s="48"/>
      <c r="BB95" s="48"/>
      <c r="BC95" s="48"/>
      <c r="BD95" s="48"/>
      <c r="BE95" s="48"/>
      <c r="BF95" s="48"/>
      <c r="BG95" s="48"/>
      <c r="BH95" s="48"/>
      <c r="BI95" s="48"/>
      <c r="BJ95" s="48"/>
      <c r="BK95" s="48"/>
      <c r="BL95" s="48"/>
      <c r="BM95" s="48"/>
      <c r="BN95" s="48"/>
      <c r="BO95" s="48"/>
      <c r="BP95" s="63"/>
      <c r="BQ95" s="48"/>
      <c r="BR95" s="48"/>
      <c r="BS95" s="48"/>
      <c r="BT95" s="48"/>
      <c r="BU95" s="48"/>
      <c r="BV95" s="48"/>
      <c r="BW95" s="48"/>
      <c r="BX95" s="48"/>
      <c r="BY95" s="48"/>
      <c r="BZ95" s="48"/>
      <c r="CA95" s="48"/>
      <c r="CB95" s="48"/>
      <c r="CC95" s="48"/>
      <c r="CD95" s="48"/>
      <c r="CE95" s="48"/>
    </row>
    <row r="96">
      <c r="A96" s="48"/>
      <c r="B96" s="48"/>
      <c r="C96" s="48"/>
      <c r="D96" s="48"/>
      <c r="E96" s="48"/>
      <c r="F96" s="48"/>
      <c r="G96" s="48"/>
      <c r="H96" s="48"/>
      <c r="I96" s="62"/>
      <c r="J96" s="48"/>
      <c r="K96" s="48"/>
      <c r="L96" s="48"/>
      <c r="M96" s="48"/>
      <c r="N96" s="63"/>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63"/>
      <c r="AY96" s="48"/>
      <c r="AZ96" s="64"/>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8"/>
      <c r="CC96" s="48"/>
      <c r="CD96" s="48"/>
      <c r="CE96" s="48"/>
    </row>
    <row r="97">
      <c r="A97" s="48"/>
      <c r="B97" s="48"/>
      <c r="C97" s="48"/>
      <c r="D97" s="48"/>
      <c r="E97" s="48"/>
      <c r="F97" s="48"/>
      <c r="G97" s="48"/>
      <c r="H97" s="48"/>
      <c r="I97" s="62"/>
      <c r="J97" s="48"/>
      <c r="K97" s="48"/>
      <c r="L97" s="48"/>
      <c r="M97" s="48"/>
      <c r="N97" s="63"/>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63"/>
      <c r="AY97" s="48"/>
      <c r="AZ97" s="64"/>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8"/>
      <c r="CC97" s="48"/>
      <c r="CD97" s="48"/>
      <c r="CE97" s="48"/>
    </row>
    <row r="98">
      <c r="A98" s="48"/>
      <c r="B98" s="48"/>
      <c r="C98" s="48"/>
      <c r="D98" s="48"/>
      <c r="E98" s="48"/>
      <c r="F98" s="48"/>
      <c r="G98" s="48"/>
      <c r="H98" s="48"/>
      <c r="I98" s="62"/>
      <c r="J98" s="48"/>
      <c r="K98" s="48"/>
      <c r="L98" s="48"/>
      <c r="M98" s="48"/>
      <c r="N98" s="63"/>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64"/>
      <c r="BA98" s="48"/>
      <c r="BB98" s="48"/>
      <c r="BC98" s="48"/>
      <c r="BD98" s="48"/>
      <c r="BE98" s="48"/>
      <c r="BF98" s="48"/>
      <c r="BG98" s="48"/>
      <c r="BH98" s="48"/>
      <c r="BI98" s="48"/>
      <c r="BJ98" s="48"/>
      <c r="BK98" s="48"/>
      <c r="BL98" s="48"/>
      <c r="BM98" s="48"/>
      <c r="BN98" s="48"/>
      <c r="BO98" s="48"/>
      <c r="BP98" s="63"/>
      <c r="BQ98" s="48"/>
      <c r="BR98" s="48"/>
      <c r="BS98" s="48"/>
      <c r="BT98" s="48"/>
      <c r="BU98" s="48"/>
      <c r="BV98" s="48"/>
      <c r="BW98" s="48"/>
      <c r="BX98" s="48"/>
      <c r="BY98" s="48"/>
      <c r="BZ98" s="48"/>
      <c r="CA98" s="48"/>
      <c r="CB98" s="48"/>
      <c r="CC98" s="48"/>
      <c r="CD98" s="48"/>
      <c r="CE98" s="48"/>
    </row>
    <row r="99">
      <c r="A99" s="48"/>
      <c r="B99" s="48"/>
      <c r="C99" s="48"/>
      <c r="D99" s="48"/>
      <c r="E99" s="48"/>
      <c r="F99" s="48"/>
      <c r="G99" s="48"/>
      <c r="H99" s="48"/>
      <c r="I99" s="62"/>
      <c r="J99" s="48"/>
      <c r="K99" s="48"/>
      <c r="L99" s="48"/>
      <c r="M99" s="48"/>
      <c r="N99" s="63"/>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63"/>
      <c r="AY99" s="48"/>
      <c r="AZ99" s="64"/>
      <c r="BA99" s="48"/>
      <c r="BB99" s="48"/>
      <c r="BC99" s="48"/>
      <c r="BD99" s="48"/>
      <c r="BE99" s="48"/>
      <c r="BF99" s="48"/>
      <c r="BG99" s="48"/>
      <c r="BH99" s="48"/>
      <c r="BI99" s="48"/>
      <c r="BJ99" s="48"/>
      <c r="BK99" s="48"/>
      <c r="BL99" s="48"/>
      <c r="BM99" s="48"/>
      <c r="BN99" s="48"/>
      <c r="BO99" s="48"/>
      <c r="BP99" s="63"/>
      <c r="BQ99" s="48"/>
      <c r="BR99" s="48"/>
      <c r="BS99" s="48"/>
      <c r="BT99" s="48"/>
      <c r="BU99" s="48"/>
      <c r="BV99" s="48"/>
      <c r="BW99" s="48"/>
      <c r="BX99" s="48"/>
      <c r="BY99" s="48"/>
      <c r="BZ99" s="48"/>
      <c r="CA99" s="48"/>
      <c r="CB99" s="48"/>
      <c r="CC99" s="48"/>
      <c r="CD99" s="48"/>
      <c r="CE99" s="48"/>
    </row>
    <row r="100">
      <c r="A100" s="48"/>
      <c r="B100" s="48"/>
      <c r="C100" s="48"/>
      <c r="D100" s="48"/>
      <c r="E100" s="48"/>
      <c r="F100" s="48"/>
      <c r="G100" s="48"/>
      <c r="H100" s="48"/>
      <c r="I100" s="62"/>
      <c r="J100" s="48"/>
      <c r="K100" s="48"/>
      <c r="L100" s="48"/>
      <c r="M100" s="48"/>
      <c r="N100" s="63"/>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63"/>
      <c r="AY100" s="48"/>
      <c r="AZ100" s="64"/>
      <c r="BA100" s="48"/>
      <c r="BB100" s="48"/>
      <c r="BC100" s="48"/>
      <c r="BD100" s="48"/>
      <c r="BE100" s="48"/>
      <c r="BF100" s="48"/>
      <c r="BG100" s="48"/>
      <c r="BH100" s="48"/>
      <c r="BI100" s="48"/>
      <c r="BJ100" s="48"/>
      <c r="BK100" s="48"/>
      <c r="BL100" s="48"/>
      <c r="BM100" s="48"/>
      <c r="BN100" s="48"/>
      <c r="BO100" s="48"/>
      <c r="BP100" s="63"/>
      <c r="BQ100" s="48"/>
      <c r="BR100" s="48"/>
      <c r="BS100" s="48"/>
      <c r="BT100" s="48"/>
      <c r="BU100" s="48"/>
      <c r="BV100" s="48"/>
      <c r="BW100" s="48"/>
      <c r="BX100" s="48"/>
      <c r="BY100" s="48"/>
      <c r="BZ100" s="48"/>
      <c r="CA100" s="48"/>
      <c r="CB100" s="48"/>
      <c r="CC100" s="48"/>
      <c r="CD100" s="48"/>
      <c r="CE100" s="48"/>
    </row>
    <row r="101">
      <c r="A101" s="48"/>
      <c r="B101" s="48"/>
      <c r="C101" s="48"/>
      <c r="D101" s="48"/>
      <c r="E101" s="48"/>
      <c r="F101" s="48"/>
      <c r="G101" s="48"/>
      <c r="H101" s="48"/>
      <c r="I101" s="62"/>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64"/>
      <c r="BA101" s="48"/>
      <c r="BB101" s="48"/>
      <c r="BC101" s="48"/>
      <c r="BD101" s="48"/>
      <c r="BE101" s="48"/>
      <c r="BF101" s="48"/>
      <c r="BG101" s="48"/>
      <c r="BH101" s="48"/>
      <c r="BI101" s="48"/>
      <c r="BJ101" s="48"/>
      <c r="BK101" s="48"/>
      <c r="BL101" s="48"/>
      <c r="BM101" s="48"/>
      <c r="BN101" s="48"/>
      <c r="BO101" s="48"/>
      <c r="BP101" s="63"/>
      <c r="BQ101" s="48"/>
      <c r="BR101" s="48"/>
      <c r="BS101" s="48"/>
      <c r="BT101" s="48"/>
      <c r="BU101" s="48"/>
      <c r="BV101" s="48"/>
      <c r="BW101" s="48"/>
      <c r="BX101" s="48"/>
      <c r="BY101" s="48"/>
      <c r="BZ101" s="48"/>
      <c r="CA101" s="48"/>
      <c r="CB101" s="48"/>
      <c r="CC101" s="48"/>
      <c r="CD101" s="48"/>
      <c r="CE101" s="48"/>
    </row>
    <row r="102">
      <c r="A102" s="48"/>
      <c r="B102" s="48"/>
      <c r="C102" s="48"/>
      <c r="D102" s="48"/>
      <c r="E102" s="48"/>
      <c r="F102" s="48"/>
      <c r="G102" s="48"/>
      <c r="H102" s="48"/>
      <c r="I102" s="62"/>
      <c r="J102" s="48"/>
      <c r="K102" s="48"/>
      <c r="L102" s="48"/>
      <c r="M102" s="48"/>
      <c r="N102" s="63"/>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63"/>
      <c r="AY102" s="48"/>
      <c r="AZ102" s="64"/>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8"/>
      <c r="CC102" s="48"/>
      <c r="CD102" s="48"/>
      <c r="CE102" s="48"/>
    </row>
    <row r="103">
      <c r="A103" s="48"/>
      <c r="B103" s="48"/>
      <c r="C103" s="48"/>
      <c r="D103" s="48"/>
      <c r="E103" s="48"/>
      <c r="F103" s="48"/>
      <c r="G103" s="48"/>
      <c r="H103" s="48"/>
      <c r="I103" s="62"/>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8"/>
      <c r="CC103" s="48"/>
      <c r="CD103" s="48"/>
      <c r="CE103" s="48"/>
    </row>
    <row r="104">
      <c r="A104" s="48"/>
      <c r="B104" s="48"/>
      <c r="C104" s="48"/>
      <c r="D104" s="48"/>
      <c r="E104" s="48"/>
      <c r="F104" s="48"/>
      <c r="G104" s="48"/>
      <c r="H104" s="48"/>
      <c r="I104" s="62"/>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8"/>
      <c r="CB104" s="48"/>
      <c r="CC104" s="48"/>
      <c r="CD104" s="48"/>
      <c r="CE104" s="48"/>
    </row>
    <row r="105">
      <c r="A105" s="48"/>
      <c r="B105" s="48"/>
      <c r="C105" s="48"/>
      <c r="D105" s="48"/>
      <c r="E105" s="48"/>
      <c r="F105" s="48"/>
      <c r="G105" s="48"/>
      <c r="H105" s="48"/>
      <c r="I105" s="62"/>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8"/>
      <c r="CB105" s="48"/>
      <c r="CC105" s="48"/>
      <c r="CD105" s="48"/>
      <c r="CE105" s="48"/>
    </row>
    <row r="106">
      <c r="A106" s="48"/>
      <c r="B106" s="48"/>
      <c r="C106" s="48"/>
      <c r="D106" s="48"/>
      <c r="E106" s="48"/>
      <c r="F106" s="48"/>
      <c r="G106" s="48"/>
      <c r="H106" s="48"/>
      <c r="I106" s="62"/>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8"/>
      <c r="CB106" s="48"/>
      <c r="CC106" s="48"/>
      <c r="CD106" s="48"/>
      <c r="CE106" s="48"/>
    </row>
    <row r="107">
      <c r="A107" s="48"/>
      <c r="B107" s="48"/>
      <c r="C107" s="48"/>
      <c r="D107" s="48"/>
      <c r="E107" s="48"/>
      <c r="F107" s="48"/>
      <c r="G107" s="48"/>
      <c r="H107" s="48"/>
      <c r="I107" s="62"/>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8"/>
      <c r="CB107" s="48"/>
      <c r="CC107" s="48"/>
      <c r="CD107" s="48"/>
      <c r="CE107" s="48"/>
    </row>
    <row r="108">
      <c r="A108" s="48"/>
      <c r="B108" s="48"/>
      <c r="C108" s="48"/>
      <c r="D108" s="48"/>
      <c r="E108" s="48"/>
      <c r="F108" s="48"/>
      <c r="G108" s="48"/>
      <c r="H108" s="48"/>
      <c r="I108" s="62"/>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8"/>
      <c r="CC108" s="48"/>
      <c r="CD108" s="48"/>
      <c r="CE108" s="48"/>
    </row>
    <row r="109">
      <c r="A109" s="48"/>
      <c r="B109" s="48"/>
      <c r="C109" s="48"/>
      <c r="D109" s="48"/>
      <c r="E109" s="48"/>
      <c r="F109" s="48"/>
      <c r="G109" s="48"/>
      <c r="H109" s="48"/>
      <c r="I109" s="62"/>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row>
    <row r="110">
      <c r="A110" s="48"/>
      <c r="B110" s="48"/>
      <c r="C110" s="48"/>
      <c r="D110" s="48"/>
      <c r="E110" s="48"/>
      <c r="F110" s="48"/>
      <c r="G110" s="48"/>
      <c r="H110" s="48"/>
      <c r="I110" s="62"/>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8"/>
      <c r="CC110" s="48"/>
      <c r="CD110" s="48"/>
      <c r="CE110" s="48"/>
    </row>
    <row r="111">
      <c r="A111" s="48"/>
      <c r="B111" s="48"/>
      <c r="C111" s="48"/>
      <c r="D111" s="48"/>
      <c r="E111" s="48"/>
      <c r="F111" s="48"/>
      <c r="G111" s="48"/>
      <c r="H111" s="48"/>
      <c r="I111" s="62"/>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8"/>
      <c r="CB111" s="48"/>
      <c r="CC111" s="48"/>
      <c r="CD111" s="48"/>
      <c r="CE111" s="48"/>
    </row>
    <row r="112">
      <c r="A112" s="48"/>
      <c r="B112" s="48"/>
      <c r="C112" s="48"/>
      <c r="D112" s="48"/>
      <c r="E112" s="48"/>
      <c r="F112" s="48"/>
      <c r="G112" s="48"/>
      <c r="H112" s="48"/>
      <c r="I112" s="62"/>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8"/>
      <c r="CB112" s="48"/>
      <c r="CC112" s="48"/>
      <c r="CD112" s="48"/>
      <c r="CE112" s="48"/>
    </row>
    <row r="113">
      <c r="A113" s="48"/>
      <c r="B113" s="48"/>
      <c r="C113" s="48"/>
      <c r="D113" s="48"/>
      <c r="E113" s="48"/>
      <c r="F113" s="48"/>
      <c r="G113" s="48"/>
      <c r="H113" s="48"/>
      <c r="I113" s="62"/>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row>
    <row r="114">
      <c r="A114" s="48"/>
      <c r="B114" s="48"/>
      <c r="C114" s="48"/>
      <c r="D114" s="48"/>
      <c r="E114" s="48"/>
      <c r="F114" s="48"/>
      <c r="G114" s="48"/>
      <c r="H114" s="48"/>
      <c r="I114" s="62"/>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row>
    <row r="115">
      <c r="A115" s="48"/>
      <c r="B115" s="48"/>
      <c r="C115" s="48"/>
      <c r="D115" s="48"/>
      <c r="E115" s="48"/>
      <c r="F115" s="48"/>
      <c r="G115" s="48"/>
      <c r="H115" s="48"/>
      <c r="I115" s="62"/>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8"/>
      <c r="CC115" s="48"/>
      <c r="CD115" s="48"/>
      <c r="CE115" s="48"/>
    </row>
    <row r="116">
      <c r="A116" s="48"/>
      <c r="B116" s="48"/>
      <c r="C116" s="48"/>
      <c r="D116" s="48"/>
      <c r="E116" s="48"/>
      <c r="F116" s="48"/>
      <c r="G116" s="48"/>
      <c r="H116" s="48"/>
      <c r="I116" s="62"/>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row>
    <row r="117">
      <c r="A117" s="48"/>
      <c r="B117" s="48"/>
      <c r="C117" s="48"/>
      <c r="D117" s="48"/>
      <c r="E117" s="48"/>
      <c r="F117" s="48"/>
      <c r="G117" s="48"/>
      <c r="H117" s="48"/>
      <c r="I117" s="62"/>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row>
    <row r="118">
      <c r="A118" s="48"/>
      <c r="B118" s="48"/>
      <c r="C118" s="48"/>
      <c r="D118" s="48"/>
      <c r="E118" s="48"/>
      <c r="F118" s="48"/>
      <c r="G118" s="48"/>
      <c r="H118" s="48"/>
      <c r="I118" s="62"/>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row>
    <row r="119">
      <c r="A119" s="48"/>
      <c r="B119" s="48"/>
      <c r="C119" s="48"/>
      <c r="D119" s="48"/>
      <c r="E119" s="48"/>
      <c r="F119" s="48"/>
      <c r="G119" s="48"/>
      <c r="H119" s="48"/>
      <c r="I119" s="62"/>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row>
    <row r="120">
      <c r="A120" s="48"/>
      <c r="B120" s="48"/>
      <c r="C120" s="48"/>
      <c r="D120" s="48"/>
      <c r="E120" s="48"/>
      <c r="F120" s="48"/>
      <c r="G120" s="48"/>
      <c r="H120" s="48"/>
      <c r="I120" s="62"/>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row>
    <row r="121">
      <c r="A121" s="48"/>
      <c r="B121" s="48"/>
      <c r="C121" s="48"/>
      <c r="D121" s="48"/>
      <c r="E121" s="48"/>
      <c r="F121" s="48"/>
      <c r="G121" s="48"/>
      <c r="H121" s="48"/>
      <c r="I121" s="62"/>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row>
    <row r="122">
      <c r="A122" s="48"/>
      <c r="B122" s="48"/>
      <c r="C122" s="48"/>
      <c r="D122" s="48"/>
      <c r="E122" s="48"/>
      <c r="F122" s="48"/>
      <c r="G122" s="48"/>
      <c r="H122" s="48"/>
      <c r="I122" s="62"/>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row>
    <row r="123">
      <c r="A123" s="48"/>
      <c r="B123" s="48"/>
      <c r="C123" s="48"/>
      <c r="D123" s="48"/>
      <c r="E123" s="48"/>
      <c r="F123" s="48"/>
      <c r="G123" s="48"/>
      <c r="H123" s="48"/>
      <c r="I123" s="62"/>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row>
    <row r="124">
      <c r="A124" s="48"/>
      <c r="B124" s="48"/>
      <c r="C124" s="48"/>
      <c r="D124" s="48"/>
      <c r="E124" s="48"/>
      <c r="F124" s="48"/>
      <c r="G124" s="48"/>
      <c r="H124" s="48"/>
      <c r="I124" s="62"/>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row>
    <row r="125">
      <c r="A125" s="48"/>
      <c r="B125" s="48"/>
      <c r="C125" s="48"/>
      <c r="D125" s="48"/>
      <c r="E125" s="48"/>
      <c r="F125" s="48"/>
      <c r="G125" s="48"/>
      <c r="H125" s="48"/>
      <c r="I125" s="62"/>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row>
    <row r="126">
      <c r="A126" s="48"/>
      <c r="B126" s="48"/>
      <c r="C126" s="48"/>
      <c r="D126" s="48"/>
      <c r="E126" s="48"/>
      <c r="F126" s="48"/>
      <c r="G126" s="48"/>
      <c r="H126" s="48"/>
      <c r="I126" s="62"/>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row>
    <row r="127">
      <c r="A127" s="48"/>
      <c r="B127" s="48"/>
      <c r="C127" s="48"/>
      <c r="D127" s="48"/>
      <c r="E127" s="48"/>
      <c r="F127" s="48"/>
      <c r="G127" s="48"/>
      <c r="H127" s="48"/>
      <c r="I127" s="62"/>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8"/>
      <c r="CB127" s="48"/>
      <c r="CC127" s="48"/>
      <c r="CD127" s="48"/>
      <c r="CE127" s="48"/>
    </row>
    <row r="128">
      <c r="A128" s="48"/>
      <c r="B128" s="48"/>
      <c r="C128" s="48"/>
      <c r="D128" s="48"/>
      <c r="E128" s="48"/>
      <c r="F128" s="48"/>
      <c r="G128" s="48"/>
      <c r="H128" s="48"/>
      <c r="I128" s="62"/>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8"/>
      <c r="CB128" s="48"/>
      <c r="CC128" s="48"/>
      <c r="CD128" s="48"/>
      <c r="CE128" s="48"/>
    </row>
    <row r="129">
      <c r="A129" s="48"/>
      <c r="B129" s="48"/>
      <c r="C129" s="48"/>
      <c r="D129" s="48"/>
      <c r="E129" s="48"/>
      <c r="F129" s="48"/>
      <c r="G129" s="48"/>
      <c r="H129" s="48"/>
      <c r="I129" s="62"/>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8"/>
      <c r="CB129" s="48"/>
      <c r="CC129" s="48"/>
      <c r="CD129" s="48"/>
      <c r="CE129" s="48"/>
    </row>
    <row r="130">
      <c r="A130" s="48"/>
      <c r="B130" s="48"/>
      <c r="C130" s="48"/>
      <c r="D130" s="48"/>
      <c r="E130" s="48"/>
      <c r="F130" s="48"/>
      <c r="G130" s="48"/>
      <c r="H130" s="48"/>
      <c r="I130" s="62"/>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8"/>
      <c r="CC130" s="48"/>
      <c r="CD130" s="48"/>
      <c r="CE130" s="48"/>
    </row>
    <row r="131">
      <c r="A131" s="48"/>
      <c r="B131" s="48"/>
      <c r="C131" s="48"/>
      <c r="D131" s="48"/>
      <c r="E131" s="48"/>
      <c r="F131" s="48"/>
      <c r="G131" s="48"/>
      <c r="H131" s="48"/>
      <c r="I131" s="62"/>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8"/>
      <c r="CB131" s="48"/>
      <c r="CC131" s="48"/>
      <c r="CD131" s="48"/>
      <c r="CE131" s="48"/>
    </row>
    <row r="132">
      <c r="A132" s="48"/>
      <c r="B132" s="48"/>
      <c r="C132" s="48"/>
      <c r="D132" s="48"/>
      <c r="E132" s="48"/>
      <c r="F132" s="48"/>
      <c r="G132" s="48"/>
      <c r="H132" s="48"/>
      <c r="I132" s="62"/>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8"/>
      <c r="CB132" s="48"/>
      <c r="CC132" s="48"/>
      <c r="CD132" s="48"/>
      <c r="CE132" s="48"/>
    </row>
    <row r="133">
      <c r="A133" s="48"/>
      <c r="B133" s="48"/>
      <c r="C133" s="48"/>
      <c r="D133" s="48"/>
      <c r="E133" s="48"/>
      <c r="F133" s="48"/>
      <c r="G133" s="48"/>
      <c r="H133" s="48"/>
      <c r="I133" s="62"/>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8"/>
      <c r="CB133" s="48"/>
      <c r="CC133" s="48"/>
      <c r="CD133" s="48"/>
      <c r="CE133" s="48"/>
    </row>
    <row r="134">
      <c r="A134" s="48"/>
      <c r="B134" s="48"/>
      <c r="C134" s="48"/>
      <c r="D134" s="48"/>
      <c r="E134" s="48"/>
      <c r="F134" s="48"/>
      <c r="G134" s="48"/>
      <c r="H134" s="48"/>
      <c r="I134" s="62"/>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8"/>
      <c r="CC134" s="48"/>
      <c r="CD134" s="48"/>
      <c r="CE134" s="48"/>
    </row>
    <row r="135">
      <c r="A135" s="48"/>
      <c r="B135" s="48"/>
      <c r="C135" s="48"/>
      <c r="D135" s="48"/>
      <c r="E135" s="48"/>
      <c r="F135" s="48"/>
      <c r="G135" s="48"/>
      <c r="H135" s="48"/>
      <c r="I135" s="62"/>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8"/>
      <c r="CB135" s="48"/>
      <c r="CC135" s="48"/>
      <c r="CD135" s="48"/>
      <c r="CE135" s="48"/>
    </row>
    <row r="136">
      <c r="A136" s="48"/>
      <c r="B136" s="48"/>
      <c r="C136" s="48"/>
      <c r="D136" s="48"/>
      <c r="E136" s="48"/>
      <c r="F136" s="48"/>
      <c r="G136" s="48"/>
      <c r="H136" s="48"/>
      <c r="I136" s="62"/>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8"/>
      <c r="CB136" s="48"/>
      <c r="CC136" s="48"/>
      <c r="CD136" s="48"/>
      <c r="CE136" s="48"/>
    </row>
    <row r="137">
      <c r="A137" s="48"/>
      <c r="B137" s="48"/>
      <c r="C137" s="48"/>
      <c r="D137" s="48"/>
      <c r="E137" s="48"/>
      <c r="F137" s="48"/>
      <c r="G137" s="48"/>
      <c r="H137" s="48"/>
      <c r="I137" s="62"/>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8"/>
      <c r="CB137" s="48"/>
      <c r="CC137" s="48"/>
      <c r="CD137" s="48"/>
      <c r="CE137" s="48"/>
    </row>
    <row r="138">
      <c r="A138" s="48"/>
      <c r="B138" s="48"/>
      <c r="C138" s="48"/>
      <c r="D138" s="48"/>
      <c r="E138" s="48"/>
      <c r="F138" s="48"/>
      <c r="G138" s="48"/>
      <c r="H138" s="48"/>
      <c r="I138" s="62"/>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8"/>
      <c r="CB138" s="48"/>
      <c r="CC138" s="48"/>
      <c r="CD138" s="48"/>
      <c r="CE138" s="48"/>
    </row>
    <row r="139">
      <c r="A139" s="48"/>
      <c r="B139" s="48"/>
      <c r="C139" s="48"/>
      <c r="D139" s="48"/>
      <c r="E139" s="48"/>
      <c r="F139" s="48"/>
      <c r="G139" s="48"/>
      <c r="H139" s="48"/>
      <c r="I139" s="62"/>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8"/>
      <c r="CB139" s="48"/>
      <c r="CC139" s="48"/>
      <c r="CD139" s="48"/>
      <c r="CE139" s="48"/>
    </row>
    <row r="140">
      <c r="A140" s="48"/>
      <c r="B140" s="48"/>
      <c r="C140" s="48"/>
      <c r="D140" s="48"/>
      <c r="E140" s="48"/>
      <c r="F140" s="48"/>
      <c r="G140" s="48"/>
      <c r="H140" s="48"/>
      <c r="I140" s="62"/>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8"/>
      <c r="CC140" s="48"/>
      <c r="CD140" s="48"/>
      <c r="CE140" s="48"/>
    </row>
    <row r="141">
      <c r="A141" s="48"/>
      <c r="B141" s="48"/>
      <c r="C141" s="48"/>
      <c r="D141" s="48"/>
      <c r="E141" s="48"/>
      <c r="F141" s="48"/>
      <c r="G141" s="48"/>
      <c r="H141" s="48"/>
      <c r="I141" s="62"/>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8"/>
      <c r="CB141" s="48"/>
      <c r="CC141" s="48"/>
      <c r="CD141" s="48"/>
      <c r="CE141" s="48"/>
    </row>
    <row r="142">
      <c r="A142" s="48"/>
      <c r="B142" s="48"/>
      <c r="C142" s="48"/>
      <c r="D142" s="48"/>
      <c r="E142" s="48"/>
      <c r="F142" s="48"/>
      <c r="G142" s="48"/>
      <c r="H142" s="48"/>
      <c r="I142" s="62"/>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row>
    <row r="143">
      <c r="A143" s="48"/>
      <c r="B143" s="48"/>
      <c r="C143" s="48"/>
      <c r="D143" s="48"/>
      <c r="E143" s="48"/>
      <c r="F143" s="48"/>
      <c r="G143" s="48"/>
      <c r="H143" s="48"/>
      <c r="I143" s="62"/>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8"/>
      <c r="CB143" s="48"/>
      <c r="CC143" s="48"/>
      <c r="CD143" s="48"/>
      <c r="CE143" s="48"/>
    </row>
    <row r="144">
      <c r="A144" s="48"/>
      <c r="B144" s="48"/>
      <c r="C144" s="48"/>
      <c r="D144" s="48"/>
      <c r="E144" s="48"/>
      <c r="F144" s="48"/>
      <c r="G144" s="48"/>
      <c r="H144" s="48"/>
      <c r="I144" s="62"/>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8"/>
      <c r="CB144" s="48"/>
      <c r="CC144" s="48"/>
      <c r="CD144" s="48"/>
      <c r="CE144" s="48"/>
    </row>
    <row r="145">
      <c r="A145" s="48"/>
      <c r="B145" s="48"/>
      <c r="C145" s="48"/>
      <c r="D145" s="48"/>
      <c r="E145" s="48"/>
      <c r="F145" s="48"/>
      <c r="G145" s="48"/>
      <c r="H145" s="48"/>
      <c r="I145" s="62"/>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8"/>
      <c r="CB145" s="48"/>
      <c r="CC145" s="48"/>
      <c r="CD145" s="48"/>
      <c r="CE145" s="48"/>
    </row>
    <row r="146">
      <c r="A146" s="48"/>
      <c r="B146" s="48"/>
      <c r="C146" s="48"/>
      <c r="D146" s="48"/>
      <c r="E146" s="48"/>
      <c r="F146" s="48"/>
      <c r="G146" s="48"/>
      <c r="H146" s="48"/>
      <c r="I146" s="62"/>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8"/>
      <c r="CB146" s="48"/>
      <c r="CC146" s="48"/>
      <c r="CD146" s="48"/>
      <c r="CE146" s="48"/>
    </row>
    <row r="147">
      <c r="A147" s="48"/>
      <c r="B147" s="48"/>
      <c r="C147" s="48"/>
      <c r="D147" s="48"/>
      <c r="E147" s="48"/>
      <c r="F147" s="48"/>
      <c r="G147" s="48"/>
      <c r="H147" s="48"/>
      <c r="I147" s="62"/>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c r="CB147" s="48"/>
      <c r="CC147" s="48"/>
      <c r="CD147" s="48"/>
      <c r="CE147" s="48"/>
    </row>
    <row r="148">
      <c r="A148" s="48"/>
      <c r="B148" s="48"/>
      <c r="C148" s="48"/>
      <c r="D148" s="48"/>
      <c r="E148" s="48"/>
      <c r="F148" s="48"/>
      <c r="G148" s="48"/>
      <c r="H148" s="48"/>
      <c r="I148" s="62"/>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8"/>
      <c r="CC148" s="48"/>
      <c r="CD148" s="48"/>
      <c r="CE148" s="48"/>
    </row>
    <row r="149">
      <c r="A149" s="48"/>
      <c r="B149" s="48"/>
      <c r="C149" s="48"/>
      <c r="D149" s="48"/>
      <c r="E149" s="48"/>
      <c r="F149" s="48"/>
      <c r="G149" s="48"/>
      <c r="H149" s="48"/>
      <c r="I149" s="62"/>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8"/>
      <c r="CB149" s="48"/>
      <c r="CC149" s="48"/>
      <c r="CD149" s="48"/>
      <c r="CE149" s="48"/>
    </row>
    <row r="150">
      <c r="A150" s="48"/>
      <c r="B150" s="48"/>
      <c r="C150" s="48"/>
      <c r="D150" s="48"/>
      <c r="E150" s="48"/>
      <c r="F150" s="48"/>
      <c r="G150" s="48"/>
      <c r="H150" s="48"/>
      <c r="I150" s="62"/>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row>
    <row r="151">
      <c r="A151" s="48"/>
      <c r="B151" s="48"/>
      <c r="C151" s="48"/>
      <c r="D151" s="48"/>
      <c r="E151" s="48"/>
      <c r="F151" s="48"/>
      <c r="G151" s="48"/>
      <c r="H151" s="48"/>
      <c r="I151" s="62"/>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c r="BG151" s="48"/>
      <c r="BH151" s="48"/>
      <c r="BI151" s="48"/>
      <c r="BJ151" s="48"/>
      <c r="BK151" s="48"/>
      <c r="BL151" s="48"/>
      <c r="BM151" s="48"/>
      <c r="BN151" s="48"/>
      <c r="BO151" s="48"/>
      <c r="BP151" s="48"/>
      <c r="BQ151" s="48"/>
      <c r="BR151" s="48"/>
      <c r="BS151" s="48"/>
      <c r="BT151" s="48"/>
      <c r="BU151" s="48"/>
      <c r="BV151" s="48"/>
      <c r="BW151" s="48"/>
      <c r="BX151" s="48"/>
      <c r="BY151" s="48"/>
      <c r="BZ151" s="48"/>
      <c r="CA151" s="48"/>
      <c r="CB151" s="48"/>
      <c r="CC151" s="48"/>
      <c r="CD151" s="48"/>
      <c r="CE151" s="48"/>
    </row>
    <row r="152">
      <c r="A152" s="48"/>
      <c r="B152" s="48"/>
      <c r="C152" s="48"/>
      <c r="D152" s="48"/>
      <c r="E152" s="48"/>
      <c r="F152" s="48"/>
      <c r="G152" s="48"/>
      <c r="H152" s="48"/>
      <c r="I152" s="62"/>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row>
    <row r="153">
      <c r="A153" s="48"/>
      <c r="B153" s="48"/>
      <c r="C153" s="48"/>
      <c r="D153" s="48"/>
      <c r="E153" s="48"/>
      <c r="F153" s="48"/>
      <c r="G153" s="48"/>
      <c r="H153" s="48"/>
      <c r="I153" s="62"/>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8"/>
      <c r="CC153" s="48"/>
      <c r="CD153" s="48"/>
      <c r="CE153" s="48"/>
    </row>
    <row r="154">
      <c r="A154" s="48"/>
      <c r="B154" s="48"/>
      <c r="C154" s="48"/>
      <c r="D154" s="48"/>
      <c r="E154" s="48"/>
      <c r="F154" s="48"/>
      <c r="G154" s="48"/>
      <c r="H154" s="48"/>
      <c r="I154" s="62"/>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row>
    <row r="155">
      <c r="A155" s="48"/>
      <c r="B155" s="48"/>
      <c r="C155" s="48"/>
      <c r="D155" s="48"/>
      <c r="E155" s="48"/>
      <c r="F155" s="48"/>
      <c r="G155" s="48"/>
      <c r="H155" s="48"/>
      <c r="I155" s="62"/>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c r="BV155" s="48"/>
      <c r="BW155" s="48"/>
      <c r="BX155" s="48"/>
      <c r="BY155" s="48"/>
      <c r="BZ155" s="48"/>
      <c r="CA155" s="48"/>
      <c r="CB155" s="48"/>
      <c r="CC155" s="48"/>
      <c r="CD155" s="48"/>
      <c r="CE155" s="48"/>
    </row>
    <row r="156">
      <c r="A156" s="48"/>
      <c r="B156" s="48"/>
      <c r="C156" s="48"/>
      <c r="D156" s="48"/>
      <c r="E156" s="48"/>
      <c r="F156" s="48"/>
      <c r="G156" s="48"/>
      <c r="H156" s="48"/>
      <c r="I156" s="62"/>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row>
    <row r="157">
      <c r="A157" s="48"/>
      <c r="B157" s="48"/>
      <c r="C157" s="48"/>
      <c r="D157" s="48"/>
      <c r="E157" s="48"/>
      <c r="F157" s="48"/>
      <c r="G157" s="48"/>
      <c r="H157" s="48"/>
      <c r="I157" s="62"/>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8"/>
      <c r="CB157" s="48"/>
      <c r="CC157" s="48"/>
      <c r="CD157" s="48"/>
      <c r="CE157" s="48"/>
    </row>
    <row r="158">
      <c r="A158" s="48"/>
      <c r="B158" s="48"/>
      <c r="C158" s="48"/>
      <c r="D158" s="48"/>
      <c r="E158" s="48"/>
      <c r="F158" s="48"/>
      <c r="G158" s="48"/>
      <c r="H158" s="48"/>
      <c r="I158" s="62"/>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8"/>
      <c r="CB158" s="48"/>
      <c r="CC158" s="48"/>
      <c r="CD158" s="48"/>
      <c r="CE158" s="48"/>
    </row>
    <row r="159">
      <c r="A159" s="48"/>
      <c r="B159" s="48"/>
      <c r="C159" s="48"/>
      <c r="D159" s="48"/>
      <c r="E159" s="48"/>
      <c r="F159" s="48"/>
      <c r="G159" s="48"/>
      <c r="H159" s="48"/>
      <c r="I159" s="62"/>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8"/>
      <c r="CB159" s="48"/>
      <c r="CC159" s="48"/>
      <c r="CD159" s="48"/>
      <c r="CE159" s="48"/>
    </row>
    <row r="160">
      <c r="A160" s="48"/>
      <c r="B160" s="48"/>
      <c r="C160" s="48"/>
      <c r="D160" s="48"/>
      <c r="E160" s="48"/>
      <c r="F160" s="48"/>
      <c r="G160" s="48"/>
      <c r="H160" s="48"/>
      <c r="I160" s="62"/>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8"/>
      <c r="CB160" s="48"/>
      <c r="CC160" s="48"/>
      <c r="CD160" s="48"/>
      <c r="CE160" s="48"/>
    </row>
    <row r="161">
      <c r="A161" s="48"/>
      <c r="B161" s="48"/>
      <c r="C161" s="48"/>
      <c r="D161" s="48"/>
      <c r="E161" s="48"/>
      <c r="F161" s="48"/>
      <c r="G161" s="48"/>
      <c r="H161" s="48"/>
      <c r="I161" s="62"/>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c r="BV161" s="48"/>
      <c r="BW161" s="48"/>
      <c r="BX161" s="48"/>
      <c r="BY161" s="48"/>
      <c r="BZ161" s="48"/>
      <c r="CA161" s="48"/>
      <c r="CB161" s="48"/>
      <c r="CC161" s="48"/>
      <c r="CD161" s="48"/>
      <c r="CE161" s="48"/>
    </row>
    <row r="162">
      <c r="A162" s="48"/>
      <c r="B162" s="48"/>
      <c r="C162" s="48"/>
      <c r="D162" s="48"/>
      <c r="E162" s="48"/>
      <c r="F162" s="48"/>
      <c r="G162" s="48"/>
      <c r="H162" s="48"/>
      <c r="I162" s="62"/>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8"/>
      <c r="CB162" s="48"/>
      <c r="CC162" s="48"/>
      <c r="CD162" s="48"/>
      <c r="CE162" s="48"/>
    </row>
    <row r="163">
      <c r="A163" s="48"/>
      <c r="B163" s="48"/>
      <c r="C163" s="48"/>
      <c r="D163" s="48"/>
      <c r="E163" s="48"/>
      <c r="F163" s="48"/>
      <c r="G163" s="48"/>
      <c r="H163" s="48"/>
      <c r="I163" s="62"/>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8"/>
      <c r="CB163" s="48"/>
      <c r="CC163" s="48"/>
      <c r="CD163" s="48"/>
      <c r="CE163" s="48"/>
    </row>
    <row r="164">
      <c r="A164" s="48"/>
      <c r="B164" s="48"/>
      <c r="C164" s="48"/>
      <c r="D164" s="48"/>
      <c r="E164" s="48"/>
      <c r="F164" s="48"/>
      <c r="G164" s="48"/>
      <c r="H164" s="48"/>
      <c r="I164" s="62"/>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8"/>
      <c r="CB164" s="48"/>
      <c r="CC164" s="48"/>
      <c r="CD164" s="48"/>
      <c r="CE164" s="48"/>
    </row>
    <row r="165">
      <c r="A165" s="48"/>
      <c r="B165" s="48"/>
      <c r="C165" s="48"/>
      <c r="D165" s="48"/>
      <c r="E165" s="48"/>
      <c r="F165" s="48"/>
      <c r="G165" s="48"/>
      <c r="H165" s="48"/>
      <c r="I165" s="62"/>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8"/>
      <c r="CB165" s="48"/>
      <c r="CC165" s="48"/>
      <c r="CD165" s="48"/>
      <c r="CE165" s="48"/>
    </row>
    <row r="166">
      <c r="A166" s="48"/>
      <c r="B166" s="48"/>
      <c r="C166" s="48"/>
      <c r="D166" s="48"/>
      <c r="E166" s="48"/>
      <c r="F166" s="48"/>
      <c r="G166" s="48"/>
      <c r="H166" s="48"/>
      <c r="I166" s="62"/>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8"/>
      <c r="CB166" s="48"/>
      <c r="CC166" s="48"/>
      <c r="CD166" s="48"/>
      <c r="CE166" s="48"/>
    </row>
    <row r="167">
      <c r="A167" s="48"/>
      <c r="B167" s="48"/>
      <c r="C167" s="48"/>
      <c r="D167" s="48"/>
      <c r="E167" s="48"/>
      <c r="F167" s="48"/>
      <c r="G167" s="48"/>
      <c r="H167" s="48"/>
      <c r="I167" s="62"/>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8"/>
      <c r="CB167" s="48"/>
      <c r="CC167" s="48"/>
      <c r="CD167" s="48"/>
      <c r="CE167" s="48"/>
    </row>
    <row r="168">
      <c r="A168" s="48"/>
      <c r="B168" s="48"/>
      <c r="C168" s="48"/>
      <c r="D168" s="48"/>
      <c r="E168" s="48"/>
      <c r="F168" s="48"/>
      <c r="G168" s="48"/>
      <c r="H168" s="48"/>
      <c r="I168" s="62"/>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8"/>
      <c r="CC168" s="48"/>
      <c r="CD168" s="48"/>
      <c r="CE168" s="48"/>
    </row>
    <row r="169">
      <c r="A169" s="48"/>
      <c r="B169" s="48"/>
      <c r="C169" s="48"/>
      <c r="D169" s="48"/>
      <c r="E169" s="48"/>
      <c r="F169" s="48"/>
      <c r="G169" s="48"/>
      <c r="H169" s="48"/>
      <c r="I169" s="62"/>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8"/>
      <c r="CB169" s="48"/>
      <c r="CC169" s="48"/>
      <c r="CD169" s="48"/>
      <c r="CE169" s="48"/>
    </row>
    <row r="170">
      <c r="A170" s="48"/>
      <c r="B170" s="48"/>
      <c r="C170" s="48"/>
      <c r="D170" s="48"/>
      <c r="E170" s="48"/>
      <c r="F170" s="48"/>
      <c r="G170" s="48"/>
      <c r="H170" s="48"/>
      <c r="I170" s="62"/>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8"/>
      <c r="CB170" s="48"/>
      <c r="CC170" s="48"/>
      <c r="CD170" s="48"/>
      <c r="CE170" s="48"/>
    </row>
    <row r="171">
      <c r="A171" s="48"/>
      <c r="B171" s="48"/>
      <c r="C171" s="48"/>
      <c r="D171" s="48"/>
      <c r="E171" s="48"/>
      <c r="F171" s="48"/>
      <c r="G171" s="48"/>
      <c r="H171" s="48"/>
      <c r="I171" s="62"/>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c r="BU171" s="48"/>
      <c r="BV171" s="48"/>
      <c r="BW171" s="48"/>
      <c r="BX171" s="48"/>
      <c r="BY171" s="48"/>
      <c r="BZ171" s="48"/>
      <c r="CA171" s="48"/>
      <c r="CB171" s="48"/>
      <c r="CC171" s="48"/>
      <c r="CD171" s="48"/>
      <c r="CE171" s="48"/>
    </row>
    <row r="172">
      <c r="A172" s="48"/>
      <c r="B172" s="48"/>
      <c r="C172" s="48"/>
      <c r="D172" s="48"/>
      <c r="E172" s="48"/>
      <c r="F172" s="48"/>
      <c r="G172" s="48"/>
      <c r="H172" s="48"/>
      <c r="I172" s="62"/>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8"/>
      <c r="CB172" s="48"/>
      <c r="CC172" s="48"/>
      <c r="CD172" s="48"/>
      <c r="CE172" s="48"/>
    </row>
    <row r="173">
      <c r="A173" s="48"/>
      <c r="B173" s="48"/>
      <c r="C173" s="48"/>
      <c r="D173" s="48"/>
      <c r="E173" s="48"/>
      <c r="F173" s="48"/>
      <c r="G173" s="48"/>
      <c r="H173" s="48"/>
      <c r="I173" s="62"/>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8"/>
      <c r="CB173" s="48"/>
      <c r="CC173" s="48"/>
      <c r="CD173" s="48"/>
      <c r="CE173" s="48"/>
    </row>
    <row r="174">
      <c r="A174" s="48"/>
      <c r="B174" s="48"/>
      <c r="C174" s="48"/>
      <c r="D174" s="48"/>
      <c r="E174" s="48"/>
      <c r="F174" s="48"/>
      <c r="G174" s="48"/>
      <c r="H174" s="48"/>
      <c r="I174" s="62"/>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8"/>
      <c r="CB174" s="48"/>
      <c r="CC174" s="48"/>
      <c r="CD174" s="48"/>
      <c r="CE174" s="48"/>
    </row>
    <row r="175">
      <c r="A175" s="48"/>
      <c r="B175" s="48"/>
      <c r="C175" s="48"/>
      <c r="D175" s="48"/>
      <c r="E175" s="48"/>
      <c r="F175" s="48"/>
      <c r="G175" s="48"/>
      <c r="H175" s="48"/>
      <c r="I175" s="62"/>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8"/>
      <c r="CB175" s="48"/>
      <c r="CC175" s="48"/>
      <c r="CD175" s="48"/>
      <c r="CE175" s="48"/>
    </row>
    <row r="176">
      <c r="A176" s="48"/>
      <c r="B176" s="48"/>
      <c r="C176" s="48"/>
      <c r="D176" s="48"/>
      <c r="E176" s="48"/>
      <c r="F176" s="48"/>
      <c r="G176" s="48"/>
      <c r="H176" s="48"/>
      <c r="I176" s="62"/>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8"/>
      <c r="CB176" s="48"/>
      <c r="CC176" s="48"/>
      <c r="CD176" s="48"/>
      <c r="CE176" s="48"/>
    </row>
    <row r="177">
      <c r="A177" s="48"/>
      <c r="B177" s="48"/>
      <c r="C177" s="48"/>
      <c r="D177" s="48"/>
      <c r="E177" s="48"/>
      <c r="F177" s="48"/>
      <c r="G177" s="48"/>
      <c r="H177" s="48"/>
      <c r="I177" s="62"/>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8"/>
      <c r="CB177" s="48"/>
      <c r="CC177" s="48"/>
      <c r="CD177" s="48"/>
      <c r="CE177" s="48"/>
    </row>
    <row r="178">
      <c r="A178" s="48"/>
      <c r="B178" s="48"/>
      <c r="C178" s="48"/>
      <c r="D178" s="48"/>
      <c r="E178" s="48"/>
      <c r="F178" s="48"/>
      <c r="G178" s="48"/>
      <c r="H178" s="48"/>
      <c r="I178" s="62"/>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8"/>
      <c r="CB178" s="48"/>
      <c r="CC178" s="48"/>
      <c r="CD178" s="48"/>
      <c r="CE178" s="48"/>
    </row>
    <row r="179">
      <c r="A179" s="48"/>
      <c r="B179" s="48"/>
      <c r="C179" s="48"/>
      <c r="D179" s="48"/>
      <c r="E179" s="48"/>
      <c r="F179" s="48"/>
      <c r="G179" s="48"/>
      <c r="H179" s="48"/>
      <c r="I179" s="62"/>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8"/>
      <c r="CB179" s="48"/>
      <c r="CC179" s="48"/>
      <c r="CD179" s="48"/>
      <c r="CE179" s="48"/>
    </row>
    <row r="180">
      <c r="A180" s="48"/>
      <c r="B180" s="48"/>
      <c r="C180" s="48"/>
      <c r="D180" s="48"/>
      <c r="E180" s="48"/>
      <c r="F180" s="48"/>
      <c r="G180" s="48"/>
      <c r="H180" s="48"/>
      <c r="I180" s="62"/>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c r="CB180" s="48"/>
      <c r="CC180" s="48"/>
      <c r="CD180" s="48"/>
      <c r="CE180" s="48"/>
    </row>
    <row r="181">
      <c r="A181" s="48"/>
      <c r="B181" s="48"/>
      <c r="C181" s="48"/>
      <c r="D181" s="48"/>
      <c r="E181" s="48"/>
      <c r="F181" s="48"/>
      <c r="G181" s="48"/>
      <c r="H181" s="48"/>
      <c r="I181" s="62"/>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8"/>
      <c r="CB181" s="48"/>
      <c r="CC181" s="48"/>
      <c r="CD181" s="48"/>
      <c r="CE181" s="48"/>
    </row>
    <row r="182">
      <c r="A182" s="48"/>
      <c r="B182" s="48"/>
      <c r="C182" s="48"/>
      <c r="D182" s="48"/>
      <c r="E182" s="48"/>
      <c r="F182" s="48"/>
      <c r="G182" s="48"/>
      <c r="H182" s="48"/>
      <c r="I182" s="62"/>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8"/>
      <c r="CB182" s="48"/>
      <c r="CC182" s="48"/>
      <c r="CD182" s="48"/>
      <c r="CE182" s="48"/>
    </row>
    <row r="183">
      <c r="A183" s="48"/>
      <c r="B183" s="48"/>
      <c r="C183" s="48"/>
      <c r="D183" s="48"/>
      <c r="E183" s="48"/>
      <c r="F183" s="48"/>
      <c r="G183" s="48"/>
      <c r="H183" s="48"/>
      <c r="I183" s="62"/>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c r="BU183" s="48"/>
      <c r="BV183" s="48"/>
      <c r="BW183" s="48"/>
      <c r="BX183" s="48"/>
      <c r="BY183" s="48"/>
      <c r="BZ183" s="48"/>
      <c r="CA183" s="48"/>
      <c r="CB183" s="48"/>
      <c r="CC183" s="48"/>
      <c r="CD183" s="48"/>
      <c r="CE183" s="48"/>
    </row>
    <row r="184">
      <c r="A184" s="48"/>
      <c r="B184" s="48"/>
      <c r="C184" s="48"/>
      <c r="D184" s="48"/>
      <c r="E184" s="48"/>
      <c r="F184" s="48"/>
      <c r="G184" s="48"/>
      <c r="H184" s="48"/>
      <c r="I184" s="62"/>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8"/>
      <c r="CB184" s="48"/>
      <c r="CC184" s="48"/>
      <c r="CD184" s="48"/>
      <c r="CE184" s="48"/>
    </row>
    <row r="185">
      <c r="A185" s="48"/>
      <c r="B185" s="48"/>
      <c r="C185" s="48"/>
      <c r="D185" s="48"/>
      <c r="E185" s="48"/>
      <c r="F185" s="48"/>
      <c r="G185" s="48"/>
      <c r="H185" s="48"/>
      <c r="I185" s="62"/>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8"/>
      <c r="CB185" s="48"/>
      <c r="CC185" s="48"/>
      <c r="CD185" s="48"/>
      <c r="CE185" s="48"/>
    </row>
    <row r="186">
      <c r="A186" s="48"/>
      <c r="B186" s="48"/>
      <c r="C186" s="48"/>
      <c r="D186" s="48"/>
      <c r="E186" s="48"/>
      <c r="F186" s="48"/>
      <c r="G186" s="48"/>
      <c r="H186" s="48"/>
      <c r="I186" s="62"/>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8"/>
      <c r="CB186" s="48"/>
      <c r="CC186" s="48"/>
      <c r="CD186" s="48"/>
      <c r="CE186" s="48"/>
    </row>
    <row r="187">
      <c r="A187" s="48"/>
      <c r="B187" s="48"/>
      <c r="C187" s="48"/>
      <c r="D187" s="48"/>
      <c r="E187" s="48"/>
      <c r="F187" s="48"/>
      <c r="G187" s="48"/>
      <c r="H187" s="48"/>
      <c r="I187" s="62"/>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8"/>
      <c r="CB187" s="48"/>
      <c r="CC187" s="48"/>
      <c r="CD187" s="48"/>
      <c r="CE187" s="48"/>
    </row>
    <row r="188">
      <c r="A188" s="48"/>
      <c r="B188" s="48"/>
      <c r="C188" s="48"/>
      <c r="D188" s="48"/>
      <c r="E188" s="48"/>
      <c r="F188" s="48"/>
      <c r="G188" s="48"/>
      <c r="H188" s="48"/>
      <c r="I188" s="62"/>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8"/>
      <c r="CB188" s="48"/>
      <c r="CC188" s="48"/>
      <c r="CD188" s="48"/>
      <c r="CE188" s="48"/>
    </row>
    <row r="189">
      <c r="A189" s="48"/>
      <c r="B189" s="48"/>
      <c r="C189" s="48"/>
      <c r="D189" s="48"/>
      <c r="E189" s="48"/>
      <c r="F189" s="48"/>
      <c r="G189" s="48"/>
      <c r="H189" s="48"/>
      <c r="I189" s="62"/>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c r="BV189" s="48"/>
      <c r="BW189" s="48"/>
      <c r="BX189" s="48"/>
      <c r="BY189" s="48"/>
      <c r="BZ189" s="48"/>
      <c r="CA189" s="48"/>
      <c r="CB189" s="48"/>
      <c r="CC189" s="48"/>
      <c r="CD189" s="48"/>
      <c r="CE189" s="48"/>
    </row>
    <row r="190">
      <c r="A190" s="48"/>
      <c r="B190" s="48"/>
      <c r="C190" s="48"/>
      <c r="D190" s="48"/>
      <c r="E190" s="48"/>
      <c r="F190" s="48"/>
      <c r="G190" s="48"/>
      <c r="H190" s="48"/>
      <c r="I190" s="62"/>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c r="BQ190" s="48"/>
      <c r="BR190" s="48"/>
      <c r="BS190" s="48"/>
      <c r="BT190" s="48"/>
      <c r="BU190" s="48"/>
      <c r="BV190" s="48"/>
      <c r="BW190" s="48"/>
      <c r="BX190" s="48"/>
      <c r="BY190" s="48"/>
      <c r="BZ190" s="48"/>
      <c r="CA190" s="48"/>
      <c r="CB190" s="48"/>
      <c r="CC190" s="48"/>
      <c r="CD190" s="48"/>
      <c r="CE190" s="48"/>
    </row>
    <row r="191">
      <c r="A191" s="48"/>
      <c r="B191" s="48"/>
      <c r="C191" s="48"/>
      <c r="D191" s="48"/>
      <c r="E191" s="48"/>
      <c r="F191" s="48"/>
      <c r="G191" s="48"/>
      <c r="H191" s="48"/>
      <c r="I191" s="62"/>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8"/>
      <c r="CB191" s="48"/>
      <c r="CC191" s="48"/>
      <c r="CD191" s="48"/>
      <c r="CE191" s="48"/>
    </row>
    <row r="192">
      <c r="A192" s="48"/>
      <c r="B192" s="48"/>
      <c r="C192" s="48"/>
      <c r="D192" s="48"/>
      <c r="E192" s="48"/>
      <c r="F192" s="48"/>
      <c r="G192" s="48"/>
      <c r="H192" s="48"/>
      <c r="I192" s="62"/>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8"/>
      <c r="CB192" s="48"/>
      <c r="CC192" s="48"/>
      <c r="CD192" s="48"/>
      <c r="CE192" s="48"/>
    </row>
    <row r="193">
      <c r="A193" s="48"/>
      <c r="B193" s="48"/>
      <c r="C193" s="48"/>
      <c r="D193" s="48"/>
      <c r="E193" s="48"/>
      <c r="F193" s="48"/>
      <c r="G193" s="48"/>
      <c r="H193" s="48"/>
      <c r="I193" s="62"/>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8"/>
      <c r="CB193" s="48"/>
      <c r="CC193" s="48"/>
      <c r="CD193" s="48"/>
      <c r="CE193" s="48"/>
    </row>
    <row r="194">
      <c r="A194" s="48"/>
      <c r="B194" s="48"/>
      <c r="C194" s="48"/>
      <c r="D194" s="48"/>
      <c r="E194" s="48"/>
      <c r="F194" s="48"/>
      <c r="G194" s="48"/>
      <c r="H194" s="48"/>
      <c r="I194" s="62"/>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8"/>
      <c r="CB194" s="48"/>
      <c r="CC194" s="48"/>
      <c r="CD194" s="48"/>
      <c r="CE194" s="48"/>
    </row>
    <row r="195">
      <c r="A195" s="48"/>
      <c r="B195" s="48"/>
      <c r="C195" s="48"/>
      <c r="D195" s="48"/>
      <c r="E195" s="48"/>
      <c r="F195" s="48"/>
      <c r="G195" s="48"/>
      <c r="H195" s="48"/>
      <c r="I195" s="62"/>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8"/>
      <c r="CC195" s="48"/>
      <c r="CD195" s="48"/>
      <c r="CE195" s="48"/>
    </row>
    <row r="196">
      <c r="A196" s="48"/>
      <c r="B196" s="48"/>
      <c r="C196" s="48"/>
      <c r="D196" s="48"/>
      <c r="E196" s="48"/>
      <c r="F196" s="48"/>
      <c r="G196" s="48"/>
      <c r="H196" s="48"/>
      <c r="I196" s="62"/>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c r="BZ196" s="48"/>
      <c r="CA196" s="48"/>
      <c r="CB196" s="48"/>
      <c r="CC196" s="48"/>
      <c r="CD196" s="48"/>
      <c r="CE196" s="48"/>
    </row>
    <row r="197">
      <c r="A197" s="48"/>
      <c r="B197" s="48"/>
      <c r="C197" s="48"/>
      <c r="D197" s="48"/>
      <c r="E197" s="48"/>
      <c r="F197" s="48"/>
      <c r="G197" s="48"/>
      <c r="H197" s="48"/>
      <c r="I197" s="62"/>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c r="BZ197" s="48"/>
      <c r="CA197" s="48"/>
      <c r="CB197" s="48"/>
      <c r="CC197" s="48"/>
      <c r="CD197" s="48"/>
      <c r="CE197" s="48"/>
    </row>
    <row r="198">
      <c r="A198" s="48"/>
      <c r="B198" s="48"/>
      <c r="C198" s="48"/>
      <c r="D198" s="48"/>
      <c r="E198" s="48"/>
      <c r="F198" s="48"/>
      <c r="G198" s="48"/>
      <c r="H198" s="48"/>
      <c r="I198" s="62"/>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8"/>
      <c r="CB198" s="48"/>
      <c r="CC198" s="48"/>
      <c r="CD198" s="48"/>
      <c r="CE198" s="48"/>
    </row>
    <row r="199">
      <c r="A199" s="48"/>
      <c r="B199" s="48"/>
      <c r="C199" s="48"/>
      <c r="D199" s="48"/>
      <c r="E199" s="48"/>
      <c r="F199" s="48"/>
      <c r="G199" s="48"/>
      <c r="H199" s="48"/>
      <c r="I199" s="62"/>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8"/>
      <c r="CB199" s="48"/>
      <c r="CC199" s="48"/>
      <c r="CD199" s="48"/>
      <c r="CE199" s="48"/>
    </row>
    <row r="200">
      <c r="A200" s="48"/>
      <c r="B200" s="48"/>
      <c r="C200" s="48"/>
      <c r="D200" s="48"/>
      <c r="E200" s="48"/>
      <c r="F200" s="48"/>
      <c r="G200" s="48"/>
      <c r="H200" s="48"/>
      <c r="I200" s="62"/>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row>
    <row r="201">
      <c r="A201" s="48"/>
      <c r="B201" s="48"/>
      <c r="C201" s="48"/>
      <c r="D201" s="48"/>
      <c r="E201" s="48"/>
      <c r="F201" s="48"/>
      <c r="G201" s="48"/>
      <c r="H201" s="48"/>
      <c r="I201" s="62"/>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row>
    <row r="202">
      <c r="A202" s="48"/>
      <c r="B202" s="48"/>
      <c r="C202" s="48"/>
      <c r="D202" s="48"/>
      <c r="E202" s="48"/>
      <c r="F202" s="48"/>
      <c r="G202" s="48"/>
      <c r="H202" s="48"/>
      <c r="I202" s="62"/>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row>
    <row r="203">
      <c r="A203" s="48"/>
      <c r="B203" s="48"/>
      <c r="C203" s="48"/>
      <c r="D203" s="48"/>
      <c r="E203" s="48"/>
      <c r="F203" s="48"/>
      <c r="G203" s="48"/>
      <c r="H203" s="48"/>
      <c r="I203" s="62"/>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row>
    <row r="204">
      <c r="A204" s="48"/>
      <c r="B204" s="48"/>
      <c r="C204" s="48"/>
      <c r="D204" s="48"/>
      <c r="E204" s="48"/>
      <c r="F204" s="48"/>
      <c r="G204" s="48"/>
      <c r="H204" s="48"/>
      <c r="I204" s="62"/>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row>
    <row r="205">
      <c r="A205" s="48"/>
      <c r="B205" s="48"/>
      <c r="C205" s="48"/>
      <c r="D205" s="48"/>
      <c r="E205" s="48"/>
      <c r="F205" s="48"/>
      <c r="G205" s="48"/>
      <c r="H205" s="48"/>
      <c r="I205" s="62"/>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row>
    <row r="206">
      <c r="A206" s="48"/>
      <c r="B206" s="48"/>
      <c r="C206" s="48"/>
      <c r="D206" s="48"/>
      <c r="E206" s="48"/>
      <c r="F206" s="48"/>
      <c r="G206" s="48"/>
      <c r="H206" s="48"/>
      <c r="I206" s="62"/>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row>
    <row r="207">
      <c r="A207" s="48"/>
      <c r="B207" s="48"/>
      <c r="C207" s="48"/>
      <c r="D207" s="48"/>
      <c r="E207" s="48"/>
      <c r="F207" s="48"/>
      <c r="G207" s="48"/>
      <c r="H207" s="48"/>
      <c r="I207" s="62"/>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row>
    <row r="208">
      <c r="A208" s="48"/>
      <c r="B208" s="48"/>
      <c r="C208" s="48"/>
      <c r="D208" s="48"/>
      <c r="E208" s="48"/>
      <c r="F208" s="48"/>
      <c r="G208" s="48"/>
      <c r="H208" s="48"/>
      <c r="I208" s="62"/>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c r="BG208" s="48"/>
      <c r="BH208" s="48"/>
      <c r="BI208" s="48"/>
      <c r="BJ208" s="48"/>
      <c r="BK208" s="48"/>
      <c r="BL208" s="48"/>
      <c r="BM208" s="48"/>
      <c r="BN208" s="48"/>
      <c r="BO208" s="48"/>
      <c r="BP208" s="48"/>
      <c r="BQ208" s="48"/>
      <c r="BR208" s="48"/>
      <c r="BS208" s="48"/>
      <c r="BT208" s="48"/>
      <c r="BU208" s="48"/>
      <c r="BV208" s="48"/>
      <c r="BW208" s="48"/>
      <c r="BX208" s="48"/>
      <c r="BY208" s="48"/>
      <c r="BZ208" s="48"/>
      <c r="CA208" s="48"/>
      <c r="CB208" s="48"/>
      <c r="CC208" s="48"/>
      <c r="CD208" s="48"/>
      <c r="CE208" s="48"/>
    </row>
    <row r="209">
      <c r="A209" s="48"/>
      <c r="B209" s="48"/>
      <c r="C209" s="48"/>
      <c r="D209" s="48"/>
      <c r="E209" s="48"/>
      <c r="F209" s="48"/>
      <c r="G209" s="48"/>
      <c r="H209" s="48"/>
      <c r="I209" s="62"/>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row>
    <row r="210">
      <c r="A210" s="48"/>
      <c r="B210" s="48"/>
      <c r="C210" s="48"/>
      <c r="D210" s="48"/>
      <c r="E210" s="48"/>
      <c r="F210" s="48"/>
      <c r="G210" s="48"/>
      <c r="H210" s="48"/>
      <c r="I210" s="62"/>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8"/>
      <c r="BU210" s="48"/>
      <c r="BV210" s="48"/>
      <c r="BW210" s="48"/>
      <c r="BX210" s="48"/>
      <c r="BY210" s="48"/>
      <c r="BZ210" s="48"/>
      <c r="CA210" s="48"/>
      <c r="CB210" s="48"/>
      <c r="CC210" s="48"/>
      <c r="CD210" s="48"/>
      <c r="CE210" s="48"/>
    </row>
    <row r="211">
      <c r="A211" s="48"/>
      <c r="B211" s="48"/>
      <c r="C211" s="48"/>
      <c r="D211" s="48"/>
      <c r="E211" s="48"/>
      <c r="F211" s="48"/>
      <c r="G211" s="48"/>
      <c r="H211" s="48"/>
      <c r="I211" s="62"/>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row>
    <row r="212">
      <c r="A212" s="48"/>
      <c r="B212" s="48"/>
      <c r="C212" s="48"/>
      <c r="D212" s="48"/>
      <c r="E212" s="48"/>
      <c r="F212" s="48"/>
      <c r="G212" s="48"/>
      <c r="H212" s="48"/>
      <c r="I212" s="62"/>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row>
    <row r="213">
      <c r="A213" s="48"/>
      <c r="B213" s="48"/>
      <c r="C213" s="48"/>
      <c r="D213" s="48"/>
      <c r="E213" s="48"/>
      <c r="F213" s="48"/>
      <c r="G213" s="48"/>
      <c r="H213" s="48"/>
      <c r="I213" s="62"/>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row>
    <row r="214">
      <c r="A214" s="48"/>
      <c r="B214" s="48"/>
      <c r="C214" s="48"/>
      <c r="D214" s="48"/>
      <c r="E214" s="48"/>
      <c r="F214" s="48"/>
      <c r="G214" s="48"/>
      <c r="H214" s="48"/>
      <c r="I214" s="62"/>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row>
    <row r="215">
      <c r="A215" s="48"/>
      <c r="B215" s="48"/>
      <c r="C215" s="48"/>
      <c r="D215" s="48"/>
      <c r="E215" s="48"/>
      <c r="F215" s="48"/>
      <c r="G215" s="48"/>
      <c r="H215" s="48"/>
      <c r="I215" s="62"/>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row>
    <row r="216">
      <c r="A216" s="48"/>
      <c r="B216" s="48"/>
      <c r="C216" s="48"/>
      <c r="D216" s="48"/>
      <c r="E216" s="48"/>
      <c r="F216" s="48"/>
      <c r="G216" s="48"/>
      <c r="H216" s="48"/>
      <c r="I216" s="62"/>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row>
    <row r="217">
      <c r="A217" s="48"/>
      <c r="B217" s="48"/>
      <c r="C217" s="48"/>
      <c r="D217" s="48"/>
      <c r="E217" s="48"/>
      <c r="F217" s="48"/>
      <c r="G217" s="48"/>
      <c r="H217" s="48"/>
      <c r="I217" s="62"/>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row>
    <row r="218">
      <c r="A218" s="48"/>
      <c r="B218" s="48"/>
      <c r="C218" s="48"/>
      <c r="D218" s="48"/>
      <c r="E218" s="48"/>
      <c r="F218" s="48"/>
      <c r="G218" s="48"/>
      <c r="H218" s="48"/>
      <c r="I218" s="62"/>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row>
    <row r="219">
      <c r="A219" s="48"/>
      <c r="B219" s="48"/>
      <c r="C219" s="48"/>
      <c r="D219" s="48"/>
      <c r="E219" s="48"/>
      <c r="F219" s="48"/>
      <c r="G219" s="48"/>
      <c r="H219" s="48"/>
      <c r="I219" s="62"/>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row>
    <row r="220">
      <c r="A220" s="48"/>
      <c r="B220" s="48"/>
      <c r="C220" s="48"/>
      <c r="D220" s="48"/>
      <c r="E220" s="48"/>
      <c r="F220" s="48"/>
      <c r="G220" s="48"/>
      <c r="H220" s="48"/>
      <c r="I220" s="62"/>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row>
    <row r="221">
      <c r="A221" s="48"/>
      <c r="B221" s="48"/>
      <c r="C221" s="48"/>
      <c r="D221" s="48"/>
      <c r="E221" s="48"/>
      <c r="F221" s="48"/>
      <c r="G221" s="48"/>
      <c r="H221" s="48"/>
      <c r="I221" s="62"/>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8"/>
      <c r="CC221" s="48"/>
      <c r="CD221" s="48"/>
      <c r="CE221" s="48"/>
    </row>
    <row r="222">
      <c r="A222" s="48"/>
      <c r="B222" s="48"/>
      <c r="C222" s="48"/>
      <c r="D222" s="48"/>
      <c r="E222" s="48"/>
      <c r="F222" s="48"/>
      <c r="G222" s="48"/>
      <c r="H222" s="48"/>
      <c r="I222" s="62"/>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8"/>
      <c r="CB222" s="48"/>
      <c r="CC222" s="48"/>
      <c r="CD222" s="48"/>
      <c r="CE222" s="48"/>
    </row>
    <row r="223">
      <c r="A223" s="48"/>
      <c r="B223" s="48"/>
      <c r="C223" s="48"/>
      <c r="D223" s="48"/>
      <c r="E223" s="48"/>
      <c r="F223" s="48"/>
      <c r="G223" s="48"/>
      <c r="H223" s="48"/>
      <c r="I223" s="62"/>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c r="BQ223" s="48"/>
      <c r="BR223" s="48"/>
      <c r="BS223" s="48"/>
      <c r="BT223" s="48"/>
      <c r="BU223" s="48"/>
      <c r="BV223" s="48"/>
      <c r="BW223" s="48"/>
      <c r="BX223" s="48"/>
      <c r="BY223" s="48"/>
      <c r="BZ223" s="48"/>
      <c r="CA223" s="48"/>
      <c r="CB223" s="48"/>
      <c r="CC223" s="48"/>
      <c r="CD223" s="48"/>
      <c r="CE223" s="48"/>
    </row>
    <row r="224">
      <c r="A224" s="48"/>
      <c r="B224" s="48"/>
      <c r="C224" s="48"/>
      <c r="D224" s="48"/>
      <c r="E224" s="48"/>
      <c r="F224" s="48"/>
      <c r="G224" s="48"/>
      <c r="H224" s="48"/>
      <c r="I224" s="62"/>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c r="BG224" s="48"/>
      <c r="BH224" s="48"/>
      <c r="BI224" s="48"/>
      <c r="BJ224" s="48"/>
      <c r="BK224" s="48"/>
      <c r="BL224" s="48"/>
      <c r="BM224" s="48"/>
      <c r="BN224" s="48"/>
      <c r="BO224" s="48"/>
      <c r="BP224" s="48"/>
      <c r="BQ224" s="48"/>
      <c r="BR224" s="48"/>
      <c r="BS224" s="48"/>
      <c r="BT224" s="48"/>
      <c r="BU224" s="48"/>
      <c r="BV224" s="48"/>
      <c r="BW224" s="48"/>
      <c r="BX224" s="48"/>
      <c r="BY224" s="48"/>
      <c r="BZ224" s="48"/>
      <c r="CA224" s="48"/>
      <c r="CB224" s="48"/>
      <c r="CC224" s="48"/>
      <c r="CD224" s="48"/>
      <c r="CE224" s="48"/>
    </row>
    <row r="225">
      <c r="A225" s="48"/>
      <c r="B225" s="48"/>
      <c r="C225" s="48"/>
      <c r="D225" s="48"/>
      <c r="E225" s="48"/>
      <c r="F225" s="48"/>
      <c r="G225" s="48"/>
      <c r="H225" s="48"/>
      <c r="I225" s="62"/>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c r="BG225" s="48"/>
      <c r="BH225" s="48"/>
      <c r="BI225" s="48"/>
      <c r="BJ225" s="48"/>
      <c r="BK225" s="48"/>
      <c r="BL225" s="48"/>
      <c r="BM225" s="48"/>
      <c r="BN225" s="48"/>
      <c r="BO225" s="48"/>
      <c r="BP225" s="48"/>
      <c r="BQ225" s="48"/>
      <c r="BR225" s="48"/>
      <c r="BS225" s="48"/>
      <c r="BT225" s="48"/>
      <c r="BU225" s="48"/>
      <c r="BV225" s="48"/>
      <c r="BW225" s="48"/>
      <c r="BX225" s="48"/>
      <c r="BY225" s="48"/>
      <c r="BZ225" s="48"/>
      <c r="CA225" s="48"/>
      <c r="CB225" s="48"/>
      <c r="CC225" s="48"/>
      <c r="CD225" s="48"/>
      <c r="CE225" s="48"/>
    </row>
    <row r="226">
      <c r="A226" s="48"/>
      <c r="B226" s="48"/>
      <c r="C226" s="48"/>
      <c r="D226" s="48"/>
      <c r="E226" s="48"/>
      <c r="F226" s="48"/>
      <c r="G226" s="48"/>
      <c r="H226" s="48"/>
      <c r="I226" s="62"/>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c r="BG226" s="48"/>
      <c r="BH226" s="48"/>
      <c r="BI226" s="48"/>
      <c r="BJ226" s="48"/>
      <c r="BK226" s="48"/>
      <c r="BL226" s="48"/>
      <c r="BM226" s="48"/>
      <c r="BN226" s="48"/>
      <c r="BO226" s="48"/>
      <c r="BP226" s="48"/>
      <c r="BQ226" s="48"/>
      <c r="BR226" s="48"/>
      <c r="BS226" s="48"/>
      <c r="BT226" s="48"/>
      <c r="BU226" s="48"/>
      <c r="BV226" s="48"/>
      <c r="BW226" s="48"/>
      <c r="BX226" s="48"/>
      <c r="BY226" s="48"/>
      <c r="BZ226" s="48"/>
      <c r="CA226" s="48"/>
      <c r="CB226" s="48"/>
      <c r="CC226" s="48"/>
      <c r="CD226" s="48"/>
      <c r="CE226" s="48"/>
    </row>
    <row r="227">
      <c r="A227" s="48"/>
      <c r="B227" s="48"/>
      <c r="C227" s="48"/>
      <c r="D227" s="48"/>
      <c r="E227" s="48"/>
      <c r="F227" s="48"/>
      <c r="G227" s="48"/>
      <c r="H227" s="48"/>
      <c r="I227" s="62"/>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c r="BG227" s="48"/>
      <c r="BH227" s="48"/>
      <c r="BI227" s="48"/>
      <c r="BJ227" s="48"/>
      <c r="BK227" s="48"/>
      <c r="BL227" s="48"/>
      <c r="BM227" s="48"/>
      <c r="BN227" s="48"/>
      <c r="BO227" s="48"/>
      <c r="BP227" s="48"/>
      <c r="BQ227" s="48"/>
      <c r="BR227" s="48"/>
      <c r="BS227" s="48"/>
      <c r="BT227" s="48"/>
      <c r="BU227" s="48"/>
      <c r="BV227" s="48"/>
      <c r="BW227" s="48"/>
      <c r="BX227" s="48"/>
      <c r="BY227" s="48"/>
      <c r="BZ227" s="48"/>
      <c r="CA227" s="48"/>
      <c r="CB227" s="48"/>
      <c r="CC227" s="48"/>
      <c r="CD227" s="48"/>
      <c r="CE227" s="48"/>
    </row>
    <row r="228">
      <c r="A228" s="48"/>
      <c r="B228" s="48"/>
      <c r="C228" s="48"/>
      <c r="D228" s="48"/>
      <c r="E228" s="48"/>
      <c r="F228" s="48"/>
      <c r="G228" s="48"/>
      <c r="H228" s="48"/>
      <c r="I228" s="62"/>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c r="BG228" s="48"/>
      <c r="BH228" s="48"/>
      <c r="BI228" s="48"/>
      <c r="BJ228" s="48"/>
      <c r="BK228" s="48"/>
      <c r="BL228" s="48"/>
      <c r="BM228" s="48"/>
      <c r="BN228" s="48"/>
      <c r="BO228" s="48"/>
      <c r="BP228" s="48"/>
      <c r="BQ228" s="48"/>
      <c r="BR228" s="48"/>
      <c r="BS228" s="48"/>
      <c r="BT228" s="48"/>
      <c r="BU228" s="48"/>
      <c r="BV228" s="48"/>
      <c r="BW228" s="48"/>
      <c r="BX228" s="48"/>
      <c r="BY228" s="48"/>
      <c r="BZ228" s="48"/>
      <c r="CA228" s="48"/>
      <c r="CB228" s="48"/>
      <c r="CC228" s="48"/>
      <c r="CD228" s="48"/>
      <c r="CE228" s="48"/>
    </row>
    <row r="229">
      <c r="A229" s="48"/>
      <c r="B229" s="48"/>
      <c r="C229" s="48"/>
      <c r="D229" s="48"/>
      <c r="E229" s="48"/>
      <c r="F229" s="48"/>
      <c r="G229" s="48"/>
      <c r="H229" s="48"/>
      <c r="I229" s="62"/>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K229" s="48"/>
      <c r="BL229" s="48"/>
      <c r="BM229" s="48"/>
      <c r="BN229" s="48"/>
      <c r="BO229" s="48"/>
      <c r="BP229" s="48"/>
      <c r="BQ229" s="48"/>
      <c r="BR229" s="48"/>
      <c r="BS229" s="48"/>
      <c r="BT229" s="48"/>
      <c r="BU229" s="48"/>
      <c r="BV229" s="48"/>
      <c r="BW229" s="48"/>
      <c r="BX229" s="48"/>
      <c r="BY229" s="48"/>
      <c r="BZ229" s="48"/>
      <c r="CA229" s="48"/>
      <c r="CB229" s="48"/>
      <c r="CC229" s="48"/>
      <c r="CD229" s="48"/>
      <c r="CE229" s="48"/>
    </row>
    <row r="230">
      <c r="A230" s="48"/>
      <c r="B230" s="48"/>
      <c r="C230" s="48"/>
      <c r="D230" s="48"/>
      <c r="E230" s="48"/>
      <c r="F230" s="48"/>
      <c r="G230" s="48"/>
      <c r="H230" s="48"/>
      <c r="I230" s="62"/>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c r="BG230" s="48"/>
      <c r="BH230" s="48"/>
      <c r="BI230" s="48"/>
      <c r="BJ230" s="48"/>
      <c r="BK230" s="48"/>
      <c r="BL230" s="48"/>
      <c r="BM230" s="48"/>
      <c r="BN230" s="48"/>
      <c r="BO230" s="48"/>
      <c r="BP230" s="48"/>
      <c r="BQ230" s="48"/>
      <c r="BR230" s="48"/>
      <c r="BS230" s="48"/>
      <c r="BT230" s="48"/>
      <c r="BU230" s="48"/>
      <c r="BV230" s="48"/>
      <c r="BW230" s="48"/>
      <c r="BX230" s="48"/>
      <c r="BY230" s="48"/>
      <c r="BZ230" s="48"/>
      <c r="CA230" s="48"/>
      <c r="CB230" s="48"/>
      <c r="CC230" s="48"/>
      <c r="CD230" s="48"/>
      <c r="CE230" s="48"/>
    </row>
    <row r="231">
      <c r="A231" s="48"/>
      <c r="B231" s="48"/>
      <c r="C231" s="48"/>
      <c r="D231" s="48"/>
      <c r="E231" s="48"/>
      <c r="F231" s="48"/>
      <c r="G231" s="48"/>
      <c r="H231" s="48"/>
      <c r="I231" s="62"/>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c r="BG231" s="48"/>
      <c r="BH231" s="48"/>
      <c r="BI231" s="48"/>
      <c r="BJ231" s="48"/>
      <c r="BK231" s="48"/>
      <c r="BL231" s="48"/>
      <c r="BM231" s="48"/>
      <c r="BN231" s="48"/>
      <c r="BO231" s="48"/>
      <c r="BP231" s="48"/>
      <c r="BQ231" s="48"/>
      <c r="BR231" s="48"/>
      <c r="BS231" s="48"/>
      <c r="BT231" s="48"/>
      <c r="BU231" s="48"/>
      <c r="BV231" s="48"/>
      <c r="BW231" s="48"/>
      <c r="BX231" s="48"/>
      <c r="BY231" s="48"/>
      <c r="BZ231" s="48"/>
      <c r="CA231" s="48"/>
      <c r="CB231" s="48"/>
      <c r="CC231" s="48"/>
      <c r="CD231" s="48"/>
      <c r="CE231" s="48"/>
    </row>
    <row r="232">
      <c r="A232" s="48"/>
      <c r="B232" s="48"/>
      <c r="C232" s="48"/>
      <c r="D232" s="48"/>
      <c r="E232" s="48"/>
      <c r="F232" s="48"/>
      <c r="G232" s="48"/>
      <c r="H232" s="48"/>
      <c r="I232" s="62"/>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c r="BG232" s="48"/>
      <c r="BH232" s="48"/>
      <c r="BI232" s="48"/>
      <c r="BJ232" s="48"/>
      <c r="BK232" s="48"/>
      <c r="BL232" s="48"/>
      <c r="BM232" s="48"/>
      <c r="BN232" s="48"/>
      <c r="BO232" s="48"/>
      <c r="BP232" s="48"/>
      <c r="BQ232" s="48"/>
      <c r="BR232" s="48"/>
      <c r="BS232" s="48"/>
      <c r="BT232" s="48"/>
      <c r="BU232" s="48"/>
      <c r="BV232" s="48"/>
      <c r="BW232" s="48"/>
      <c r="BX232" s="48"/>
      <c r="BY232" s="48"/>
      <c r="BZ232" s="48"/>
      <c r="CA232" s="48"/>
      <c r="CB232" s="48"/>
      <c r="CC232" s="48"/>
      <c r="CD232" s="48"/>
      <c r="CE232" s="48"/>
    </row>
    <row r="233">
      <c r="A233" s="48"/>
      <c r="B233" s="48"/>
      <c r="C233" s="48"/>
      <c r="D233" s="48"/>
      <c r="E233" s="48"/>
      <c r="F233" s="48"/>
      <c r="G233" s="48"/>
      <c r="H233" s="48"/>
      <c r="I233" s="62"/>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c r="BG233" s="48"/>
      <c r="BH233" s="48"/>
      <c r="BI233" s="48"/>
      <c r="BJ233" s="48"/>
      <c r="BK233" s="48"/>
      <c r="BL233" s="48"/>
      <c r="BM233" s="48"/>
      <c r="BN233" s="48"/>
      <c r="BO233" s="48"/>
      <c r="BP233" s="48"/>
      <c r="BQ233" s="48"/>
      <c r="BR233" s="48"/>
      <c r="BS233" s="48"/>
      <c r="BT233" s="48"/>
      <c r="BU233" s="48"/>
      <c r="BV233" s="48"/>
      <c r="BW233" s="48"/>
      <c r="BX233" s="48"/>
      <c r="BY233" s="48"/>
      <c r="BZ233" s="48"/>
      <c r="CA233" s="48"/>
      <c r="CB233" s="48"/>
      <c r="CC233" s="48"/>
      <c r="CD233" s="48"/>
      <c r="CE233" s="48"/>
    </row>
    <row r="234">
      <c r="A234" s="48"/>
      <c r="B234" s="48"/>
      <c r="C234" s="48"/>
      <c r="D234" s="48"/>
      <c r="E234" s="48"/>
      <c r="F234" s="48"/>
      <c r="G234" s="48"/>
      <c r="H234" s="48"/>
      <c r="I234" s="62"/>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BB234" s="48"/>
      <c r="BC234" s="48"/>
      <c r="BD234" s="48"/>
      <c r="BE234" s="48"/>
      <c r="BF234" s="48"/>
      <c r="BG234" s="48"/>
      <c r="BH234" s="48"/>
      <c r="BI234" s="48"/>
      <c r="BJ234" s="48"/>
      <c r="BK234" s="48"/>
      <c r="BL234" s="48"/>
      <c r="BM234" s="48"/>
      <c r="BN234" s="48"/>
      <c r="BO234" s="48"/>
      <c r="BP234" s="48"/>
      <c r="BQ234" s="48"/>
      <c r="BR234" s="48"/>
      <c r="BS234" s="48"/>
      <c r="BT234" s="48"/>
      <c r="BU234" s="48"/>
      <c r="BV234" s="48"/>
      <c r="BW234" s="48"/>
      <c r="BX234" s="48"/>
      <c r="BY234" s="48"/>
      <c r="BZ234" s="48"/>
      <c r="CA234" s="48"/>
      <c r="CB234" s="48"/>
      <c r="CC234" s="48"/>
      <c r="CD234" s="48"/>
      <c r="CE234" s="48"/>
    </row>
    <row r="235">
      <c r="A235" s="48"/>
      <c r="B235" s="48"/>
      <c r="C235" s="48"/>
      <c r="D235" s="48"/>
      <c r="E235" s="48"/>
      <c r="F235" s="48"/>
      <c r="G235" s="48"/>
      <c r="H235" s="48"/>
      <c r="I235" s="62"/>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c r="BG235" s="48"/>
      <c r="BH235" s="48"/>
      <c r="BI235" s="48"/>
      <c r="BJ235" s="48"/>
      <c r="BK235" s="48"/>
      <c r="BL235" s="48"/>
      <c r="BM235" s="48"/>
      <c r="BN235" s="48"/>
      <c r="BO235" s="48"/>
      <c r="BP235" s="48"/>
      <c r="BQ235" s="48"/>
      <c r="BR235" s="48"/>
      <c r="BS235" s="48"/>
      <c r="BT235" s="48"/>
      <c r="BU235" s="48"/>
      <c r="BV235" s="48"/>
      <c r="BW235" s="48"/>
      <c r="BX235" s="48"/>
      <c r="BY235" s="48"/>
      <c r="BZ235" s="48"/>
      <c r="CA235" s="48"/>
      <c r="CB235" s="48"/>
      <c r="CC235" s="48"/>
      <c r="CD235" s="48"/>
      <c r="CE235" s="48"/>
    </row>
    <row r="236">
      <c r="A236" s="48"/>
      <c r="B236" s="48"/>
      <c r="C236" s="48"/>
      <c r="D236" s="48"/>
      <c r="E236" s="48"/>
      <c r="F236" s="48"/>
      <c r="G236" s="48"/>
      <c r="H236" s="48"/>
      <c r="I236" s="62"/>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c r="BG236" s="48"/>
      <c r="BH236" s="48"/>
      <c r="BI236" s="48"/>
      <c r="BJ236" s="48"/>
      <c r="BK236" s="48"/>
      <c r="BL236" s="48"/>
      <c r="BM236" s="48"/>
      <c r="BN236" s="48"/>
      <c r="BO236" s="48"/>
      <c r="BP236" s="48"/>
      <c r="BQ236" s="48"/>
      <c r="BR236" s="48"/>
      <c r="BS236" s="48"/>
      <c r="BT236" s="48"/>
      <c r="BU236" s="48"/>
      <c r="BV236" s="48"/>
      <c r="BW236" s="48"/>
      <c r="BX236" s="48"/>
      <c r="BY236" s="48"/>
      <c r="BZ236" s="48"/>
      <c r="CA236" s="48"/>
      <c r="CB236" s="48"/>
      <c r="CC236" s="48"/>
      <c r="CD236" s="48"/>
      <c r="CE236" s="48"/>
    </row>
    <row r="237">
      <c r="A237" s="48"/>
      <c r="B237" s="48"/>
      <c r="C237" s="48"/>
      <c r="D237" s="48"/>
      <c r="E237" s="48"/>
      <c r="F237" s="48"/>
      <c r="G237" s="48"/>
      <c r="H237" s="48"/>
      <c r="I237" s="62"/>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K237" s="48"/>
      <c r="BL237" s="48"/>
      <c r="BM237" s="48"/>
      <c r="BN237" s="48"/>
      <c r="BO237" s="48"/>
      <c r="BP237" s="48"/>
      <c r="BQ237" s="48"/>
      <c r="BR237" s="48"/>
      <c r="BS237" s="48"/>
      <c r="BT237" s="48"/>
      <c r="BU237" s="48"/>
      <c r="BV237" s="48"/>
      <c r="BW237" s="48"/>
      <c r="BX237" s="48"/>
      <c r="BY237" s="48"/>
      <c r="BZ237" s="48"/>
      <c r="CA237" s="48"/>
      <c r="CB237" s="48"/>
      <c r="CC237" s="48"/>
      <c r="CD237" s="48"/>
      <c r="CE237" s="48"/>
    </row>
    <row r="238">
      <c r="A238" s="48"/>
      <c r="B238" s="48"/>
      <c r="C238" s="48"/>
      <c r="D238" s="48"/>
      <c r="E238" s="48"/>
      <c r="F238" s="48"/>
      <c r="G238" s="48"/>
      <c r="H238" s="48"/>
      <c r="I238" s="62"/>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c r="BG238" s="48"/>
      <c r="BH238" s="48"/>
      <c r="BI238" s="48"/>
      <c r="BJ238" s="48"/>
      <c r="BK238" s="48"/>
      <c r="BL238" s="48"/>
      <c r="BM238" s="48"/>
      <c r="BN238" s="48"/>
      <c r="BO238" s="48"/>
      <c r="BP238" s="48"/>
      <c r="BQ238" s="48"/>
      <c r="BR238" s="48"/>
      <c r="BS238" s="48"/>
      <c r="BT238" s="48"/>
      <c r="BU238" s="48"/>
      <c r="BV238" s="48"/>
      <c r="BW238" s="48"/>
      <c r="BX238" s="48"/>
      <c r="BY238" s="48"/>
      <c r="BZ238" s="48"/>
      <c r="CA238" s="48"/>
      <c r="CB238" s="48"/>
      <c r="CC238" s="48"/>
      <c r="CD238" s="48"/>
      <c r="CE238" s="48"/>
    </row>
    <row r="239">
      <c r="A239" s="48"/>
      <c r="B239" s="48"/>
      <c r="C239" s="48"/>
      <c r="D239" s="48"/>
      <c r="E239" s="48"/>
      <c r="F239" s="48"/>
      <c r="G239" s="48"/>
      <c r="H239" s="48"/>
      <c r="I239" s="62"/>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c r="BG239" s="48"/>
      <c r="BH239" s="48"/>
      <c r="BI239" s="48"/>
      <c r="BJ239" s="48"/>
      <c r="BK239" s="48"/>
      <c r="BL239" s="48"/>
      <c r="BM239" s="48"/>
      <c r="BN239" s="48"/>
      <c r="BO239" s="48"/>
      <c r="BP239" s="48"/>
      <c r="BQ239" s="48"/>
      <c r="BR239" s="48"/>
      <c r="BS239" s="48"/>
      <c r="BT239" s="48"/>
      <c r="BU239" s="48"/>
      <c r="BV239" s="48"/>
      <c r="BW239" s="48"/>
      <c r="BX239" s="48"/>
      <c r="BY239" s="48"/>
      <c r="BZ239" s="48"/>
      <c r="CA239" s="48"/>
      <c r="CB239" s="48"/>
      <c r="CC239" s="48"/>
      <c r="CD239" s="48"/>
      <c r="CE239" s="48"/>
    </row>
    <row r="240">
      <c r="A240" s="48"/>
      <c r="B240" s="48"/>
      <c r="C240" s="48"/>
      <c r="D240" s="48"/>
      <c r="E240" s="48"/>
      <c r="F240" s="48"/>
      <c r="G240" s="48"/>
      <c r="H240" s="48"/>
      <c r="I240" s="62"/>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c r="BG240" s="48"/>
      <c r="BH240" s="48"/>
      <c r="BI240" s="48"/>
      <c r="BJ240" s="48"/>
      <c r="BK240" s="48"/>
      <c r="BL240" s="48"/>
      <c r="BM240" s="48"/>
      <c r="BN240" s="48"/>
      <c r="BO240" s="48"/>
      <c r="BP240" s="48"/>
      <c r="BQ240" s="48"/>
      <c r="BR240" s="48"/>
      <c r="BS240" s="48"/>
      <c r="BT240" s="48"/>
      <c r="BU240" s="48"/>
      <c r="BV240" s="48"/>
      <c r="BW240" s="48"/>
      <c r="BX240" s="48"/>
      <c r="BY240" s="48"/>
      <c r="BZ240" s="48"/>
      <c r="CA240" s="48"/>
      <c r="CB240" s="48"/>
      <c r="CC240" s="48"/>
      <c r="CD240" s="48"/>
      <c r="CE240" s="48"/>
    </row>
    <row r="241">
      <c r="A241" s="48"/>
      <c r="B241" s="48"/>
      <c r="C241" s="48"/>
      <c r="D241" s="48"/>
      <c r="E241" s="48"/>
      <c r="F241" s="48"/>
      <c r="G241" s="48"/>
      <c r="H241" s="48"/>
      <c r="I241" s="62"/>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c r="BD241" s="48"/>
      <c r="BE241" s="48"/>
      <c r="BF241" s="48"/>
      <c r="BG241" s="48"/>
      <c r="BH241" s="48"/>
      <c r="BI241" s="48"/>
      <c r="BJ241" s="48"/>
      <c r="BK241" s="48"/>
      <c r="BL241" s="48"/>
      <c r="BM241" s="48"/>
      <c r="BN241" s="48"/>
      <c r="BO241" s="48"/>
      <c r="BP241" s="48"/>
      <c r="BQ241" s="48"/>
      <c r="BR241" s="48"/>
      <c r="BS241" s="48"/>
      <c r="BT241" s="48"/>
      <c r="BU241" s="48"/>
      <c r="BV241" s="48"/>
      <c r="BW241" s="48"/>
      <c r="BX241" s="48"/>
      <c r="BY241" s="48"/>
      <c r="BZ241" s="48"/>
      <c r="CA241" s="48"/>
      <c r="CB241" s="48"/>
      <c r="CC241" s="48"/>
      <c r="CD241" s="48"/>
      <c r="CE241" s="48"/>
    </row>
    <row r="242">
      <c r="A242" s="48"/>
      <c r="B242" s="48"/>
      <c r="C242" s="48"/>
      <c r="D242" s="48"/>
      <c r="E242" s="48"/>
      <c r="F242" s="48"/>
      <c r="G242" s="48"/>
      <c r="H242" s="48"/>
      <c r="I242" s="62"/>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c r="BG242" s="48"/>
      <c r="BH242" s="48"/>
      <c r="BI242" s="48"/>
      <c r="BJ242" s="48"/>
      <c r="BK242" s="48"/>
      <c r="BL242" s="48"/>
      <c r="BM242" s="48"/>
      <c r="BN242" s="48"/>
      <c r="BO242" s="48"/>
      <c r="BP242" s="48"/>
      <c r="BQ242" s="48"/>
      <c r="BR242" s="48"/>
      <c r="BS242" s="48"/>
      <c r="BT242" s="48"/>
      <c r="BU242" s="48"/>
      <c r="BV242" s="48"/>
      <c r="BW242" s="48"/>
      <c r="BX242" s="48"/>
      <c r="BY242" s="48"/>
      <c r="BZ242" s="48"/>
      <c r="CA242" s="48"/>
      <c r="CB242" s="48"/>
      <c r="CC242" s="48"/>
      <c r="CD242" s="48"/>
      <c r="CE242" s="48"/>
    </row>
    <row r="243">
      <c r="A243" s="48"/>
      <c r="B243" s="48"/>
      <c r="C243" s="48"/>
      <c r="D243" s="48"/>
      <c r="E243" s="48"/>
      <c r="F243" s="48"/>
      <c r="G243" s="48"/>
      <c r="H243" s="48"/>
      <c r="I243" s="62"/>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c r="BG243" s="48"/>
      <c r="BH243" s="48"/>
      <c r="BI243" s="48"/>
      <c r="BJ243" s="48"/>
      <c r="BK243" s="48"/>
      <c r="BL243" s="48"/>
      <c r="BM243" s="48"/>
      <c r="BN243" s="48"/>
      <c r="BO243" s="48"/>
      <c r="BP243" s="48"/>
      <c r="BQ243" s="48"/>
      <c r="BR243" s="48"/>
      <c r="BS243" s="48"/>
      <c r="BT243" s="48"/>
      <c r="BU243" s="48"/>
      <c r="BV243" s="48"/>
      <c r="BW243" s="48"/>
      <c r="BX243" s="48"/>
      <c r="BY243" s="48"/>
      <c r="BZ243" s="48"/>
      <c r="CA243" s="48"/>
      <c r="CB243" s="48"/>
      <c r="CC243" s="48"/>
      <c r="CD243" s="48"/>
      <c r="CE243" s="48"/>
    </row>
    <row r="244">
      <c r="A244" s="48"/>
      <c r="B244" s="48"/>
      <c r="C244" s="48"/>
      <c r="D244" s="48"/>
      <c r="E244" s="48"/>
      <c r="F244" s="48"/>
      <c r="G244" s="48"/>
      <c r="H244" s="48"/>
      <c r="I244" s="62"/>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c r="BG244" s="48"/>
      <c r="BH244" s="48"/>
      <c r="BI244" s="48"/>
      <c r="BJ244" s="48"/>
      <c r="BK244" s="48"/>
      <c r="BL244" s="48"/>
      <c r="BM244" s="48"/>
      <c r="BN244" s="48"/>
      <c r="BO244" s="48"/>
      <c r="BP244" s="48"/>
      <c r="BQ244" s="48"/>
      <c r="BR244" s="48"/>
      <c r="BS244" s="48"/>
      <c r="BT244" s="48"/>
      <c r="BU244" s="48"/>
      <c r="BV244" s="48"/>
      <c r="BW244" s="48"/>
      <c r="BX244" s="48"/>
      <c r="BY244" s="48"/>
      <c r="BZ244" s="48"/>
      <c r="CA244" s="48"/>
      <c r="CB244" s="48"/>
      <c r="CC244" s="48"/>
      <c r="CD244" s="48"/>
      <c r="CE244" s="48"/>
    </row>
    <row r="245">
      <c r="A245" s="48"/>
      <c r="B245" s="48"/>
      <c r="C245" s="48"/>
      <c r="D245" s="48"/>
      <c r="E245" s="48"/>
      <c r="F245" s="48"/>
      <c r="G245" s="48"/>
      <c r="H245" s="48"/>
      <c r="I245" s="62"/>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c r="BG245" s="48"/>
      <c r="BH245" s="48"/>
      <c r="BI245" s="48"/>
      <c r="BJ245" s="48"/>
      <c r="BK245" s="48"/>
      <c r="BL245" s="48"/>
      <c r="BM245" s="48"/>
      <c r="BN245" s="48"/>
      <c r="BO245" s="48"/>
      <c r="BP245" s="48"/>
      <c r="BQ245" s="48"/>
      <c r="BR245" s="48"/>
      <c r="BS245" s="48"/>
      <c r="BT245" s="48"/>
      <c r="BU245" s="48"/>
      <c r="BV245" s="48"/>
      <c r="BW245" s="48"/>
      <c r="BX245" s="48"/>
      <c r="BY245" s="48"/>
      <c r="BZ245" s="48"/>
      <c r="CA245" s="48"/>
      <c r="CB245" s="48"/>
      <c r="CC245" s="48"/>
      <c r="CD245" s="48"/>
      <c r="CE245" s="48"/>
    </row>
    <row r="246">
      <c r="A246" s="48"/>
      <c r="B246" s="48"/>
      <c r="C246" s="48"/>
      <c r="D246" s="48"/>
      <c r="E246" s="48"/>
      <c r="F246" s="48"/>
      <c r="G246" s="48"/>
      <c r="H246" s="48"/>
      <c r="I246" s="62"/>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c r="BD246" s="48"/>
      <c r="BE246" s="48"/>
      <c r="BF246" s="48"/>
      <c r="BG246" s="48"/>
      <c r="BH246" s="48"/>
      <c r="BI246" s="48"/>
      <c r="BJ246" s="48"/>
      <c r="BK246" s="48"/>
      <c r="BL246" s="48"/>
      <c r="BM246" s="48"/>
      <c r="BN246" s="48"/>
      <c r="BO246" s="48"/>
      <c r="BP246" s="48"/>
      <c r="BQ246" s="48"/>
      <c r="BR246" s="48"/>
      <c r="BS246" s="48"/>
      <c r="BT246" s="48"/>
      <c r="BU246" s="48"/>
      <c r="BV246" s="48"/>
      <c r="BW246" s="48"/>
      <c r="BX246" s="48"/>
      <c r="BY246" s="48"/>
      <c r="BZ246" s="48"/>
      <c r="CA246" s="48"/>
      <c r="CB246" s="48"/>
      <c r="CC246" s="48"/>
      <c r="CD246" s="48"/>
      <c r="CE246" s="48"/>
    </row>
    <row r="247">
      <c r="A247" s="48"/>
      <c r="B247" s="48"/>
      <c r="C247" s="48"/>
      <c r="D247" s="48"/>
      <c r="E247" s="48"/>
      <c r="F247" s="48"/>
      <c r="G247" s="48"/>
      <c r="H247" s="48"/>
      <c r="I247" s="62"/>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c r="BD247" s="48"/>
      <c r="BE247" s="48"/>
      <c r="BF247" s="48"/>
      <c r="BG247" s="48"/>
      <c r="BH247" s="48"/>
      <c r="BI247" s="48"/>
      <c r="BJ247" s="48"/>
      <c r="BK247" s="48"/>
      <c r="BL247" s="48"/>
      <c r="BM247" s="48"/>
      <c r="BN247" s="48"/>
      <c r="BO247" s="48"/>
      <c r="BP247" s="48"/>
      <c r="BQ247" s="48"/>
      <c r="BR247" s="48"/>
      <c r="BS247" s="48"/>
      <c r="BT247" s="48"/>
      <c r="BU247" s="48"/>
      <c r="BV247" s="48"/>
      <c r="BW247" s="48"/>
      <c r="BX247" s="48"/>
      <c r="BY247" s="48"/>
      <c r="BZ247" s="48"/>
      <c r="CA247" s="48"/>
      <c r="CB247" s="48"/>
      <c r="CC247" s="48"/>
      <c r="CD247" s="48"/>
      <c r="CE247" s="48"/>
    </row>
    <row r="248">
      <c r="A248" s="48"/>
      <c r="B248" s="48"/>
      <c r="C248" s="48"/>
      <c r="D248" s="48"/>
      <c r="E248" s="48"/>
      <c r="F248" s="48"/>
      <c r="G248" s="48"/>
      <c r="H248" s="48"/>
      <c r="I248" s="62"/>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c r="BD248" s="48"/>
      <c r="BE248" s="48"/>
      <c r="BF248" s="48"/>
      <c r="BG248" s="48"/>
      <c r="BH248" s="48"/>
      <c r="BI248" s="48"/>
      <c r="BJ248" s="48"/>
      <c r="BK248" s="48"/>
      <c r="BL248" s="48"/>
      <c r="BM248" s="48"/>
      <c r="BN248" s="48"/>
      <c r="BO248" s="48"/>
      <c r="BP248" s="48"/>
      <c r="BQ248" s="48"/>
      <c r="BR248" s="48"/>
      <c r="BS248" s="48"/>
      <c r="BT248" s="48"/>
      <c r="BU248" s="48"/>
      <c r="BV248" s="48"/>
      <c r="BW248" s="48"/>
      <c r="BX248" s="48"/>
      <c r="BY248" s="48"/>
      <c r="BZ248" s="48"/>
      <c r="CA248" s="48"/>
      <c r="CB248" s="48"/>
      <c r="CC248" s="48"/>
      <c r="CD248" s="48"/>
      <c r="CE248" s="48"/>
    </row>
    <row r="249">
      <c r="A249" s="48"/>
      <c r="B249" s="48"/>
      <c r="C249" s="48"/>
      <c r="D249" s="48"/>
      <c r="E249" s="48"/>
      <c r="F249" s="48"/>
      <c r="G249" s="48"/>
      <c r="H249" s="48"/>
      <c r="I249" s="62"/>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c r="BG249" s="48"/>
      <c r="BH249" s="48"/>
      <c r="BI249" s="48"/>
      <c r="BJ249" s="48"/>
      <c r="BK249" s="48"/>
      <c r="BL249" s="48"/>
      <c r="BM249" s="48"/>
      <c r="BN249" s="48"/>
      <c r="BO249" s="48"/>
      <c r="BP249" s="48"/>
      <c r="BQ249" s="48"/>
      <c r="BR249" s="48"/>
      <c r="BS249" s="48"/>
      <c r="BT249" s="48"/>
      <c r="BU249" s="48"/>
      <c r="BV249" s="48"/>
      <c r="BW249" s="48"/>
      <c r="BX249" s="48"/>
      <c r="BY249" s="48"/>
      <c r="BZ249" s="48"/>
      <c r="CA249" s="48"/>
      <c r="CB249" s="48"/>
      <c r="CC249" s="48"/>
      <c r="CD249" s="48"/>
      <c r="CE249" s="48"/>
    </row>
    <row r="250">
      <c r="A250" s="48"/>
      <c r="B250" s="48"/>
      <c r="C250" s="48"/>
      <c r="D250" s="48"/>
      <c r="E250" s="48"/>
      <c r="F250" s="48"/>
      <c r="G250" s="48"/>
      <c r="H250" s="48"/>
      <c r="I250" s="62"/>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c r="BA250" s="48"/>
      <c r="BB250" s="48"/>
      <c r="BC250" s="48"/>
      <c r="BD250" s="48"/>
      <c r="BE250" s="48"/>
      <c r="BF250" s="48"/>
      <c r="BG250" s="48"/>
      <c r="BH250" s="48"/>
      <c r="BI250" s="48"/>
      <c r="BJ250" s="48"/>
      <c r="BK250" s="48"/>
      <c r="BL250" s="48"/>
      <c r="BM250" s="48"/>
      <c r="BN250" s="48"/>
      <c r="BO250" s="48"/>
      <c r="BP250" s="48"/>
      <c r="BQ250" s="48"/>
      <c r="BR250" s="48"/>
      <c r="BS250" s="48"/>
      <c r="BT250" s="48"/>
      <c r="BU250" s="48"/>
      <c r="BV250" s="48"/>
      <c r="BW250" s="48"/>
      <c r="BX250" s="48"/>
      <c r="BY250" s="48"/>
      <c r="BZ250" s="48"/>
      <c r="CA250" s="48"/>
      <c r="CB250" s="48"/>
      <c r="CC250" s="48"/>
      <c r="CD250" s="48"/>
      <c r="CE250" s="48"/>
    </row>
    <row r="251">
      <c r="A251" s="48"/>
      <c r="B251" s="48"/>
      <c r="C251" s="48"/>
      <c r="D251" s="48"/>
      <c r="E251" s="48"/>
      <c r="F251" s="48"/>
      <c r="G251" s="48"/>
      <c r="H251" s="48"/>
      <c r="I251" s="62"/>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c r="BG251" s="48"/>
      <c r="BH251" s="48"/>
      <c r="BI251" s="48"/>
      <c r="BJ251" s="48"/>
      <c r="BK251" s="48"/>
      <c r="BL251" s="48"/>
      <c r="BM251" s="48"/>
      <c r="BN251" s="48"/>
      <c r="BO251" s="48"/>
      <c r="BP251" s="48"/>
      <c r="BQ251" s="48"/>
      <c r="BR251" s="48"/>
      <c r="BS251" s="48"/>
      <c r="BT251" s="48"/>
      <c r="BU251" s="48"/>
      <c r="BV251" s="48"/>
      <c r="BW251" s="48"/>
      <c r="BX251" s="48"/>
      <c r="BY251" s="48"/>
      <c r="BZ251" s="48"/>
      <c r="CA251" s="48"/>
      <c r="CB251" s="48"/>
      <c r="CC251" s="48"/>
      <c r="CD251" s="48"/>
      <c r="CE251" s="48"/>
    </row>
    <row r="252">
      <c r="A252" s="48"/>
      <c r="B252" s="48"/>
      <c r="C252" s="48"/>
      <c r="D252" s="48"/>
      <c r="E252" s="48"/>
      <c r="F252" s="48"/>
      <c r="G252" s="48"/>
      <c r="H252" s="48"/>
      <c r="I252" s="62"/>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c r="BG252" s="48"/>
      <c r="BH252" s="48"/>
      <c r="BI252" s="48"/>
      <c r="BJ252" s="48"/>
      <c r="BK252" s="48"/>
      <c r="BL252" s="48"/>
      <c r="BM252" s="48"/>
      <c r="BN252" s="48"/>
      <c r="BO252" s="48"/>
      <c r="BP252" s="48"/>
      <c r="BQ252" s="48"/>
      <c r="BR252" s="48"/>
      <c r="BS252" s="48"/>
      <c r="BT252" s="48"/>
      <c r="BU252" s="48"/>
      <c r="BV252" s="48"/>
      <c r="BW252" s="48"/>
      <c r="BX252" s="48"/>
      <c r="BY252" s="48"/>
      <c r="BZ252" s="48"/>
      <c r="CA252" s="48"/>
      <c r="CB252" s="48"/>
      <c r="CC252" s="48"/>
      <c r="CD252" s="48"/>
      <c r="CE252" s="48"/>
    </row>
    <row r="253">
      <c r="A253" s="48"/>
      <c r="B253" s="48"/>
      <c r="C253" s="48"/>
      <c r="D253" s="48"/>
      <c r="E253" s="48"/>
      <c r="F253" s="48"/>
      <c r="G253" s="48"/>
      <c r="H253" s="48"/>
      <c r="I253" s="62"/>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c r="BA253" s="48"/>
      <c r="BB253" s="48"/>
      <c r="BC253" s="48"/>
      <c r="BD253" s="48"/>
      <c r="BE253" s="48"/>
      <c r="BF253" s="48"/>
      <c r="BG253" s="48"/>
      <c r="BH253" s="48"/>
      <c r="BI253" s="48"/>
      <c r="BJ253" s="48"/>
      <c r="BK253" s="48"/>
      <c r="BL253" s="48"/>
      <c r="BM253" s="48"/>
      <c r="BN253" s="48"/>
      <c r="BO253" s="48"/>
      <c r="BP253" s="48"/>
      <c r="BQ253" s="48"/>
      <c r="BR253" s="48"/>
      <c r="BS253" s="48"/>
      <c r="BT253" s="48"/>
      <c r="BU253" s="48"/>
      <c r="BV253" s="48"/>
      <c r="BW253" s="48"/>
      <c r="BX253" s="48"/>
      <c r="BY253" s="48"/>
      <c r="BZ253" s="48"/>
      <c r="CA253" s="48"/>
      <c r="CB253" s="48"/>
      <c r="CC253" s="48"/>
      <c r="CD253" s="48"/>
      <c r="CE253" s="48"/>
    </row>
    <row r="254">
      <c r="A254" s="48"/>
      <c r="B254" s="48"/>
      <c r="C254" s="48"/>
      <c r="D254" s="48"/>
      <c r="E254" s="48"/>
      <c r="F254" s="48"/>
      <c r="G254" s="48"/>
      <c r="H254" s="48"/>
      <c r="I254" s="62"/>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c r="BG254" s="48"/>
      <c r="BH254" s="48"/>
      <c r="BI254" s="48"/>
      <c r="BJ254" s="48"/>
      <c r="BK254" s="48"/>
      <c r="BL254" s="48"/>
      <c r="BM254" s="48"/>
      <c r="BN254" s="48"/>
      <c r="BO254" s="48"/>
      <c r="BP254" s="48"/>
      <c r="BQ254" s="48"/>
      <c r="BR254" s="48"/>
      <c r="BS254" s="48"/>
      <c r="BT254" s="48"/>
      <c r="BU254" s="48"/>
      <c r="BV254" s="48"/>
      <c r="BW254" s="48"/>
      <c r="BX254" s="48"/>
      <c r="BY254" s="48"/>
      <c r="BZ254" s="48"/>
      <c r="CA254" s="48"/>
      <c r="CB254" s="48"/>
      <c r="CC254" s="48"/>
      <c r="CD254" s="48"/>
      <c r="CE254" s="48"/>
    </row>
    <row r="255">
      <c r="A255" s="48"/>
      <c r="B255" s="48"/>
      <c r="C255" s="48"/>
      <c r="D255" s="48"/>
      <c r="E255" s="48"/>
      <c r="F255" s="48"/>
      <c r="G255" s="48"/>
      <c r="H255" s="48"/>
      <c r="I255" s="62"/>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c r="BG255" s="48"/>
      <c r="BH255" s="48"/>
      <c r="BI255" s="48"/>
      <c r="BJ255" s="48"/>
      <c r="BK255" s="48"/>
      <c r="BL255" s="48"/>
      <c r="BM255" s="48"/>
      <c r="BN255" s="48"/>
      <c r="BO255" s="48"/>
      <c r="BP255" s="48"/>
      <c r="BQ255" s="48"/>
      <c r="BR255" s="48"/>
      <c r="BS255" s="48"/>
      <c r="BT255" s="48"/>
      <c r="BU255" s="48"/>
      <c r="BV255" s="48"/>
      <c r="BW255" s="48"/>
      <c r="BX255" s="48"/>
      <c r="BY255" s="48"/>
      <c r="BZ255" s="48"/>
      <c r="CA255" s="48"/>
      <c r="CB255" s="48"/>
      <c r="CC255" s="48"/>
      <c r="CD255" s="48"/>
      <c r="CE255" s="48"/>
    </row>
    <row r="256">
      <c r="A256" s="48"/>
      <c r="B256" s="48"/>
      <c r="C256" s="48"/>
      <c r="D256" s="48"/>
      <c r="E256" s="48"/>
      <c r="F256" s="48"/>
      <c r="G256" s="48"/>
      <c r="H256" s="48"/>
      <c r="I256" s="62"/>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c r="BG256" s="48"/>
      <c r="BH256" s="48"/>
      <c r="BI256" s="48"/>
      <c r="BJ256" s="48"/>
      <c r="BK256" s="48"/>
      <c r="BL256" s="48"/>
      <c r="BM256" s="48"/>
      <c r="BN256" s="48"/>
      <c r="BO256" s="48"/>
      <c r="BP256" s="48"/>
      <c r="BQ256" s="48"/>
      <c r="BR256" s="48"/>
      <c r="BS256" s="48"/>
      <c r="BT256" s="48"/>
      <c r="BU256" s="48"/>
      <c r="BV256" s="48"/>
      <c r="BW256" s="48"/>
      <c r="BX256" s="48"/>
      <c r="BY256" s="48"/>
      <c r="BZ256" s="48"/>
      <c r="CA256" s="48"/>
      <c r="CB256" s="48"/>
      <c r="CC256" s="48"/>
      <c r="CD256" s="48"/>
      <c r="CE256" s="48"/>
    </row>
    <row r="257">
      <c r="A257" s="48"/>
      <c r="B257" s="48"/>
      <c r="C257" s="48"/>
      <c r="D257" s="48"/>
      <c r="E257" s="48"/>
      <c r="F257" s="48"/>
      <c r="G257" s="48"/>
      <c r="H257" s="48"/>
      <c r="I257" s="62"/>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c r="BA257" s="48"/>
      <c r="BB257" s="48"/>
      <c r="BC257" s="48"/>
      <c r="BD257" s="48"/>
      <c r="BE257" s="48"/>
      <c r="BF257" s="48"/>
      <c r="BG257" s="48"/>
      <c r="BH257" s="48"/>
      <c r="BI257" s="48"/>
      <c r="BJ257" s="48"/>
      <c r="BK257" s="48"/>
      <c r="BL257" s="48"/>
      <c r="BM257" s="48"/>
      <c r="BN257" s="48"/>
      <c r="BO257" s="48"/>
      <c r="BP257" s="48"/>
      <c r="BQ257" s="48"/>
      <c r="BR257" s="48"/>
      <c r="BS257" s="48"/>
      <c r="BT257" s="48"/>
      <c r="BU257" s="48"/>
      <c r="BV257" s="48"/>
      <c r="BW257" s="48"/>
      <c r="BX257" s="48"/>
      <c r="BY257" s="48"/>
      <c r="BZ257" s="48"/>
      <c r="CA257" s="48"/>
      <c r="CB257" s="48"/>
      <c r="CC257" s="48"/>
      <c r="CD257" s="48"/>
      <c r="CE257" s="48"/>
    </row>
    <row r="258">
      <c r="A258" s="48"/>
      <c r="B258" s="48"/>
      <c r="C258" s="48"/>
      <c r="D258" s="48"/>
      <c r="E258" s="48"/>
      <c r="F258" s="48"/>
      <c r="G258" s="48"/>
      <c r="H258" s="48"/>
      <c r="I258" s="62"/>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c r="BA258" s="48"/>
      <c r="BB258" s="48"/>
      <c r="BC258" s="48"/>
      <c r="BD258" s="48"/>
      <c r="BE258" s="48"/>
      <c r="BF258" s="48"/>
      <c r="BG258" s="48"/>
      <c r="BH258" s="48"/>
      <c r="BI258" s="48"/>
      <c r="BJ258" s="48"/>
      <c r="BK258" s="48"/>
      <c r="BL258" s="48"/>
      <c r="BM258" s="48"/>
      <c r="BN258" s="48"/>
      <c r="BO258" s="48"/>
      <c r="BP258" s="48"/>
      <c r="BQ258" s="48"/>
      <c r="BR258" s="48"/>
      <c r="BS258" s="48"/>
      <c r="BT258" s="48"/>
      <c r="BU258" s="48"/>
      <c r="BV258" s="48"/>
      <c r="BW258" s="48"/>
      <c r="BX258" s="48"/>
      <c r="BY258" s="48"/>
      <c r="BZ258" s="48"/>
      <c r="CA258" s="48"/>
      <c r="CB258" s="48"/>
      <c r="CC258" s="48"/>
      <c r="CD258" s="48"/>
      <c r="CE258" s="48"/>
    </row>
    <row r="259">
      <c r="A259" s="48"/>
      <c r="B259" s="48"/>
      <c r="C259" s="48"/>
      <c r="D259" s="48"/>
      <c r="E259" s="48"/>
      <c r="F259" s="48"/>
      <c r="G259" s="48"/>
      <c r="H259" s="48"/>
      <c r="I259" s="62"/>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c r="BG259" s="48"/>
      <c r="BH259" s="48"/>
      <c r="BI259" s="48"/>
      <c r="BJ259" s="48"/>
      <c r="BK259" s="48"/>
      <c r="BL259" s="48"/>
      <c r="BM259" s="48"/>
      <c r="BN259" s="48"/>
      <c r="BO259" s="48"/>
      <c r="BP259" s="48"/>
      <c r="BQ259" s="48"/>
      <c r="BR259" s="48"/>
      <c r="BS259" s="48"/>
      <c r="BT259" s="48"/>
      <c r="BU259" s="48"/>
      <c r="BV259" s="48"/>
      <c r="BW259" s="48"/>
      <c r="BX259" s="48"/>
      <c r="BY259" s="48"/>
      <c r="BZ259" s="48"/>
      <c r="CA259" s="48"/>
      <c r="CB259" s="48"/>
      <c r="CC259" s="48"/>
      <c r="CD259" s="48"/>
      <c r="CE259" s="48"/>
    </row>
    <row r="260">
      <c r="A260" s="48"/>
      <c r="B260" s="48"/>
      <c r="C260" s="48"/>
      <c r="D260" s="48"/>
      <c r="E260" s="48"/>
      <c r="F260" s="48"/>
      <c r="G260" s="48"/>
      <c r="H260" s="48"/>
      <c r="I260" s="62"/>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c r="BG260" s="48"/>
      <c r="BH260" s="48"/>
      <c r="BI260" s="48"/>
      <c r="BJ260" s="48"/>
      <c r="BK260" s="48"/>
      <c r="BL260" s="48"/>
      <c r="BM260" s="48"/>
      <c r="BN260" s="48"/>
      <c r="BO260" s="48"/>
      <c r="BP260" s="48"/>
      <c r="BQ260" s="48"/>
      <c r="BR260" s="48"/>
      <c r="BS260" s="48"/>
      <c r="BT260" s="48"/>
      <c r="BU260" s="48"/>
      <c r="BV260" s="48"/>
      <c r="BW260" s="48"/>
      <c r="BX260" s="48"/>
      <c r="BY260" s="48"/>
      <c r="BZ260" s="48"/>
      <c r="CA260" s="48"/>
      <c r="CB260" s="48"/>
      <c r="CC260" s="48"/>
      <c r="CD260" s="48"/>
      <c r="CE260" s="48"/>
    </row>
    <row r="261">
      <c r="A261" s="48"/>
      <c r="B261" s="48"/>
      <c r="C261" s="48"/>
      <c r="D261" s="48"/>
      <c r="E261" s="48"/>
      <c r="F261" s="48"/>
      <c r="G261" s="48"/>
      <c r="H261" s="48"/>
      <c r="I261" s="62"/>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c r="BA261" s="48"/>
      <c r="BB261" s="48"/>
      <c r="BC261" s="48"/>
      <c r="BD261" s="48"/>
      <c r="BE261" s="48"/>
      <c r="BF261" s="48"/>
      <c r="BG261" s="48"/>
      <c r="BH261" s="48"/>
      <c r="BI261" s="48"/>
      <c r="BJ261" s="48"/>
      <c r="BK261" s="48"/>
      <c r="BL261" s="48"/>
      <c r="BM261" s="48"/>
      <c r="BN261" s="48"/>
      <c r="BO261" s="48"/>
      <c r="BP261" s="48"/>
      <c r="BQ261" s="48"/>
      <c r="BR261" s="48"/>
      <c r="BS261" s="48"/>
      <c r="BT261" s="48"/>
      <c r="BU261" s="48"/>
      <c r="BV261" s="48"/>
      <c r="BW261" s="48"/>
      <c r="BX261" s="48"/>
      <c r="BY261" s="48"/>
      <c r="BZ261" s="48"/>
      <c r="CA261" s="48"/>
      <c r="CB261" s="48"/>
      <c r="CC261" s="48"/>
      <c r="CD261" s="48"/>
      <c r="CE261" s="48"/>
    </row>
    <row r="262">
      <c r="A262" s="48"/>
      <c r="B262" s="48"/>
      <c r="C262" s="48"/>
      <c r="D262" s="48"/>
      <c r="E262" s="48"/>
      <c r="F262" s="48"/>
      <c r="G262" s="48"/>
      <c r="H262" s="48"/>
      <c r="I262" s="62"/>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c r="BG262" s="48"/>
      <c r="BH262" s="48"/>
      <c r="BI262" s="48"/>
      <c r="BJ262" s="48"/>
      <c r="BK262" s="48"/>
      <c r="BL262" s="48"/>
      <c r="BM262" s="48"/>
      <c r="BN262" s="48"/>
      <c r="BO262" s="48"/>
      <c r="BP262" s="48"/>
      <c r="BQ262" s="48"/>
      <c r="BR262" s="48"/>
      <c r="BS262" s="48"/>
      <c r="BT262" s="48"/>
      <c r="BU262" s="48"/>
      <c r="BV262" s="48"/>
      <c r="BW262" s="48"/>
      <c r="BX262" s="48"/>
      <c r="BY262" s="48"/>
      <c r="BZ262" s="48"/>
      <c r="CA262" s="48"/>
      <c r="CB262" s="48"/>
      <c r="CC262" s="48"/>
      <c r="CD262" s="48"/>
      <c r="CE262" s="48"/>
    </row>
    <row r="263">
      <c r="A263" s="48"/>
      <c r="B263" s="48"/>
      <c r="C263" s="48"/>
      <c r="D263" s="48"/>
      <c r="E263" s="48"/>
      <c r="F263" s="48"/>
      <c r="G263" s="48"/>
      <c r="H263" s="48"/>
      <c r="I263" s="62"/>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c r="BA263" s="48"/>
      <c r="BB263" s="48"/>
      <c r="BC263" s="48"/>
      <c r="BD263" s="48"/>
      <c r="BE263" s="48"/>
      <c r="BF263" s="48"/>
      <c r="BG263" s="48"/>
      <c r="BH263" s="48"/>
      <c r="BI263" s="48"/>
      <c r="BJ263" s="48"/>
      <c r="BK263" s="48"/>
      <c r="BL263" s="48"/>
      <c r="BM263" s="48"/>
      <c r="BN263" s="48"/>
      <c r="BO263" s="48"/>
      <c r="BP263" s="48"/>
      <c r="BQ263" s="48"/>
      <c r="BR263" s="48"/>
      <c r="BS263" s="48"/>
      <c r="BT263" s="48"/>
      <c r="BU263" s="48"/>
      <c r="BV263" s="48"/>
      <c r="BW263" s="48"/>
      <c r="BX263" s="48"/>
      <c r="BY263" s="48"/>
      <c r="BZ263" s="48"/>
      <c r="CA263" s="48"/>
      <c r="CB263" s="48"/>
      <c r="CC263" s="48"/>
      <c r="CD263" s="48"/>
      <c r="CE263" s="48"/>
    </row>
    <row r="264">
      <c r="A264" s="48"/>
      <c r="B264" s="48"/>
      <c r="C264" s="48"/>
      <c r="D264" s="48"/>
      <c r="E264" s="48"/>
      <c r="F264" s="48"/>
      <c r="G264" s="48"/>
      <c r="H264" s="48"/>
      <c r="I264" s="62"/>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c r="BA264" s="48"/>
      <c r="BB264" s="48"/>
      <c r="BC264" s="48"/>
      <c r="BD264" s="48"/>
      <c r="BE264" s="48"/>
      <c r="BF264" s="48"/>
      <c r="BG264" s="48"/>
      <c r="BH264" s="48"/>
      <c r="BI264" s="48"/>
      <c r="BJ264" s="48"/>
      <c r="BK264" s="48"/>
      <c r="BL264" s="48"/>
      <c r="BM264" s="48"/>
      <c r="BN264" s="48"/>
      <c r="BO264" s="48"/>
      <c r="BP264" s="48"/>
      <c r="BQ264" s="48"/>
      <c r="BR264" s="48"/>
      <c r="BS264" s="48"/>
      <c r="BT264" s="48"/>
      <c r="BU264" s="48"/>
      <c r="BV264" s="48"/>
      <c r="BW264" s="48"/>
      <c r="BX264" s="48"/>
      <c r="BY264" s="48"/>
      <c r="BZ264" s="48"/>
      <c r="CA264" s="48"/>
      <c r="CB264" s="48"/>
      <c r="CC264" s="48"/>
      <c r="CD264" s="48"/>
      <c r="CE264" s="48"/>
    </row>
    <row r="265">
      <c r="A265" s="48"/>
      <c r="B265" s="48"/>
      <c r="C265" s="48"/>
      <c r="D265" s="48"/>
      <c r="E265" s="48"/>
      <c r="F265" s="48"/>
      <c r="G265" s="48"/>
      <c r="H265" s="48"/>
      <c r="I265" s="62"/>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c r="BG265" s="48"/>
      <c r="BH265" s="48"/>
      <c r="BI265" s="48"/>
      <c r="BJ265" s="48"/>
      <c r="BK265" s="48"/>
      <c r="BL265" s="48"/>
      <c r="BM265" s="48"/>
      <c r="BN265" s="48"/>
      <c r="BO265" s="48"/>
      <c r="BP265" s="48"/>
      <c r="BQ265" s="48"/>
      <c r="BR265" s="48"/>
      <c r="BS265" s="48"/>
      <c r="BT265" s="48"/>
      <c r="BU265" s="48"/>
      <c r="BV265" s="48"/>
      <c r="BW265" s="48"/>
      <c r="BX265" s="48"/>
      <c r="BY265" s="48"/>
      <c r="BZ265" s="48"/>
      <c r="CA265" s="48"/>
      <c r="CB265" s="48"/>
      <c r="CC265" s="48"/>
      <c r="CD265" s="48"/>
      <c r="CE265" s="48"/>
    </row>
    <row r="266">
      <c r="A266" s="48"/>
      <c r="B266" s="48"/>
      <c r="C266" s="48"/>
      <c r="D266" s="48"/>
      <c r="E266" s="48"/>
      <c r="F266" s="48"/>
      <c r="G266" s="48"/>
      <c r="H266" s="48"/>
      <c r="I266" s="62"/>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c r="BG266" s="48"/>
      <c r="BH266" s="48"/>
      <c r="BI266" s="48"/>
      <c r="BJ266" s="48"/>
      <c r="BK266" s="48"/>
      <c r="BL266" s="48"/>
      <c r="BM266" s="48"/>
      <c r="BN266" s="48"/>
      <c r="BO266" s="48"/>
      <c r="BP266" s="48"/>
      <c r="BQ266" s="48"/>
      <c r="BR266" s="48"/>
      <c r="BS266" s="48"/>
      <c r="BT266" s="48"/>
      <c r="BU266" s="48"/>
      <c r="BV266" s="48"/>
      <c r="BW266" s="48"/>
      <c r="BX266" s="48"/>
      <c r="BY266" s="48"/>
      <c r="BZ266" s="48"/>
      <c r="CA266" s="48"/>
      <c r="CB266" s="48"/>
      <c r="CC266" s="48"/>
      <c r="CD266" s="48"/>
      <c r="CE266" s="48"/>
    </row>
    <row r="267">
      <c r="A267" s="48"/>
      <c r="B267" s="48"/>
      <c r="C267" s="48"/>
      <c r="D267" s="48"/>
      <c r="E267" s="48"/>
      <c r="F267" s="48"/>
      <c r="G267" s="48"/>
      <c r="H267" s="48"/>
      <c r="I267" s="62"/>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c r="BG267" s="48"/>
      <c r="BH267" s="48"/>
      <c r="BI267" s="48"/>
      <c r="BJ267" s="48"/>
      <c r="BK267" s="48"/>
      <c r="BL267" s="48"/>
      <c r="BM267" s="48"/>
      <c r="BN267" s="48"/>
      <c r="BO267" s="48"/>
      <c r="BP267" s="48"/>
      <c r="BQ267" s="48"/>
      <c r="BR267" s="48"/>
      <c r="BS267" s="48"/>
      <c r="BT267" s="48"/>
      <c r="BU267" s="48"/>
      <c r="BV267" s="48"/>
      <c r="BW267" s="48"/>
      <c r="BX267" s="48"/>
      <c r="BY267" s="48"/>
      <c r="BZ267" s="48"/>
      <c r="CA267" s="48"/>
      <c r="CB267" s="48"/>
      <c r="CC267" s="48"/>
      <c r="CD267" s="48"/>
      <c r="CE267" s="48"/>
    </row>
    <row r="268">
      <c r="A268" s="48"/>
      <c r="B268" s="48"/>
      <c r="C268" s="48"/>
      <c r="D268" s="48"/>
      <c r="E268" s="48"/>
      <c r="F268" s="48"/>
      <c r="G268" s="48"/>
      <c r="H268" s="48"/>
      <c r="I268" s="62"/>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c r="BA268" s="48"/>
      <c r="BB268" s="48"/>
      <c r="BC268" s="48"/>
      <c r="BD268" s="48"/>
      <c r="BE268" s="48"/>
      <c r="BF268" s="48"/>
      <c r="BG268" s="48"/>
      <c r="BH268" s="48"/>
      <c r="BI268" s="48"/>
      <c r="BJ268" s="48"/>
      <c r="BK268" s="48"/>
      <c r="BL268" s="48"/>
      <c r="BM268" s="48"/>
      <c r="BN268" s="48"/>
      <c r="BO268" s="48"/>
      <c r="BP268" s="48"/>
      <c r="BQ268" s="48"/>
      <c r="BR268" s="48"/>
      <c r="BS268" s="48"/>
      <c r="BT268" s="48"/>
      <c r="BU268" s="48"/>
      <c r="BV268" s="48"/>
      <c r="BW268" s="48"/>
      <c r="BX268" s="48"/>
      <c r="BY268" s="48"/>
      <c r="BZ268" s="48"/>
      <c r="CA268" s="48"/>
      <c r="CB268" s="48"/>
      <c r="CC268" s="48"/>
      <c r="CD268" s="48"/>
      <c r="CE268" s="48"/>
    </row>
    <row r="269">
      <c r="A269" s="48"/>
      <c r="B269" s="48"/>
      <c r="C269" s="48"/>
      <c r="D269" s="48"/>
      <c r="E269" s="48"/>
      <c r="F269" s="48"/>
      <c r="G269" s="48"/>
      <c r="H269" s="48"/>
      <c r="I269" s="62"/>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c r="BA269" s="48"/>
      <c r="BB269" s="48"/>
      <c r="BC269" s="48"/>
      <c r="BD269" s="48"/>
      <c r="BE269" s="48"/>
      <c r="BF269" s="48"/>
      <c r="BG269" s="48"/>
      <c r="BH269" s="48"/>
      <c r="BI269" s="48"/>
      <c r="BJ269" s="48"/>
      <c r="BK269" s="48"/>
      <c r="BL269" s="48"/>
      <c r="BM269" s="48"/>
      <c r="BN269" s="48"/>
      <c r="BO269" s="48"/>
      <c r="BP269" s="48"/>
      <c r="BQ269" s="48"/>
      <c r="BR269" s="48"/>
      <c r="BS269" s="48"/>
      <c r="BT269" s="48"/>
      <c r="BU269" s="48"/>
      <c r="BV269" s="48"/>
      <c r="BW269" s="48"/>
      <c r="BX269" s="48"/>
      <c r="BY269" s="48"/>
      <c r="BZ269" s="48"/>
      <c r="CA269" s="48"/>
      <c r="CB269" s="48"/>
      <c r="CC269" s="48"/>
      <c r="CD269" s="48"/>
      <c r="CE269" s="48"/>
    </row>
    <row r="270">
      <c r="A270" s="48"/>
      <c r="B270" s="48"/>
      <c r="C270" s="48"/>
      <c r="D270" s="48"/>
      <c r="E270" s="48"/>
      <c r="F270" s="48"/>
      <c r="G270" s="48"/>
      <c r="H270" s="48"/>
      <c r="I270" s="62"/>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c r="BG270" s="48"/>
      <c r="BH270" s="48"/>
      <c r="BI270" s="48"/>
      <c r="BJ270" s="48"/>
      <c r="BK270" s="48"/>
      <c r="BL270" s="48"/>
      <c r="BM270" s="48"/>
      <c r="BN270" s="48"/>
      <c r="BO270" s="48"/>
      <c r="BP270" s="48"/>
      <c r="BQ270" s="48"/>
      <c r="BR270" s="48"/>
      <c r="BS270" s="48"/>
      <c r="BT270" s="48"/>
      <c r="BU270" s="48"/>
      <c r="BV270" s="48"/>
      <c r="BW270" s="48"/>
      <c r="BX270" s="48"/>
      <c r="BY270" s="48"/>
      <c r="BZ270" s="48"/>
      <c r="CA270" s="48"/>
      <c r="CB270" s="48"/>
      <c r="CC270" s="48"/>
      <c r="CD270" s="48"/>
      <c r="CE270" s="48"/>
    </row>
    <row r="271">
      <c r="A271" s="48"/>
      <c r="B271" s="48"/>
      <c r="C271" s="48"/>
      <c r="D271" s="48"/>
      <c r="E271" s="48"/>
      <c r="F271" s="48"/>
      <c r="G271" s="48"/>
      <c r="H271" s="48"/>
      <c r="I271" s="62"/>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c r="BG271" s="48"/>
      <c r="BH271" s="48"/>
      <c r="BI271" s="48"/>
      <c r="BJ271" s="48"/>
      <c r="BK271" s="48"/>
      <c r="BL271" s="48"/>
      <c r="BM271" s="48"/>
      <c r="BN271" s="48"/>
      <c r="BO271" s="48"/>
      <c r="BP271" s="48"/>
      <c r="BQ271" s="48"/>
      <c r="BR271" s="48"/>
      <c r="BS271" s="48"/>
      <c r="BT271" s="48"/>
      <c r="BU271" s="48"/>
      <c r="BV271" s="48"/>
      <c r="BW271" s="48"/>
      <c r="BX271" s="48"/>
      <c r="BY271" s="48"/>
      <c r="BZ271" s="48"/>
      <c r="CA271" s="48"/>
      <c r="CB271" s="48"/>
      <c r="CC271" s="48"/>
      <c r="CD271" s="48"/>
      <c r="CE271" s="48"/>
    </row>
    <row r="272">
      <c r="A272" s="48"/>
      <c r="B272" s="48"/>
      <c r="C272" s="48"/>
      <c r="D272" s="48"/>
      <c r="E272" s="48"/>
      <c r="F272" s="48"/>
      <c r="G272" s="48"/>
      <c r="H272" s="48"/>
      <c r="I272" s="62"/>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c r="BA272" s="48"/>
      <c r="BB272" s="48"/>
      <c r="BC272" s="48"/>
      <c r="BD272" s="48"/>
      <c r="BE272" s="48"/>
      <c r="BF272" s="48"/>
      <c r="BG272" s="48"/>
      <c r="BH272" s="48"/>
      <c r="BI272" s="48"/>
      <c r="BJ272" s="48"/>
      <c r="BK272" s="48"/>
      <c r="BL272" s="48"/>
      <c r="BM272" s="48"/>
      <c r="BN272" s="48"/>
      <c r="BO272" s="48"/>
      <c r="BP272" s="48"/>
      <c r="BQ272" s="48"/>
      <c r="BR272" s="48"/>
      <c r="BS272" s="48"/>
      <c r="BT272" s="48"/>
      <c r="BU272" s="48"/>
      <c r="BV272" s="48"/>
      <c r="BW272" s="48"/>
      <c r="BX272" s="48"/>
      <c r="BY272" s="48"/>
      <c r="BZ272" s="48"/>
      <c r="CA272" s="48"/>
      <c r="CB272" s="48"/>
      <c r="CC272" s="48"/>
      <c r="CD272" s="48"/>
      <c r="CE272" s="48"/>
    </row>
    <row r="273">
      <c r="A273" s="48"/>
      <c r="B273" s="48"/>
      <c r="C273" s="48"/>
      <c r="D273" s="48"/>
      <c r="E273" s="48"/>
      <c r="F273" s="48"/>
      <c r="G273" s="48"/>
      <c r="H273" s="48"/>
      <c r="I273" s="62"/>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c r="BA273" s="48"/>
      <c r="BB273" s="48"/>
      <c r="BC273" s="48"/>
      <c r="BD273" s="48"/>
      <c r="BE273" s="48"/>
      <c r="BF273" s="48"/>
      <c r="BG273" s="48"/>
      <c r="BH273" s="48"/>
      <c r="BI273" s="48"/>
      <c r="BJ273" s="48"/>
      <c r="BK273" s="48"/>
      <c r="BL273" s="48"/>
      <c r="BM273" s="48"/>
      <c r="BN273" s="48"/>
      <c r="BO273" s="48"/>
      <c r="BP273" s="48"/>
      <c r="BQ273" s="48"/>
      <c r="BR273" s="48"/>
      <c r="BS273" s="48"/>
      <c r="BT273" s="48"/>
      <c r="BU273" s="48"/>
      <c r="BV273" s="48"/>
      <c r="BW273" s="48"/>
      <c r="BX273" s="48"/>
      <c r="BY273" s="48"/>
      <c r="BZ273" s="48"/>
      <c r="CA273" s="48"/>
      <c r="CB273" s="48"/>
      <c r="CC273" s="48"/>
      <c r="CD273" s="48"/>
      <c r="CE273" s="48"/>
    </row>
    <row r="274">
      <c r="A274" s="48"/>
      <c r="B274" s="48"/>
      <c r="C274" s="48"/>
      <c r="D274" s="48"/>
      <c r="E274" s="48"/>
      <c r="F274" s="48"/>
      <c r="G274" s="48"/>
      <c r="H274" s="48"/>
      <c r="I274" s="62"/>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c r="BG274" s="48"/>
      <c r="BH274" s="48"/>
      <c r="BI274" s="48"/>
      <c r="BJ274" s="48"/>
      <c r="BK274" s="48"/>
      <c r="BL274" s="48"/>
      <c r="BM274" s="48"/>
      <c r="BN274" s="48"/>
      <c r="BO274" s="48"/>
      <c r="BP274" s="48"/>
      <c r="BQ274" s="48"/>
      <c r="BR274" s="48"/>
      <c r="BS274" s="48"/>
      <c r="BT274" s="48"/>
      <c r="BU274" s="48"/>
      <c r="BV274" s="48"/>
      <c r="BW274" s="48"/>
      <c r="BX274" s="48"/>
      <c r="BY274" s="48"/>
      <c r="BZ274" s="48"/>
      <c r="CA274" s="48"/>
      <c r="CB274" s="48"/>
      <c r="CC274" s="48"/>
      <c r="CD274" s="48"/>
      <c r="CE274" s="48"/>
    </row>
    <row r="275">
      <c r="A275" s="48"/>
      <c r="B275" s="48"/>
      <c r="C275" s="48"/>
      <c r="D275" s="48"/>
      <c r="E275" s="48"/>
      <c r="F275" s="48"/>
      <c r="G275" s="48"/>
      <c r="H275" s="48"/>
      <c r="I275" s="62"/>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c r="BA275" s="48"/>
      <c r="BB275" s="48"/>
      <c r="BC275" s="48"/>
      <c r="BD275" s="48"/>
      <c r="BE275" s="48"/>
      <c r="BF275" s="48"/>
      <c r="BG275" s="48"/>
      <c r="BH275" s="48"/>
      <c r="BI275" s="48"/>
      <c r="BJ275" s="48"/>
      <c r="BK275" s="48"/>
      <c r="BL275" s="48"/>
      <c r="BM275" s="48"/>
      <c r="BN275" s="48"/>
      <c r="BO275" s="48"/>
      <c r="BP275" s="48"/>
      <c r="BQ275" s="48"/>
      <c r="BR275" s="48"/>
      <c r="BS275" s="48"/>
      <c r="BT275" s="48"/>
      <c r="BU275" s="48"/>
      <c r="BV275" s="48"/>
      <c r="BW275" s="48"/>
      <c r="BX275" s="48"/>
      <c r="BY275" s="48"/>
      <c r="BZ275" s="48"/>
      <c r="CA275" s="48"/>
      <c r="CB275" s="48"/>
      <c r="CC275" s="48"/>
      <c r="CD275" s="48"/>
      <c r="CE275" s="48"/>
    </row>
    <row r="276">
      <c r="A276" s="48"/>
      <c r="B276" s="48"/>
      <c r="C276" s="48"/>
      <c r="D276" s="48"/>
      <c r="E276" s="48"/>
      <c r="F276" s="48"/>
      <c r="G276" s="48"/>
      <c r="H276" s="48"/>
      <c r="I276" s="62"/>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c r="BA276" s="48"/>
      <c r="BB276" s="48"/>
      <c r="BC276" s="48"/>
      <c r="BD276" s="48"/>
      <c r="BE276" s="48"/>
      <c r="BF276" s="48"/>
      <c r="BG276" s="48"/>
      <c r="BH276" s="48"/>
      <c r="BI276" s="48"/>
      <c r="BJ276" s="48"/>
      <c r="BK276" s="48"/>
      <c r="BL276" s="48"/>
      <c r="BM276" s="48"/>
      <c r="BN276" s="48"/>
      <c r="BO276" s="48"/>
      <c r="BP276" s="48"/>
      <c r="BQ276" s="48"/>
      <c r="BR276" s="48"/>
      <c r="BS276" s="48"/>
      <c r="BT276" s="48"/>
      <c r="BU276" s="48"/>
      <c r="BV276" s="48"/>
      <c r="BW276" s="48"/>
      <c r="BX276" s="48"/>
      <c r="BY276" s="48"/>
      <c r="BZ276" s="48"/>
      <c r="CA276" s="48"/>
      <c r="CB276" s="48"/>
      <c r="CC276" s="48"/>
      <c r="CD276" s="48"/>
      <c r="CE276" s="48"/>
    </row>
    <row r="277">
      <c r="A277" s="48"/>
      <c r="B277" s="48"/>
      <c r="C277" s="48"/>
      <c r="D277" s="48"/>
      <c r="E277" s="48"/>
      <c r="F277" s="48"/>
      <c r="G277" s="48"/>
      <c r="H277" s="48"/>
      <c r="I277" s="62"/>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c r="BD277" s="48"/>
      <c r="BE277" s="48"/>
      <c r="BF277" s="48"/>
      <c r="BG277" s="48"/>
      <c r="BH277" s="48"/>
      <c r="BI277" s="48"/>
      <c r="BJ277" s="48"/>
      <c r="BK277" s="48"/>
      <c r="BL277" s="48"/>
      <c r="BM277" s="48"/>
      <c r="BN277" s="48"/>
      <c r="BO277" s="48"/>
      <c r="BP277" s="48"/>
      <c r="BQ277" s="48"/>
      <c r="BR277" s="48"/>
      <c r="BS277" s="48"/>
      <c r="BT277" s="48"/>
      <c r="BU277" s="48"/>
      <c r="BV277" s="48"/>
      <c r="BW277" s="48"/>
      <c r="BX277" s="48"/>
      <c r="BY277" s="48"/>
      <c r="BZ277" s="48"/>
      <c r="CA277" s="48"/>
      <c r="CB277" s="48"/>
      <c r="CC277" s="48"/>
      <c r="CD277" s="48"/>
      <c r="CE277" s="48"/>
    </row>
    <row r="278">
      <c r="A278" s="48"/>
      <c r="B278" s="48"/>
      <c r="C278" s="48"/>
      <c r="D278" s="48"/>
      <c r="E278" s="48"/>
      <c r="F278" s="48"/>
      <c r="G278" s="48"/>
      <c r="H278" s="48"/>
      <c r="I278" s="62"/>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c r="BA278" s="48"/>
      <c r="BB278" s="48"/>
      <c r="BC278" s="48"/>
      <c r="BD278" s="48"/>
      <c r="BE278" s="48"/>
      <c r="BF278" s="48"/>
      <c r="BG278" s="48"/>
      <c r="BH278" s="48"/>
      <c r="BI278" s="48"/>
      <c r="BJ278" s="48"/>
      <c r="BK278" s="48"/>
      <c r="BL278" s="48"/>
      <c r="BM278" s="48"/>
      <c r="BN278" s="48"/>
      <c r="BO278" s="48"/>
      <c r="BP278" s="48"/>
      <c r="BQ278" s="48"/>
      <c r="BR278" s="48"/>
      <c r="BS278" s="48"/>
      <c r="BT278" s="48"/>
      <c r="BU278" s="48"/>
      <c r="BV278" s="48"/>
      <c r="BW278" s="48"/>
      <c r="BX278" s="48"/>
      <c r="BY278" s="48"/>
      <c r="BZ278" s="48"/>
      <c r="CA278" s="48"/>
      <c r="CB278" s="48"/>
      <c r="CC278" s="48"/>
      <c r="CD278" s="48"/>
      <c r="CE278" s="48"/>
    </row>
    <row r="279">
      <c r="A279" s="48"/>
      <c r="B279" s="48"/>
      <c r="C279" s="48"/>
      <c r="D279" s="48"/>
      <c r="E279" s="48"/>
      <c r="F279" s="48"/>
      <c r="G279" s="48"/>
      <c r="H279" s="48"/>
      <c r="I279" s="62"/>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c r="BA279" s="48"/>
      <c r="BB279" s="48"/>
      <c r="BC279" s="48"/>
      <c r="BD279" s="48"/>
      <c r="BE279" s="48"/>
      <c r="BF279" s="48"/>
      <c r="BG279" s="48"/>
      <c r="BH279" s="48"/>
      <c r="BI279" s="48"/>
      <c r="BJ279" s="48"/>
      <c r="BK279" s="48"/>
      <c r="BL279" s="48"/>
      <c r="BM279" s="48"/>
      <c r="BN279" s="48"/>
      <c r="BO279" s="48"/>
      <c r="BP279" s="48"/>
      <c r="BQ279" s="48"/>
      <c r="BR279" s="48"/>
      <c r="BS279" s="48"/>
      <c r="BT279" s="48"/>
      <c r="BU279" s="48"/>
      <c r="BV279" s="48"/>
      <c r="BW279" s="48"/>
      <c r="BX279" s="48"/>
      <c r="BY279" s="48"/>
      <c r="BZ279" s="48"/>
      <c r="CA279" s="48"/>
      <c r="CB279" s="48"/>
      <c r="CC279" s="48"/>
      <c r="CD279" s="48"/>
      <c r="CE279" s="48"/>
    </row>
    <row r="280">
      <c r="A280" s="48"/>
      <c r="B280" s="48"/>
      <c r="C280" s="48"/>
      <c r="D280" s="48"/>
      <c r="E280" s="48"/>
      <c r="F280" s="48"/>
      <c r="G280" s="48"/>
      <c r="H280" s="48"/>
      <c r="I280" s="62"/>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c r="BA280" s="48"/>
      <c r="BB280" s="48"/>
      <c r="BC280" s="48"/>
      <c r="BD280" s="48"/>
      <c r="BE280" s="48"/>
      <c r="BF280" s="48"/>
      <c r="BG280" s="48"/>
      <c r="BH280" s="48"/>
      <c r="BI280" s="48"/>
      <c r="BJ280" s="48"/>
      <c r="BK280" s="48"/>
      <c r="BL280" s="48"/>
      <c r="BM280" s="48"/>
      <c r="BN280" s="48"/>
      <c r="BO280" s="48"/>
      <c r="BP280" s="48"/>
      <c r="BQ280" s="48"/>
      <c r="BR280" s="48"/>
      <c r="BS280" s="48"/>
      <c r="BT280" s="48"/>
      <c r="BU280" s="48"/>
      <c r="BV280" s="48"/>
      <c r="BW280" s="48"/>
      <c r="BX280" s="48"/>
      <c r="BY280" s="48"/>
      <c r="BZ280" s="48"/>
      <c r="CA280" s="48"/>
      <c r="CB280" s="48"/>
      <c r="CC280" s="48"/>
      <c r="CD280" s="48"/>
      <c r="CE280" s="48"/>
    </row>
    <row r="281">
      <c r="A281" s="48"/>
      <c r="B281" s="48"/>
      <c r="C281" s="48"/>
      <c r="D281" s="48"/>
      <c r="E281" s="48"/>
      <c r="F281" s="48"/>
      <c r="G281" s="48"/>
      <c r="H281" s="48"/>
      <c r="I281" s="62"/>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c r="BD281" s="48"/>
      <c r="BE281" s="48"/>
      <c r="BF281" s="48"/>
      <c r="BG281" s="48"/>
      <c r="BH281" s="48"/>
      <c r="BI281" s="48"/>
      <c r="BJ281" s="48"/>
      <c r="BK281" s="48"/>
      <c r="BL281" s="48"/>
      <c r="BM281" s="48"/>
      <c r="BN281" s="48"/>
      <c r="BO281" s="48"/>
      <c r="BP281" s="48"/>
      <c r="BQ281" s="48"/>
      <c r="BR281" s="48"/>
      <c r="BS281" s="48"/>
      <c r="BT281" s="48"/>
      <c r="BU281" s="48"/>
      <c r="BV281" s="48"/>
      <c r="BW281" s="48"/>
      <c r="BX281" s="48"/>
      <c r="BY281" s="48"/>
      <c r="BZ281" s="48"/>
      <c r="CA281" s="48"/>
      <c r="CB281" s="48"/>
      <c r="CC281" s="48"/>
      <c r="CD281" s="48"/>
      <c r="CE281" s="48"/>
    </row>
    <row r="282">
      <c r="A282" s="48"/>
      <c r="B282" s="48"/>
      <c r="C282" s="48"/>
      <c r="D282" s="48"/>
      <c r="E282" s="48"/>
      <c r="F282" s="48"/>
      <c r="G282" s="48"/>
      <c r="H282" s="48"/>
      <c r="I282" s="62"/>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c r="BG282" s="48"/>
      <c r="BH282" s="48"/>
      <c r="BI282" s="48"/>
      <c r="BJ282" s="48"/>
      <c r="BK282" s="48"/>
      <c r="BL282" s="48"/>
      <c r="BM282" s="48"/>
      <c r="BN282" s="48"/>
      <c r="BO282" s="48"/>
      <c r="BP282" s="48"/>
      <c r="BQ282" s="48"/>
      <c r="BR282" s="48"/>
      <c r="BS282" s="48"/>
      <c r="BT282" s="48"/>
      <c r="BU282" s="48"/>
      <c r="BV282" s="48"/>
      <c r="BW282" s="48"/>
      <c r="BX282" s="48"/>
      <c r="BY282" s="48"/>
      <c r="BZ282" s="48"/>
      <c r="CA282" s="48"/>
      <c r="CB282" s="48"/>
      <c r="CC282" s="48"/>
      <c r="CD282" s="48"/>
      <c r="CE282" s="48"/>
    </row>
    <row r="283">
      <c r="A283" s="48"/>
      <c r="B283" s="48"/>
      <c r="C283" s="48"/>
      <c r="D283" s="48"/>
      <c r="E283" s="48"/>
      <c r="F283" s="48"/>
      <c r="G283" s="48"/>
      <c r="H283" s="48"/>
      <c r="I283" s="62"/>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c r="BA283" s="48"/>
      <c r="BB283" s="48"/>
      <c r="BC283" s="48"/>
      <c r="BD283" s="48"/>
      <c r="BE283" s="48"/>
      <c r="BF283" s="48"/>
      <c r="BG283" s="48"/>
      <c r="BH283" s="48"/>
      <c r="BI283" s="48"/>
      <c r="BJ283" s="48"/>
      <c r="BK283" s="48"/>
      <c r="BL283" s="48"/>
      <c r="BM283" s="48"/>
      <c r="BN283" s="48"/>
      <c r="BO283" s="48"/>
      <c r="BP283" s="48"/>
      <c r="BQ283" s="48"/>
      <c r="BR283" s="48"/>
      <c r="BS283" s="48"/>
      <c r="BT283" s="48"/>
      <c r="BU283" s="48"/>
      <c r="BV283" s="48"/>
      <c r="BW283" s="48"/>
      <c r="BX283" s="48"/>
      <c r="BY283" s="48"/>
      <c r="BZ283" s="48"/>
      <c r="CA283" s="48"/>
      <c r="CB283" s="48"/>
      <c r="CC283" s="48"/>
      <c r="CD283" s="48"/>
      <c r="CE283" s="48"/>
    </row>
    <row r="284">
      <c r="A284" s="48"/>
      <c r="B284" s="48"/>
      <c r="C284" s="48"/>
      <c r="D284" s="48"/>
      <c r="E284" s="48"/>
      <c r="F284" s="48"/>
      <c r="G284" s="48"/>
      <c r="H284" s="48"/>
      <c r="I284" s="62"/>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c r="BA284" s="48"/>
      <c r="BB284" s="48"/>
      <c r="BC284" s="48"/>
      <c r="BD284" s="48"/>
      <c r="BE284" s="48"/>
      <c r="BF284" s="48"/>
      <c r="BG284" s="48"/>
      <c r="BH284" s="48"/>
      <c r="BI284" s="48"/>
      <c r="BJ284" s="48"/>
      <c r="BK284" s="48"/>
      <c r="BL284" s="48"/>
      <c r="BM284" s="48"/>
      <c r="BN284" s="48"/>
      <c r="BO284" s="48"/>
      <c r="BP284" s="48"/>
      <c r="BQ284" s="48"/>
      <c r="BR284" s="48"/>
      <c r="BS284" s="48"/>
      <c r="BT284" s="48"/>
      <c r="BU284" s="48"/>
      <c r="BV284" s="48"/>
      <c r="BW284" s="48"/>
      <c r="BX284" s="48"/>
      <c r="BY284" s="48"/>
      <c r="BZ284" s="48"/>
      <c r="CA284" s="48"/>
      <c r="CB284" s="48"/>
      <c r="CC284" s="48"/>
      <c r="CD284" s="48"/>
      <c r="CE284" s="48"/>
    </row>
    <row r="285">
      <c r="A285" s="48"/>
      <c r="B285" s="48"/>
      <c r="C285" s="48"/>
      <c r="D285" s="48"/>
      <c r="E285" s="48"/>
      <c r="F285" s="48"/>
      <c r="G285" s="48"/>
      <c r="H285" s="48"/>
      <c r="I285" s="62"/>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c r="BA285" s="48"/>
      <c r="BB285" s="48"/>
      <c r="BC285" s="48"/>
      <c r="BD285" s="48"/>
      <c r="BE285" s="48"/>
      <c r="BF285" s="48"/>
      <c r="BG285" s="48"/>
      <c r="BH285" s="48"/>
      <c r="BI285" s="48"/>
      <c r="BJ285" s="48"/>
      <c r="BK285" s="48"/>
      <c r="BL285" s="48"/>
      <c r="BM285" s="48"/>
      <c r="BN285" s="48"/>
      <c r="BO285" s="48"/>
      <c r="BP285" s="48"/>
      <c r="BQ285" s="48"/>
      <c r="BR285" s="48"/>
      <c r="BS285" s="48"/>
      <c r="BT285" s="48"/>
      <c r="BU285" s="48"/>
      <c r="BV285" s="48"/>
      <c r="BW285" s="48"/>
      <c r="BX285" s="48"/>
      <c r="BY285" s="48"/>
      <c r="BZ285" s="48"/>
      <c r="CA285" s="48"/>
      <c r="CB285" s="48"/>
      <c r="CC285" s="48"/>
      <c r="CD285" s="48"/>
      <c r="CE285" s="48"/>
    </row>
    <row r="286">
      <c r="A286" s="48"/>
      <c r="B286" s="48"/>
      <c r="C286" s="48"/>
      <c r="D286" s="48"/>
      <c r="E286" s="48"/>
      <c r="F286" s="48"/>
      <c r="G286" s="48"/>
      <c r="H286" s="48"/>
      <c r="I286" s="62"/>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48"/>
      <c r="BB286" s="48"/>
      <c r="BC286" s="48"/>
      <c r="BD286" s="48"/>
      <c r="BE286" s="48"/>
      <c r="BF286" s="48"/>
      <c r="BG286" s="48"/>
      <c r="BH286" s="48"/>
      <c r="BI286" s="48"/>
      <c r="BJ286" s="48"/>
      <c r="BK286" s="48"/>
      <c r="BL286" s="48"/>
      <c r="BM286" s="48"/>
      <c r="BN286" s="48"/>
      <c r="BO286" s="48"/>
      <c r="BP286" s="48"/>
      <c r="BQ286" s="48"/>
      <c r="BR286" s="48"/>
      <c r="BS286" s="48"/>
      <c r="BT286" s="48"/>
      <c r="BU286" s="48"/>
      <c r="BV286" s="48"/>
      <c r="BW286" s="48"/>
      <c r="BX286" s="48"/>
      <c r="BY286" s="48"/>
      <c r="BZ286" s="48"/>
      <c r="CA286" s="48"/>
      <c r="CB286" s="48"/>
      <c r="CC286" s="48"/>
      <c r="CD286" s="48"/>
      <c r="CE286" s="48"/>
    </row>
    <row r="287">
      <c r="A287" s="48"/>
      <c r="B287" s="48"/>
      <c r="C287" s="48"/>
      <c r="D287" s="48"/>
      <c r="E287" s="48"/>
      <c r="F287" s="48"/>
      <c r="G287" s="48"/>
      <c r="H287" s="48"/>
      <c r="I287" s="62"/>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c r="BA287" s="48"/>
      <c r="BB287" s="48"/>
      <c r="BC287" s="48"/>
      <c r="BD287" s="48"/>
      <c r="BE287" s="48"/>
      <c r="BF287" s="48"/>
      <c r="BG287" s="48"/>
      <c r="BH287" s="48"/>
      <c r="BI287" s="48"/>
      <c r="BJ287" s="48"/>
      <c r="BK287" s="48"/>
      <c r="BL287" s="48"/>
      <c r="BM287" s="48"/>
      <c r="BN287" s="48"/>
      <c r="BO287" s="48"/>
      <c r="BP287" s="48"/>
      <c r="BQ287" s="48"/>
      <c r="BR287" s="48"/>
      <c r="BS287" s="48"/>
      <c r="BT287" s="48"/>
      <c r="BU287" s="48"/>
      <c r="BV287" s="48"/>
      <c r="BW287" s="48"/>
      <c r="BX287" s="48"/>
      <c r="BY287" s="48"/>
      <c r="BZ287" s="48"/>
      <c r="CA287" s="48"/>
      <c r="CB287" s="48"/>
      <c r="CC287" s="48"/>
      <c r="CD287" s="48"/>
      <c r="CE287" s="48"/>
    </row>
    <row r="288">
      <c r="A288" s="48"/>
      <c r="B288" s="48"/>
      <c r="C288" s="48"/>
      <c r="D288" s="48"/>
      <c r="E288" s="48"/>
      <c r="F288" s="48"/>
      <c r="G288" s="48"/>
      <c r="H288" s="48"/>
      <c r="I288" s="62"/>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c r="BG288" s="48"/>
      <c r="BH288" s="48"/>
      <c r="BI288" s="48"/>
      <c r="BJ288" s="48"/>
      <c r="BK288" s="48"/>
      <c r="BL288" s="48"/>
      <c r="BM288" s="48"/>
      <c r="BN288" s="48"/>
      <c r="BO288" s="48"/>
      <c r="BP288" s="48"/>
      <c r="BQ288" s="48"/>
      <c r="BR288" s="48"/>
      <c r="BS288" s="48"/>
      <c r="BT288" s="48"/>
      <c r="BU288" s="48"/>
      <c r="BV288" s="48"/>
      <c r="BW288" s="48"/>
      <c r="BX288" s="48"/>
      <c r="BY288" s="48"/>
      <c r="BZ288" s="48"/>
      <c r="CA288" s="48"/>
      <c r="CB288" s="48"/>
      <c r="CC288" s="48"/>
      <c r="CD288" s="48"/>
      <c r="CE288" s="48"/>
    </row>
    <row r="289">
      <c r="A289" s="48"/>
      <c r="B289" s="48"/>
      <c r="C289" s="48"/>
      <c r="D289" s="48"/>
      <c r="E289" s="48"/>
      <c r="F289" s="48"/>
      <c r="G289" s="48"/>
      <c r="H289" s="48"/>
      <c r="I289" s="62"/>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c r="BG289" s="48"/>
      <c r="BH289" s="48"/>
      <c r="BI289" s="48"/>
      <c r="BJ289" s="48"/>
      <c r="BK289" s="48"/>
      <c r="BL289" s="48"/>
      <c r="BM289" s="48"/>
      <c r="BN289" s="48"/>
      <c r="BO289" s="48"/>
      <c r="BP289" s="48"/>
      <c r="BQ289" s="48"/>
      <c r="BR289" s="48"/>
      <c r="BS289" s="48"/>
      <c r="BT289" s="48"/>
      <c r="BU289" s="48"/>
      <c r="BV289" s="48"/>
      <c r="BW289" s="48"/>
      <c r="BX289" s="48"/>
      <c r="BY289" s="48"/>
      <c r="BZ289" s="48"/>
      <c r="CA289" s="48"/>
      <c r="CB289" s="48"/>
      <c r="CC289" s="48"/>
      <c r="CD289" s="48"/>
      <c r="CE289" s="48"/>
    </row>
    <row r="290">
      <c r="A290" s="48"/>
      <c r="B290" s="48"/>
      <c r="C290" s="48"/>
      <c r="D290" s="48"/>
      <c r="E290" s="48"/>
      <c r="F290" s="48"/>
      <c r="G290" s="48"/>
      <c r="H290" s="48"/>
      <c r="I290" s="62"/>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c r="BA290" s="48"/>
      <c r="BB290" s="48"/>
      <c r="BC290" s="48"/>
      <c r="BD290" s="48"/>
      <c r="BE290" s="48"/>
      <c r="BF290" s="48"/>
      <c r="BG290" s="48"/>
      <c r="BH290" s="48"/>
      <c r="BI290" s="48"/>
      <c r="BJ290" s="48"/>
      <c r="BK290" s="48"/>
      <c r="BL290" s="48"/>
      <c r="BM290" s="48"/>
      <c r="BN290" s="48"/>
      <c r="BO290" s="48"/>
      <c r="BP290" s="48"/>
      <c r="BQ290" s="48"/>
      <c r="BR290" s="48"/>
      <c r="BS290" s="48"/>
      <c r="BT290" s="48"/>
      <c r="BU290" s="48"/>
      <c r="BV290" s="48"/>
      <c r="BW290" s="48"/>
      <c r="BX290" s="48"/>
      <c r="BY290" s="48"/>
      <c r="BZ290" s="48"/>
      <c r="CA290" s="48"/>
      <c r="CB290" s="48"/>
      <c r="CC290" s="48"/>
      <c r="CD290" s="48"/>
      <c r="CE290" s="48"/>
    </row>
    <row r="291">
      <c r="A291" s="48"/>
      <c r="B291" s="48"/>
      <c r="C291" s="48"/>
      <c r="D291" s="48"/>
      <c r="E291" s="48"/>
      <c r="F291" s="48"/>
      <c r="G291" s="48"/>
      <c r="H291" s="48"/>
      <c r="I291" s="62"/>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c r="BA291" s="48"/>
      <c r="BB291" s="48"/>
      <c r="BC291" s="48"/>
      <c r="BD291" s="48"/>
      <c r="BE291" s="48"/>
      <c r="BF291" s="48"/>
      <c r="BG291" s="48"/>
      <c r="BH291" s="48"/>
      <c r="BI291" s="48"/>
      <c r="BJ291" s="48"/>
      <c r="BK291" s="48"/>
      <c r="BL291" s="48"/>
      <c r="BM291" s="48"/>
      <c r="BN291" s="48"/>
      <c r="BO291" s="48"/>
      <c r="BP291" s="48"/>
      <c r="BQ291" s="48"/>
      <c r="BR291" s="48"/>
      <c r="BS291" s="48"/>
      <c r="BT291" s="48"/>
      <c r="BU291" s="48"/>
      <c r="BV291" s="48"/>
      <c r="BW291" s="48"/>
      <c r="BX291" s="48"/>
      <c r="BY291" s="48"/>
      <c r="BZ291" s="48"/>
      <c r="CA291" s="48"/>
      <c r="CB291" s="48"/>
      <c r="CC291" s="48"/>
      <c r="CD291" s="48"/>
      <c r="CE291" s="48"/>
    </row>
    <row r="292">
      <c r="A292" s="48"/>
      <c r="B292" s="48"/>
      <c r="C292" s="48"/>
      <c r="D292" s="48"/>
      <c r="E292" s="48"/>
      <c r="F292" s="48"/>
      <c r="G292" s="48"/>
      <c r="H292" s="48"/>
      <c r="I292" s="62"/>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c r="BG292" s="48"/>
      <c r="BH292" s="48"/>
      <c r="BI292" s="48"/>
      <c r="BJ292" s="48"/>
      <c r="BK292" s="48"/>
      <c r="BL292" s="48"/>
      <c r="BM292" s="48"/>
      <c r="BN292" s="48"/>
      <c r="BO292" s="48"/>
      <c r="BP292" s="48"/>
      <c r="BQ292" s="48"/>
      <c r="BR292" s="48"/>
      <c r="BS292" s="48"/>
      <c r="BT292" s="48"/>
      <c r="BU292" s="48"/>
      <c r="BV292" s="48"/>
      <c r="BW292" s="48"/>
      <c r="BX292" s="48"/>
      <c r="BY292" s="48"/>
      <c r="BZ292" s="48"/>
      <c r="CA292" s="48"/>
      <c r="CB292" s="48"/>
      <c r="CC292" s="48"/>
      <c r="CD292" s="48"/>
      <c r="CE292" s="48"/>
    </row>
    <row r="293">
      <c r="A293" s="48"/>
      <c r="B293" s="48"/>
      <c r="C293" s="48"/>
      <c r="D293" s="48"/>
      <c r="E293" s="48"/>
      <c r="F293" s="48"/>
      <c r="G293" s="48"/>
      <c r="H293" s="48"/>
      <c r="I293" s="62"/>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c r="BB293" s="48"/>
      <c r="BC293" s="48"/>
      <c r="BD293" s="48"/>
      <c r="BE293" s="48"/>
      <c r="BF293" s="48"/>
      <c r="BG293" s="48"/>
      <c r="BH293" s="48"/>
      <c r="BI293" s="48"/>
      <c r="BJ293" s="48"/>
      <c r="BK293" s="48"/>
      <c r="BL293" s="48"/>
      <c r="BM293" s="48"/>
      <c r="BN293" s="48"/>
      <c r="BO293" s="48"/>
      <c r="BP293" s="48"/>
      <c r="BQ293" s="48"/>
      <c r="BR293" s="48"/>
      <c r="BS293" s="48"/>
      <c r="BT293" s="48"/>
      <c r="BU293" s="48"/>
      <c r="BV293" s="48"/>
      <c r="BW293" s="48"/>
      <c r="BX293" s="48"/>
      <c r="BY293" s="48"/>
      <c r="BZ293" s="48"/>
      <c r="CA293" s="48"/>
      <c r="CB293" s="48"/>
      <c r="CC293" s="48"/>
      <c r="CD293" s="48"/>
      <c r="CE293" s="48"/>
    </row>
    <row r="294">
      <c r="A294" s="48"/>
      <c r="B294" s="48"/>
      <c r="C294" s="48"/>
      <c r="D294" s="48"/>
      <c r="E294" s="48"/>
      <c r="F294" s="48"/>
      <c r="G294" s="48"/>
      <c r="H294" s="48"/>
      <c r="I294" s="62"/>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c r="BG294" s="48"/>
      <c r="BH294" s="48"/>
      <c r="BI294" s="48"/>
      <c r="BJ294" s="48"/>
      <c r="BK294" s="48"/>
      <c r="BL294" s="48"/>
      <c r="BM294" s="48"/>
      <c r="BN294" s="48"/>
      <c r="BO294" s="48"/>
      <c r="BP294" s="48"/>
      <c r="BQ294" s="48"/>
      <c r="BR294" s="48"/>
      <c r="BS294" s="48"/>
      <c r="BT294" s="48"/>
      <c r="BU294" s="48"/>
      <c r="BV294" s="48"/>
      <c r="BW294" s="48"/>
      <c r="BX294" s="48"/>
      <c r="BY294" s="48"/>
      <c r="BZ294" s="48"/>
      <c r="CA294" s="48"/>
      <c r="CB294" s="48"/>
      <c r="CC294" s="48"/>
      <c r="CD294" s="48"/>
      <c r="CE294" s="48"/>
    </row>
    <row r="295">
      <c r="A295" s="48"/>
      <c r="B295" s="48"/>
      <c r="C295" s="48"/>
      <c r="D295" s="48"/>
      <c r="E295" s="48"/>
      <c r="F295" s="48"/>
      <c r="G295" s="48"/>
      <c r="H295" s="48"/>
      <c r="I295" s="62"/>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c r="BA295" s="48"/>
      <c r="BB295" s="48"/>
      <c r="BC295" s="48"/>
      <c r="BD295" s="48"/>
      <c r="BE295" s="48"/>
      <c r="BF295" s="48"/>
      <c r="BG295" s="48"/>
      <c r="BH295" s="48"/>
      <c r="BI295" s="48"/>
      <c r="BJ295" s="48"/>
      <c r="BK295" s="48"/>
      <c r="BL295" s="48"/>
      <c r="BM295" s="48"/>
      <c r="BN295" s="48"/>
      <c r="BO295" s="48"/>
      <c r="BP295" s="48"/>
      <c r="BQ295" s="48"/>
      <c r="BR295" s="48"/>
      <c r="BS295" s="48"/>
      <c r="BT295" s="48"/>
      <c r="BU295" s="48"/>
      <c r="BV295" s="48"/>
      <c r="BW295" s="48"/>
      <c r="BX295" s="48"/>
      <c r="BY295" s="48"/>
      <c r="BZ295" s="48"/>
      <c r="CA295" s="48"/>
      <c r="CB295" s="48"/>
      <c r="CC295" s="48"/>
      <c r="CD295" s="48"/>
      <c r="CE295" s="48"/>
    </row>
    <row r="296">
      <c r="A296" s="48"/>
      <c r="B296" s="48"/>
      <c r="C296" s="48"/>
      <c r="D296" s="48"/>
      <c r="E296" s="48"/>
      <c r="F296" s="48"/>
      <c r="G296" s="48"/>
      <c r="H296" s="48"/>
      <c r="I296" s="62"/>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c r="BG296" s="48"/>
      <c r="BH296" s="48"/>
      <c r="BI296" s="48"/>
      <c r="BJ296" s="48"/>
      <c r="BK296" s="48"/>
      <c r="BL296" s="48"/>
      <c r="BM296" s="48"/>
      <c r="BN296" s="48"/>
      <c r="BO296" s="48"/>
      <c r="BP296" s="48"/>
      <c r="BQ296" s="48"/>
      <c r="BR296" s="48"/>
      <c r="BS296" s="48"/>
      <c r="BT296" s="48"/>
      <c r="BU296" s="48"/>
      <c r="BV296" s="48"/>
      <c r="BW296" s="48"/>
      <c r="BX296" s="48"/>
      <c r="BY296" s="48"/>
      <c r="BZ296" s="48"/>
      <c r="CA296" s="48"/>
      <c r="CB296" s="48"/>
      <c r="CC296" s="48"/>
      <c r="CD296" s="48"/>
      <c r="CE296" s="48"/>
    </row>
    <row r="297">
      <c r="A297" s="48"/>
      <c r="B297" s="48"/>
      <c r="C297" s="48"/>
      <c r="D297" s="48"/>
      <c r="E297" s="48"/>
      <c r="F297" s="48"/>
      <c r="G297" s="48"/>
      <c r="H297" s="48"/>
      <c r="I297" s="62"/>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c r="BG297" s="48"/>
      <c r="BH297" s="48"/>
      <c r="BI297" s="48"/>
      <c r="BJ297" s="48"/>
      <c r="BK297" s="48"/>
      <c r="BL297" s="48"/>
      <c r="BM297" s="48"/>
      <c r="BN297" s="48"/>
      <c r="BO297" s="48"/>
      <c r="BP297" s="48"/>
      <c r="BQ297" s="48"/>
      <c r="BR297" s="48"/>
      <c r="BS297" s="48"/>
      <c r="BT297" s="48"/>
      <c r="BU297" s="48"/>
      <c r="BV297" s="48"/>
      <c r="BW297" s="48"/>
      <c r="BX297" s="48"/>
      <c r="BY297" s="48"/>
      <c r="BZ297" s="48"/>
      <c r="CA297" s="48"/>
      <c r="CB297" s="48"/>
      <c r="CC297" s="48"/>
      <c r="CD297" s="48"/>
      <c r="CE297" s="48"/>
    </row>
    <row r="298">
      <c r="A298" s="48"/>
      <c r="B298" s="48"/>
      <c r="C298" s="48"/>
      <c r="D298" s="48"/>
      <c r="E298" s="48"/>
      <c r="F298" s="48"/>
      <c r="G298" s="48"/>
      <c r="H298" s="48"/>
      <c r="I298" s="62"/>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c r="BG298" s="48"/>
      <c r="BH298" s="48"/>
      <c r="BI298" s="48"/>
      <c r="BJ298" s="48"/>
      <c r="BK298" s="48"/>
      <c r="BL298" s="48"/>
      <c r="BM298" s="48"/>
      <c r="BN298" s="48"/>
      <c r="BO298" s="48"/>
      <c r="BP298" s="48"/>
      <c r="BQ298" s="48"/>
      <c r="BR298" s="48"/>
      <c r="BS298" s="48"/>
      <c r="BT298" s="48"/>
      <c r="BU298" s="48"/>
      <c r="BV298" s="48"/>
      <c r="BW298" s="48"/>
      <c r="BX298" s="48"/>
      <c r="BY298" s="48"/>
      <c r="BZ298" s="48"/>
      <c r="CA298" s="48"/>
      <c r="CB298" s="48"/>
      <c r="CC298" s="48"/>
      <c r="CD298" s="48"/>
      <c r="CE298" s="48"/>
    </row>
    <row r="299">
      <c r="A299" s="48"/>
      <c r="B299" s="48"/>
      <c r="C299" s="48"/>
      <c r="D299" s="48"/>
      <c r="E299" s="48"/>
      <c r="F299" s="48"/>
      <c r="G299" s="48"/>
      <c r="H299" s="48"/>
      <c r="I299" s="62"/>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c r="BG299" s="48"/>
      <c r="BH299" s="48"/>
      <c r="BI299" s="48"/>
      <c r="BJ299" s="48"/>
      <c r="BK299" s="48"/>
      <c r="BL299" s="48"/>
      <c r="BM299" s="48"/>
      <c r="BN299" s="48"/>
      <c r="BO299" s="48"/>
      <c r="BP299" s="48"/>
      <c r="BQ299" s="48"/>
      <c r="BR299" s="48"/>
      <c r="BS299" s="48"/>
      <c r="BT299" s="48"/>
      <c r="BU299" s="48"/>
      <c r="BV299" s="48"/>
      <c r="BW299" s="48"/>
      <c r="BX299" s="48"/>
      <c r="BY299" s="48"/>
      <c r="BZ299" s="48"/>
      <c r="CA299" s="48"/>
      <c r="CB299" s="48"/>
      <c r="CC299" s="48"/>
      <c r="CD299" s="48"/>
      <c r="CE299" s="48"/>
    </row>
    <row r="300">
      <c r="A300" s="48"/>
      <c r="B300" s="48"/>
      <c r="C300" s="48"/>
      <c r="D300" s="48"/>
      <c r="E300" s="48"/>
      <c r="F300" s="48"/>
      <c r="G300" s="48"/>
      <c r="H300" s="48"/>
      <c r="I300" s="62"/>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c r="BA300" s="48"/>
      <c r="BB300" s="48"/>
      <c r="BC300" s="48"/>
      <c r="BD300" s="48"/>
      <c r="BE300" s="48"/>
      <c r="BF300" s="48"/>
      <c r="BG300" s="48"/>
      <c r="BH300" s="48"/>
      <c r="BI300" s="48"/>
      <c r="BJ300" s="48"/>
      <c r="BK300" s="48"/>
      <c r="BL300" s="48"/>
      <c r="BM300" s="48"/>
      <c r="BN300" s="48"/>
      <c r="BO300" s="48"/>
      <c r="BP300" s="48"/>
      <c r="BQ300" s="48"/>
      <c r="BR300" s="48"/>
      <c r="BS300" s="48"/>
      <c r="BT300" s="48"/>
      <c r="BU300" s="48"/>
      <c r="BV300" s="48"/>
      <c r="BW300" s="48"/>
      <c r="BX300" s="48"/>
      <c r="BY300" s="48"/>
      <c r="BZ300" s="48"/>
      <c r="CA300" s="48"/>
      <c r="CB300" s="48"/>
      <c r="CC300" s="48"/>
      <c r="CD300" s="48"/>
      <c r="CE300" s="48"/>
    </row>
    <row r="301">
      <c r="A301" s="48"/>
      <c r="B301" s="48"/>
      <c r="C301" s="48"/>
      <c r="D301" s="48"/>
      <c r="E301" s="48"/>
      <c r="F301" s="48"/>
      <c r="G301" s="48"/>
      <c r="H301" s="48"/>
      <c r="I301" s="62"/>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c r="BA301" s="48"/>
      <c r="BB301" s="48"/>
      <c r="BC301" s="48"/>
      <c r="BD301" s="48"/>
      <c r="BE301" s="48"/>
      <c r="BF301" s="48"/>
      <c r="BG301" s="48"/>
      <c r="BH301" s="48"/>
      <c r="BI301" s="48"/>
      <c r="BJ301" s="48"/>
      <c r="BK301" s="48"/>
      <c r="BL301" s="48"/>
      <c r="BM301" s="48"/>
      <c r="BN301" s="48"/>
      <c r="BO301" s="48"/>
      <c r="BP301" s="48"/>
      <c r="BQ301" s="48"/>
      <c r="BR301" s="48"/>
      <c r="BS301" s="48"/>
      <c r="BT301" s="48"/>
      <c r="BU301" s="48"/>
      <c r="BV301" s="48"/>
      <c r="BW301" s="48"/>
      <c r="BX301" s="48"/>
      <c r="BY301" s="48"/>
      <c r="BZ301" s="48"/>
      <c r="CA301" s="48"/>
      <c r="CB301" s="48"/>
      <c r="CC301" s="48"/>
      <c r="CD301" s="48"/>
      <c r="CE301" s="48"/>
    </row>
    <row r="302">
      <c r="A302" s="48"/>
      <c r="B302" s="48"/>
      <c r="C302" s="48"/>
      <c r="D302" s="48"/>
      <c r="E302" s="48"/>
      <c r="F302" s="48"/>
      <c r="G302" s="48"/>
      <c r="H302" s="48"/>
      <c r="I302" s="62"/>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c r="BA302" s="48"/>
      <c r="BB302" s="48"/>
      <c r="BC302" s="48"/>
      <c r="BD302" s="48"/>
      <c r="BE302" s="48"/>
      <c r="BF302" s="48"/>
      <c r="BG302" s="48"/>
      <c r="BH302" s="48"/>
      <c r="BI302" s="48"/>
      <c r="BJ302" s="48"/>
      <c r="BK302" s="48"/>
      <c r="BL302" s="48"/>
      <c r="BM302" s="48"/>
      <c r="BN302" s="48"/>
      <c r="BO302" s="48"/>
      <c r="BP302" s="48"/>
      <c r="BQ302" s="48"/>
      <c r="BR302" s="48"/>
      <c r="BS302" s="48"/>
      <c r="BT302" s="48"/>
      <c r="BU302" s="48"/>
      <c r="BV302" s="48"/>
      <c r="BW302" s="48"/>
      <c r="BX302" s="48"/>
      <c r="BY302" s="48"/>
      <c r="BZ302" s="48"/>
      <c r="CA302" s="48"/>
      <c r="CB302" s="48"/>
      <c r="CC302" s="48"/>
      <c r="CD302" s="48"/>
      <c r="CE302" s="48"/>
    </row>
    <row r="303">
      <c r="A303" s="48"/>
      <c r="B303" s="48"/>
      <c r="C303" s="48"/>
      <c r="D303" s="48"/>
      <c r="E303" s="48"/>
      <c r="F303" s="48"/>
      <c r="G303" s="48"/>
      <c r="H303" s="48"/>
      <c r="I303" s="62"/>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c r="BA303" s="48"/>
      <c r="BB303" s="48"/>
      <c r="BC303" s="48"/>
      <c r="BD303" s="48"/>
      <c r="BE303" s="48"/>
      <c r="BF303" s="48"/>
      <c r="BG303" s="48"/>
      <c r="BH303" s="48"/>
      <c r="BI303" s="48"/>
      <c r="BJ303" s="48"/>
      <c r="BK303" s="48"/>
      <c r="BL303" s="48"/>
      <c r="BM303" s="48"/>
      <c r="BN303" s="48"/>
      <c r="BO303" s="48"/>
      <c r="BP303" s="48"/>
      <c r="BQ303" s="48"/>
      <c r="BR303" s="48"/>
      <c r="BS303" s="48"/>
      <c r="BT303" s="48"/>
      <c r="BU303" s="48"/>
      <c r="BV303" s="48"/>
      <c r="BW303" s="48"/>
      <c r="BX303" s="48"/>
      <c r="BY303" s="48"/>
      <c r="BZ303" s="48"/>
      <c r="CA303" s="48"/>
      <c r="CB303" s="48"/>
      <c r="CC303" s="48"/>
      <c r="CD303" s="48"/>
      <c r="CE303" s="48"/>
    </row>
    <row r="304">
      <c r="A304" s="48"/>
      <c r="B304" s="48"/>
      <c r="C304" s="48"/>
      <c r="D304" s="48"/>
      <c r="E304" s="48"/>
      <c r="F304" s="48"/>
      <c r="G304" s="48"/>
      <c r="H304" s="48"/>
      <c r="I304" s="62"/>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c r="BA304" s="48"/>
      <c r="BB304" s="48"/>
      <c r="BC304" s="48"/>
      <c r="BD304" s="48"/>
      <c r="BE304" s="48"/>
      <c r="BF304" s="48"/>
      <c r="BG304" s="48"/>
      <c r="BH304" s="48"/>
      <c r="BI304" s="48"/>
      <c r="BJ304" s="48"/>
      <c r="BK304" s="48"/>
      <c r="BL304" s="48"/>
      <c r="BM304" s="48"/>
      <c r="BN304" s="48"/>
      <c r="BO304" s="48"/>
      <c r="BP304" s="48"/>
      <c r="BQ304" s="48"/>
      <c r="BR304" s="48"/>
      <c r="BS304" s="48"/>
      <c r="BT304" s="48"/>
      <c r="BU304" s="48"/>
      <c r="BV304" s="48"/>
      <c r="BW304" s="48"/>
      <c r="BX304" s="48"/>
      <c r="BY304" s="48"/>
      <c r="BZ304" s="48"/>
      <c r="CA304" s="48"/>
      <c r="CB304" s="48"/>
      <c r="CC304" s="48"/>
      <c r="CD304" s="48"/>
      <c r="CE304" s="48"/>
    </row>
    <row r="305">
      <c r="A305" s="48"/>
      <c r="B305" s="48"/>
      <c r="C305" s="48"/>
      <c r="D305" s="48"/>
      <c r="E305" s="48"/>
      <c r="F305" s="48"/>
      <c r="G305" s="48"/>
      <c r="H305" s="48"/>
      <c r="I305" s="62"/>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c r="BA305" s="48"/>
      <c r="BB305" s="48"/>
      <c r="BC305" s="48"/>
      <c r="BD305" s="48"/>
      <c r="BE305" s="48"/>
      <c r="BF305" s="48"/>
      <c r="BG305" s="48"/>
      <c r="BH305" s="48"/>
      <c r="BI305" s="48"/>
      <c r="BJ305" s="48"/>
      <c r="BK305" s="48"/>
      <c r="BL305" s="48"/>
      <c r="BM305" s="48"/>
      <c r="BN305" s="48"/>
      <c r="BO305" s="48"/>
      <c r="BP305" s="48"/>
      <c r="BQ305" s="48"/>
      <c r="BR305" s="48"/>
      <c r="BS305" s="48"/>
      <c r="BT305" s="48"/>
      <c r="BU305" s="48"/>
      <c r="BV305" s="48"/>
      <c r="BW305" s="48"/>
      <c r="BX305" s="48"/>
      <c r="BY305" s="48"/>
      <c r="BZ305" s="48"/>
      <c r="CA305" s="48"/>
      <c r="CB305" s="48"/>
      <c r="CC305" s="48"/>
      <c r="CD305" s="48"/>
      <c r="CE305" s="48"/>
    </row>
    <row r="306">
      <c r="A306" s="48"/>
      <c r="B306" s="48"/>
      <c r="C306" s="48"/>
      <c r="D306" s="48"/>
      <c r="E306" s="48"/>
      <c r="F306" s="48"/>
      <c r="G306" s="48"/>
      <c r="H306" s="48"/>
      <c r="I306" s="62"/>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c r="BG306" s="48"/>
      <c r="BH306" s="48"/>
      <c r="BI306" s="48"/>
      <c r="BJ306" s="48"/>
      <c r="BK306" s="48"/>
      <c r="BL306" s="48"/>
      <c r="BM306" s="48"/>
      <c r="BN306" s="48"/>
      <c r="BO306" s="48"/>
      <c r="BP306" s="48"/>
      <c r="BQ306" s="48"/>
      <c r="BR306" s="48"/>
      <c r="BS306" s="48"/>
      <c r="BT306" s="48"/>
      <c r="BU306" s="48"/>
      <c r="BV306" s="48"/>
      <c r="BW306" s="48"/>
      <c r="BX306" s="48"/>
      <c r="BY306" s="48"/>
      <c r="BZ306" s="48"/>
      <c r="CA306" s="48"/>
      <c r="CB306" s="48"/>
      <c r="CC306" s="48"/>
      <c r="CD306" s="48"/>
      <c r="CE306" s="48"/>
    </row>
    <row r="307">
      <c r="A307" s="48"/>
      <c r="B307" s="48"/>
      <c r="C307" s="48"/>
      <c r="D307" s="48"/>
      <c r="E307" s="48"/>
      <c r="F307" s="48"/>
      <c r="G307" s="48"/>
      <c r="H307" s="48"/>
      <c r="I307" s="62"/>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c r="BG307" s="48"/>
      <c r="BH307" s="48"/>
      <c r="BI307" s="48"/>
      <c r="BJ307" s="48"/>
      <c r="BK307" s="48"/>
      <c r="BL307" s="48"/>
      <c r="BM307" s="48"/>
      <c r="BN307" s="48"/>
      <c r="BO307" s="48"/>
      <c r="BP307" s="48"/>
      <c r="BQ307" s="48"/>
      <c r="BR307" s="48"/>
      <c r="BS307" s="48"/>
      <c r="BT307" s="48"/>
      <c r="BU307" s="48"/>
      <c r="BV307" s="48"/>
      <c r="BW307" s="48"/>
      <c r="BX307" s="48"/>
      <c r="BY307" s="48"/>
      <c r="BZ307" s="48"/>
      <c r="CA307" s="48"/>
      <c r="CB307" s="48"/>
      <c r="CC307" s="48"/>
      <c r="CD307" s="48"/>
      <c r="CE307" s="48"/>
    </row>
    <row r="308">
      <c r="A308" s="48"/>
      <c r="B308" s="48"/>
      <c r="C308" s="48"/>
      <c r="D308" s="48"/>
      <c r="E308" s="48"/>
      <c r="F308" s="48"/>
      <c r="G308" s="48"/>
      <c r="H308" s="48"/>
      <c r="I308" s="62"/>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c r="BG308" s="48"/>
      <c r="BH308" s="48"/>
      <c r="BI308" s="48"/>
      <c r="BJ308" s="48"/>
      <c r="BK308" s="48"/>
      <c r="BL308" s="48"/>
      <c r="BM308" s="48"/>
      <c r="BN308" s="48"/>
      <c r="BO308" s="48"/>
      <c r="BP308" s="48"/>
      <c r="BQ308" s="48"/>
      <c r="BR308" s="48"/>
      <c r="BS308" s="48"/>
      <c r="BT308" s="48"/>
      <c r="BU308" s="48"/>
      <c r="BV308" s="48"/>
      <c r="BW308" s="48"/>
      <c r="BX308" s="48"/>
      <c r="BY308" s="48"/>
      <c r="BZ308" s="48"/>
      <c r="CA308" s="48"/>
      <c r="CB308" s="48"/>
      <c r="CC308" s="48"/>
      <c r="CD308" s="48"/>
      <c r="CE308" s="48"/>
    </row>
    <row r="309">
      <c r="A309" s="48"/>
      <c r="B309" s="48"/>
      <c r="C309" s="48"/>
      <c r="D309" s="48"/>
      <c r="E309" s="48"/>
      <c r="F309" s="48"/>
      <c r="G309" s="48"/>
      <c r="H309" s="48"/>
      <c r="I309" s="62"/>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c r="BA309" s="48"/>
      <c r="BB309" s="48"/>
      <c r="BC309" s="48"/>
      <c r="BD309" s="48"/>
      <c r="BE309" s="48"/>
      <c r="BF309" s="48"/>
      <c r="BG309" s="48"/>
      <c r="BH309" s="48"/>
      <c r="BI309" s="48"/>
      <c r="BJ309" s="48"/>
      <c r="BK309" s="48"/>
      <c r="BL309" s="48"/>
      <c r="BM309" s="48"/>
      <c r="BN309" s="48"/>
      <c r="BO309" s="48"/>
      <c r="BP309" s="48"/>
      <c r="BQ309" s="48"/>
      <c r="BR309" s="48"/>
      <c r="BS309" s="48"/>
      <c r="BT309" s="48"/>
      <c r="BU309" s="48"/>
      <c r="BV309" s="48"/>
      <c r="BW309" s="48"/>
      <c r="BX309" s="48"/>
      <c r="BY309" s="48"/>
      <c r="BZ309" s="48"/>
      <c r="CA309" s="48"/>
      <c r="CB309" s="48"/>
      <c r="CC309" s="48"/>
      <c r="CD309" s="48"/>
      <c r="CE309" s="48"/>
    </row>
    <row r="310">
      <c r="A310" s="48"/>
      <c r="B310" s="48"/>
      <c r="C310" s="48"/>
      <c r="D310" s="48"/>
      <c r="E310" s="48"/>
      <c r="F310" s="48"/>
      <c r="G310" s="48"/>
      <c r="H310" s="48"/>
      <c r="I310" s="62"/>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c r="BA310" s="48"/>
      <c r="BB310" s="48"/>
      <c r="BC310" s="48"/>
      <c r="BD310" s="48"/>
      <c r="BE310" s="48"/>
      <c r="BF310" s="48"/>
      <c r="BG310" s="48"/>
      <c r="BH310" s="48"/>
      <c r="BI310" s="48"/>
      <c r="BJ310" s="48"/>
      <c r="BK310" s="48"/>
      <c r="BL310" s="48"/>
      <c r="BM310" s="48"/>
      <c r="BN310" s="48"/>
      <c r="BO310" s="48"/>
      <c r="BP310" s="48"/>
      <c r="BQ310" s="48"/>
      <c r="BR310" s="48"/>
      <c r="BS310" s="48"/>
      <c r="BT310" s="48"/>
      <c r="BU310" s="48"/>
      <c r="BV310" s="48"/>
      <c r="BW310" s="48"/>
      <c r="BX310" s="48"/>
      <c r="BY310" s="48"/>
      <c r="BZ310" s="48"/>
      <c r="CA310" s="48"/>
      <c r="CB310" s="48"/>
      <c r="CC310" s="48"/>
      <c r="CD310" s="48"/>
      <c r="CE310" s="48"/>
    </row>
    <row r="311">
      <c r="A311" s="48"/>
      <c r="B311" s="48"/>
      <c r="C311" s="48"/>
      <c r="D311" s="48"/>
      <c r="E311" s="48"/>
      <c r="F311" s="48"/>
      <c r="G311" s="48"/>
      <c r="H311" s="48"/>
      <c r="I311" s="62"/>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c r="BG311" s="48"/>
      <c r="BH311" s="48"/>
      <c r="BI311" s="48"/>
      <c r="BJ311" s="48"/>
      <c r="BK311" s="48"/>
      <c r="BL311" s="48"/>
      <c r="BM311" s="48"/>
      <c r="BN311" s="48"/>
      <c r="BO311" s="48"/>
      <c r="BP311" s="48"/>
      <c r="BQ311" s="48"/>
      <c r="BR311" s="48"/>
      <c r="BS311" s="48"/>
      <c r="BT311" s="48"/>
      <c r="BU311" s="48"/>
      <c r="BV311" s="48"/>
      <c r="BW311" s="48"/>
      <c r="BX311" s="48"/>
      <c r="BY311" s="48"/>
      <c r="BZ311" s="48"/>
      <c r="CA311" s="48"/>
      <c r="CB311" s="48"/>
      <c r="CC311" s="48"/>
      <c r="CD311" s="48"/>
      <c r="CE311" s="48"/>
    </row>
    <row r="312">
      <c r="A312" s="48"/>
      <c r="B312" s="48"/>
      <c r="C312" s="48"/>
      <c r="D312" s="48"/>
      <c r="E312" s="48"/>
      <c r="F312" s="48"/>
      <c r="G312" s="48"/>
      <c r="H312" s="48"/>
      <c r="I312" s="62"/>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c r="BA312" s="48"/>
      <c r="BB312" s="48"/>
      <c r="BC312" s="48"/>
      <c r="BD312" s="48"/>
      <c r="BE312" s="48"/>
      <c r="BF312" s="48"/>
      <c r="BG312" s="48"/>
      <c r="BH312" s="48"/>
      <c r="BI312" s="48"/>
      <c r="BJ312" s="48"/>
      <c r="BK312" s="48"/>
      <c r="BL312" s="48"/>
      <c r="BM312" s="48"/>
      <c r="BN312" s="48"/>
      <c r="BO312" s="48"/>
      <c r="BP312" s="48"/>
      <c r="BQ312" s="48"/>
      <c r="BR312" s="48"/>
      <c r="BS312" s="48"/>
      <c r="BT312" s="48"/>
      <c r="BU312" s="48"/>
      <c r="BV312" s="48"/>
      <c r="BW312" s="48"/>
      <c r="BX312" s="48"/>
      <c r="BY312" s="48"/>
      <c r="BZ312" s="48"/>
      <c r="CA312" s="48"/>
      <c r="CB312" s="48"/>
      <c r="CC312" s="48"/>
      <c r="CD312" s="48"/>
      <c r="CE312" s="48"/>
    </row>
    <row r="313">
      <c r="A313" s="48"/>
      <c r="B313" s="48"/>
      <c r="C313" s="48"/>
      <c r="D313" s="48"/>
      <c r="E313" s="48"/>
      <c r="F313" s="48"/>
      <c r="G313" s="48"/>
      <c r="H313" s="48"/>
      <c r="I313" s="62"/>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c r="BA313" s="48"/>
      <c r="BB313" s="48"/>
      <c r="BC313" s="48"/>
      <c r="BD313" s="48"/>
      <c r="BE313" s="48"/>
      <c r="BF313" s="48"/>
      <c r="BG313" s="48"/>
      <c r="BH313" s="48"/>
      <c r="BI313" s="48"/>
      <c r="BJ313" s="48"/>
      <c r="BK313" s="48"/>
      <c r="BL313" s="48"/>
      <c r="BM313" s="48"/>
      <c r="BN313" s="48"/>
      <c r="BO313" s="48"/>
      <c r="BP313" s="48"/>
      <c r="BQ313" s="48"/>
      <c r="BR313" s="48"/>
      <c r="BS313" s="48"/>
      <c r="BT313" s="48"/>
      <c r="BU313" s="48"/>
      <c r="BV313" s="48"/>
      <c r="BW313" s="48"/>
      <c r="BX313" s="48"/>
      <c r="BY313" s="48"/>
      <c r="BZ313" s="48"/>
      <c r="CA313" s="48"/>
      <c r="CB313" s="48"/>
      <c r="CC313" s="48"/>
      <c r="CD313" s="48"/>
      <c r="CE313" s="48"/>
    </row>
    <row r="314">
      <c r="A314" s="48"/>
      <c r="B314" s="48"/>
      <c r="C314" s="48"/>
      <c r="D314" s="48"/>
      <c r="E314" s="48"/>
      <c r="F314" s="48"/>
      <c r="G314" s="48"/>
      <c r="H314" s="48"/>
      <c r="I314" s="62"/>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c r="BA314" s="48"/>
      <c r="BB314" s="48"/>
      <c r="BC314" s="48"/>
      <c r="BD314" s="48"/>
      <c r="BE314" s="48"/>
      <c r="BF314" s="48"/>
      <c r="BG314" s="48"/>
      <c r="BH314" s="48"/>
      <c r="BI314" s="48"/>
      <c r="BJ314" s="48"/>
      <c r="BK314" s="48"/>
      <c r="BL314" s="48"/>
      <c r="BM314" s="48"/>
      <c r="BN314" s="48"/>
      <c r="BO314" s="48"/>
      <c r="BP314" s="48"/>
      <c r="BQ314" s="48"/>
      <c r="BR314" s="48"/>
      <c r="BS314" s="48"/>
      <c r="BT314" s="48"/>
      <c r="BU314" s="48"/>
      <c r="BV314" s="48"/>
      <c r="BW314" s="48"/>
      <c r="BX314" s="48"/>
      <c r="BY314" s="48"/>
      <c r="BZ314" s="48"/>
      <c r="CA314" s="48"/>
      <c r="CB314" s="48"/>
      <c r="CC314" s="48"/>
      <c r="CD314" s="48"/>
      <c r="CE314" s="48"/>
    </row>
    <row r="315">
      <c r="A315" s="48"/>
      <c r="B315" s="48"/>
      <c r="C315" s="48"/>
      <c r="D315" s="48"/>
      <c r="E315" s="48"/>
      <c r="F315" s="48"/>
      <c r="G315" s="48"/>
      <c r="H315" s="48"/>
      <c r="I315" s="62"/>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c r="BA315" s="48"/>
      <c r="BB315" s="48"/>
      <c r="BC315" s="48"/>
      <c r="BD315" s="48"/>
      <c r="BE315" s="48"/>
      <c r="BF315" s="48"/>
      <c r="BG315" s="48"/>
      <c r="BH315" s="48"/>
      <c r="BI315" s="48"/>
      <c r="BJ315" s="48"/>
      <c r="BK315" s="48"/>
      <c r="BL315" s="48"/>
      <c r="BM315" s="48"/>
      <c r="BN315" s="48"/>
      <c r="BO315" s="48"/>
      <c r="BP315" s="48"/>
      <c r="BQ315" s="48"/>
      <c r="BR315" s="48"/>
      <c r="BS315" s="48"/>
      <c r="BT315" s="48"/>
      <c r="BU315" s="48"/>
      <c r="BV315" s="48"/>
      <c r="BW315" s="48"/>
      <c r="BX315" s="48"/>
      <c r="BY315" s="48"/>
      <c r="BZ315" s="48"/>
      <c r="CA315" s="48"/>
      <c r="CB315" s="48"/>
      <c r="CC315" s="48"/>
      <c r="CD315" s="48"/>
      <c r="CE315" s="48"/>
    </row>
    <row r="316">
      <c r="A316" s="48"/>
      <c r="B316" s="48"/>
      <c r="C316" s="48"/>
      <c r="D316" s="48"/>
      <c r="E316" s="48"/>
      <c r="F316" s="48"/>
      <c r="G316" s="48"/>
      <c r="H316" s="48"/>
      <c r="I316" s="62"/>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c r="BG316" s="48"/>
      <c r="BH316" s="48"/>
      <c r="BI316" s="48"/>
      <c r="BJ316" s="48"/>
      <c r="BK316" s="48"/>
      <c r="BL316" s="48"/>
      <c r="BM316" s="48"/>
      <c r="BN316" s="48"/>
      <c r="BO316" s="48"/>
      <c r="BP316" s="48"/>
      <c r="BQ316" s="48"/>
      <c r="BR316" s="48"/>
      <c r="BS316" s="48"/>
      <c r="BT316" s="48"/>
      <c r="BU316" s="48"/>
      <c r="BV316" s="48"/>
      <c r="BW316" s="48"/>
      <c r="BX316" s="48"/>
      <c r="BY316" s="48"/>
      <c r="BZ316" s="48"/>
      <c r="CA316" s="48"/>
      <c r="CB316" s="48"/>
      <c r="CC316" s="48"/>
      <c r="CD316" s="48"/>
      <c r="CE316" s="48"/>
    </row>
    <row r="317">
      <c r="A317" s="48"/>
      <c r="B317" s="48"/>
      <c r="C317" s="48"/>
      <c r="D317" s="48"/>
      <c r="E317" s="48"/>
      <c r="F317" s="48"/>
      <c r="G317" s="48"/>
      <c r="H317" s="48"/>
      <c r="I317" s="62"/>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c r="BA317" s="48"/>
      <c r="BB317" s="48"/>
      <c r="BC317" s="48"/>
      <c r="BD317" s="48"/>
      <c r="BE317" s="48"/>
      <c r="BF317" s="48"/>
      <c r="BG317" s="48"/>
      <c r="BH317" s="48"/>
      <c r="BI317" s="48"/>
      <c r="BJ317" s="48"/>
      <c r="BK317" s="48"/>
      <c r="BL317" s="48"/>
      <c r="BM317" s="48"/>
      <c r="BN317" s="48"/>
      <c r="BO317" s="48"/>
      <c r="BP317" s="48"/>
      <c r="BQ317" s="48"/>
      <c r="BR317" s="48"/>
      <c r="BS317" s="48"/>
      <c r="BT317" s="48"/>
      <c r="BU317" s="48"/>
      <c r="BV317" s="48"/>
      <c r="BW317" s="48"/>
      <c r="BX317" s="48"/>
      <c r="BY317" s="48"/>
      <c r="BZ317" s="48"/>
      <c r="CA317" s="48"/>
      <c r="CB317" s="48"/>
      <c r="CC317" s="48"/>
      <c r="CD317" s="48"/>
      <c r="CE317" s="48"/>
    </row>
    <row r="318">
      <c r="A318" s="48"/>
      <c r="B318" s="48"/>
      <c r="C318" s="48"/>
      <c r="D318" s="48"/>
      <c r="E318" s="48"/>
      <c r="F318" s="48"/>
      <c r="G318" s="48"/>
      <c r="H318" s="48"/>
      <c r="I318" s="62"/>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c r="BG318" s="48"/>
      <c r="BH318" s="48"/>
      <c r="BI318" s="48"/>
      <c r="BJ318" s="48"/>
      <c r="BK318" s="48"/>
      <c r="BL318" s="48"/>
      <c r="BM318" s="48"/>
      <c r="BN318" s="48"/>
      <c r="BO318" s="48"/>
      <c r="BP318" s="48"/>
      <c r="BQ318" s="48"/>
      <c r="BR318" s="48"/>
      <c r="BS318" s="48"/>
      <c r="BT318" s="48"/>
      <c r="BU318" s="48"/>
      <c r="BV318" s="48"/>
      <c r="BW318" s="48"/>
      <c r="BX318" s="48"/>
      <c r="BY318" s="48"/>
      <c r="BZ318" s="48"/>
      <c r="CA318" s="48"/>
      <c r="CB318" s="48"/>
      <c r="CC318" s="48"/>
      <c r="CD318" s="48"/>
      <c r="CE318" s="48"/>
    </row>
    <row r="319">
      <c r="A319" s="48"/>
      <c r="B319" s="48"/>
      <c r="C319" s="48"/>
      <c r="D319" s="48"/>
      <c r="E319" s="48"/>
      <c r="F319" s="48"/>
      <c r="G319" s="48"/>
      <c r="H319" s="48"/>
      <c r="I319" s="62"/>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c r="BG319" s="48"/>
      <c r="BH319" s="48"/>
      <c r="BI319" s="48"/>
      <c r="BJ319" s="48"/>
      <c r="BK319" s="48"/>
      <c r="BL319" s="48"/>
      <c r="BM319" s="48"/>
      <c r="BN319" s="48"/>
      <c r="BO319" s="48"/>
      <c r="BP319" s="48"/>
      <c r="BQ319" s="48"/>
      <c r="BR319" s="48"/>
      <c r="BS319" s="48"/>
      <c r="BT319" s="48"/>
      <c r="BU319" s="48"/>
      <c r="BV319" s="48"/>
      <c r="BW319" s="48"/>
      <c r="BX319" s="48"/>
      <c r="BY319" s="48"/>
      <c r="BZ319" s="48"/>
      <c r="CA319" s="48"/>
      <c r="CB319" s="48"/>
      <c r="CC319" s="48"/>
      <c r="CD319" s="48"/>
      <c r="CE319" s="48"/>
    </row>
    <row r="320">
      <c r="A320" s="48"/>
      <c r="B320" s="48"/>
      <c r="C320" s="48"/>
      <c r="D320" s="48"/>
      <c r="E320" s="48"/>
      <c r="F320" s="48"/>
      <c r="G320" s="48"/>
      <c r="H320" s="48"/>
      <c r="I320" s="62"/>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c r="BG320" s="48"/>
      <c r="BH320" s="48"/>
      <c r="BI320" s="48"/>
      <c r="BJ320" s="48"/>
      <c r="BK320" s="48"/>
      <c r="BL320" s="48"/>
      <c r="BM320" s="48"/>
      <c r="BN320" s="48"/>
      <c r="BO320" s="48"/>
      <c r="BP320" s="48"/>
      <c r="BQ320" s="48"/>
      <c r="BR320" s="48"/>
      <c r="BS320" s="48"/>
      <c r="BT320" s="48"/>
      <c r="BU320" s="48"/>
      <c r="BV320" s="48"/>
      <c r="BW320" s="48"/>
      <c r="BX320" s="48"/>
      <c r="BY320" s="48"/>
      <c r="BZ320" s="48"/>
      <c r="CA320" s="48"/>
      <c r="CB320" s="48"/>
      <c r="CC320" s="48"/>
      <c r="CD320" s="48"/>
      <c r="CE320" s="48"/>
    </row>
    <row r="321">
      <c r="A321" s="48"/>
      <c r="B321" s="48"/>
      <c r="C321" s="48"/>
      <c r="D321" s="48"/>
      <c r="E321" s="48"/>
      <c r="F321" s="48"/>
      <c r="G321" s="48"/>
      <c r="H321" s="48"/>
      <c r="I321" s="62"/>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c r="BG321" s="48"/>
      <c r="BH321" s="48"/>
      <c r="BI321" s="48"/>
      <c r="BJ321" s="48"/>
      <c r="BK321" s="48"/>
      <c r="BL321" s="48"/>
      <c r="BM321" s="48"/>
      <c r="BN321" s="48"/>
      <c r="BO321" s="48"/>
      <c r="BP321" s="48"/>
      <c r="BQ321" s="48"/>
      <c r="BR321" s="48"/>
      <c r="BS321" s="48"/>
      <c r="BT321" s="48"/>
      <c r="BU321" s="48"/>
      <c r="BV321" s="48"/>
      <c r="BW321" s="48"/>
      <c r="BX321" s="48"/>
      <c r="BY321" s="48"/>
      <c r="BZ321" s="48"/>
      <c r="CA321" s="48"/>
      <c r="CB321" s="48"/>
      <c r="CC321" s="48"/>
      <c r="CD321" s="48"/>
      <c r="CE321" s="48"/>
    </row>
    <row r="322">
      <c r="A322" s="48"/>
      <c r="B322" s="48"/>
      <c r="C322" s="48"/>
      <c r="D322" s="48"/>
      <c r="E322" s="48"/>
      <c r="F322" s="48"/>
      <c r="G322" s="48"/>
      <c r="H322" s="48"/>
      <c r="I322" s="62"/>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c r="BA322" s="48"/>
      <c r="BB322" s="48"/>
      <c r="BC322" s="48"/>
      <c r="BD322" s="48"/>
      <c r="BE322" s="48"/>
      <c r="BF322" s="48"/>
      <c r="BG322" s="48"/>
      <c r="BH322" s="48"/>
      <c r="BI322" s="48"/>
      <c r="BJ322" s="48"/>
      <c r="BK322" s="48"/>
      <c r="BL322" s="48"/>
      <c r="BM322" s="48"/>
      <c r="BN322" s="48"/>
      <c r="BO322" s="48"/>
      <c r="BP322" s="48"/>
      <c r="BQ322" s="48"/>
      <c r="BR322" s="48"/>
      <c r="BS322" s="48"/>
      <c r="BT322" s="48"/>
      <c r="BU322" s="48"/>
      <c r="BV322" s="48"/>
      <c r="BW322" s="48"/>
      <c r="BX322" s="48"/>
      <c r="BY322" s="48"/>
      <c r="BZ322" s="48"/>
      <c r="CA322" s="48"/>
      <c r="CB322" s="48"/>
      <c r="CC322" s="48"/>
      <c r="CD322" s="48"/>
      <c r="CE322" s="48"/>
    </row>
    <row r="323">
      <c r="A323" s="48"/>
      <c r="B323" s="48"/>
      <c r="C323" s="48"/>
      <c r="D323" s="48"/>
      <c r="E323" s="48"/>
      <c r="F323" s="48"/>
      <c r="G323" s="48"/>
      <c r="H323" s="48"/>
      <c r="I323" s="62"/>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c r="BA323" s="48"/>
      <c r="BB323" s="48"/>
      <c r="BC323" s="48"/>
      <c r="BD323" s="48"/>
      <c r="BE323" s="48"/>
      <c r="BF323" s="48"/>
      <c r="BG323" s="48"/>
      <c r="BH323" s="48"/>
      <c r="BI323" s="48"/>
      <c r="BJ323" s="48"/>
      <c r="BK323" s="48"/>
      <c r="BL323" s="48"/>
      <c r="BM323" s="48"/>
      <c r="BN323" s="48"/>
      <c r="BO323" s="48"/>
      <c r="BP323" s="48"/>
      <c r="BQ323" s="48"/>
      <c r="BR323" s="48"/>
      <c r="BS323" s="48"/>
      <c r="BT323" s="48"/>
      <c r="BU323" s="48"/>
      <c r="BV323" s="48"/>
      <c r="BW323" s="48"/>
      <c r="BX323" s="48"/>
      <c r="BY323" s="48"/>
      <c r="BZ323" s="48"/>
      <c r="CA323" s="48"/>
      <c r="CB323" s="48"/>
      <c r="CC323" s="48"/>
      <c r="CD323" s="48"/>
      <c r="CE323" s="48"/>
    </row>
    <row r="324">
      <c r="A324" s="48"/>
      <c r="B324" s="48"/>
      <c r="C324" s="48"/>
      <c r="D324" s="48"/>
      <c r="E324" s="48"/>
      <c r="F324" s="48"/>
      <c r="G324" s="48"/>
      <c r="H324" s="48"/>
      <c r="I324" s="62"/>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c r="BA324" s="48"/>
      <c r="BB324" s="48"/>
      <c r="BC324" s="48"/>
      <c r="BD324" s="48"/>
      <c r="BE324" s="48"/>
      <c r="BF324" s="48"/>
      <c r="BG324" s="48"/>
      <c r="BH324" s="48"/>
      <c r="BI324" s="48"/>
      <c r="BJ324" s="48"/>
      <c r="BK324" s="48"/>
      <c r="BL324" s="48"/>
      <c r="BM324" s="48"/>
      <c r="BN324" s="48"/>
      <c r="BO324" s="48"/>
      <c r="BP324" s="48"/>
      <c r="BQ324" s="48"/>
      <c r="BR324" s="48"/>
      <c r="BS324" s="48"/>
      <c r="BT324" s="48"/>
      <c r="BU324" s="48"/>
      <c r="BV324" s="48"/>
      <c r="BW324" s="48"/>
      <c r="BX324" s="48"/>
      <c r="BY324" s="48"/>
      <c r="BZ324" s="48"/>
      <c r="CA324" s="48"/>
      <c r="CB324" s="48"/>
      <c r="CC324" s="48"/>
      <c r="CD324" s="48"/>
      <c r="CE324" s="48"/>
    </row>
    <row r="325">
      <c r="A325" s="48"/>
      <c r="B325" s="48"/>
      <c r="C325" s="48"/>
      <c r="D325" s="48"/>
      <c r="E325" s="48"/>
      <c r="F325" s="48"/>
      <c r="G325" s="48"/>
      <c r="H325" s="48"/>
      <c r="I325" s="62"/>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c r="BG325" s="48"/>
      <c r="BH325" s="48"/>
      <c r="BI325" s="48"/>
      <c r="BJ325" s="48"/>
      <c r="BK325" s="48"/>
      <c r="BL325" s="48"/>
      <c r="BM325" s="48"/>
      <c r="BN325" s="48"/>
      <c r="BO325" s="48"/>
      <c r="BP325" s="48"/>
      <c r="BQ325" s="48"/>
      <c r="BR325" s="48"/>
      <c r="BS325" s="48"/>
      <c r="BT325" s="48"/>
      <c r="BU325" s="48"/>
      <c r="BV325" s="48"/>
      <c r="BW325" s="48"/>
      <c r="BX325" s="48"/>
      <c r="BY325" s="48"/>
      <c r="BZ325" s="48"/>
      <c r="CA325" s="48"/>
      <c r="CB325" s="48"/>
      <c r="CC325" s="48"/>
      <c r="CD325" s="48"/>
      <c r="CE325" s="48"/>
    </row>
    <row r="326">
      <c r="A326" s="48"/>
      <c r="B326" s="48"/>
      <c r="C326" s="48"/>
      <c r="D326" s="48"/>
      <c r="E326" s="48"/>
      <c r="F326" s="48"/>
      <c r="G326" s="48"/>
      <c r="H326" s="48"/>
      <c r="I326" s="62"/>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c r="BA326" s="48"/>
      <c r="BB326" s="48"/>
      <c r="BC326" s="48"/>
      <c r="BD326" s="48"/>
      <c r="BE326" s="48"/>
      <c r="BF326" s="48"/>
      <c r="BG326" s="48"/>
      <c r="BH326" s="48"/>
      <c r="BI326" s="48"/>
      <c r="BJ326" s="48"/>
      <c r="BK326" s="48"/>
      <c r="BL326" s="48"/>
      <c r="BM326" s="48"/>
      <c r="BN326" s="48"/>
      <c r="BO326" s="48"/>
      <c r="BP326" s="48"/>
      <c r="BQ326" s="48"/>
      <c r="BR326" s="48"/>
      <c r="BS326" s="48"/>
      <c r="BT326" s="48"/>
      <c r="BU326" s="48"/>
      <c r="BV326" s="48"/>
      <c r="BW326" s="48"/>
      <c r="BX326" s="48"/>
      <c r="BY326" s="48"/>
      <c r="BZ326" s="48"/>
      <c r="CA326" s="48"/>
      <c r="CB326" s="48"/>
      <c r="CC326" s="48"/>
      <c r="CD326" s="48"/>
      <c r="CE326" s="48"/>
    </row>
    <row r="327">
      <c r="A327" s="48"/>
      <c r="B327" s="48"/>
      <c r="C327" s="48"/>
      <c r="D327" s="48"/>
      <c r="E327" s="48"/>
      <c r="F327" s="48"/>
      <c r="G327" s="48"/>
      <c r="H327" s="48"/>
      <c r="I327" s="62"/>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c r="BG327" s="48"/>
      <c r="BH327" s="48"/>
      <c r="BI327" s="48"/>
      <c r="BJ327" s="48"/>
      <c r="BK327" s="48"/>
      <c r="BL327" s="48"/>
      <c r="BM327" s="48"/>
      <c r="BN327" s="48"/>
      <c r="BO327" s="48"/>
      <c r="BP327" s="48"/>
      <c r="BQ327" s="48"/>
      <c r="BR327" s="48"/>
      <c r="BS327" s="48"/>
      <c r="BT327" s="48"/>
      <c r="BU327" s="48"/>
      <c r="BV327" s="48"/>
      <c r="BW327" s="48"/>
      <c r="BX327" s="48"/>
      <c r="BY327" s="48"/>
      <c r="BZ327" s="48"/>
      <c r="CA327" s="48"/>
      <c r="CB327" s="48"/>
      <c r="CC327" s="48"/>
      <c r="CD327" s="48"/>
      <c r="CE327" s="48"/>
    </row>
    <row r="328">
      <c r="A328" s="48"/>
      <c r="B328" s="48"/>
      <c r="C328" s="48"/>
      <c r="D328" s="48"/>
      <c r="E328" s="48"/>
      <c r="F328" s="48"/>
      <c r="G328" s="48"/>
      <c r="H328" s="48"/>
      <c r="I328" s="62"/>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c r="BG328" s="48"/>
      <c r="BH328" s="48"/>
      <c r="BI328" s="48"/>
      <c r="BJ328" s="48"/>
      <c r="BK328" s="48"/>
      <c r="BL328" s="48"/>
      <c r="BM328" s="48"/>
      <c r="BN328" s="48"/>
      <c r="BO328" s="48"/>
      <c r="BP328" s="48"/>
      <c r="BQ328" s="48"/>
      <c r="BR328" s="48"/>
      <c r="BS328" s="48"/>
      <c r="BT328" s="48"/>
      <c r="BU328" s="48"/>
      <c r="BV328" s="48"/>
      <c r="BW328" s="48"/>
      <c r="BX328" s="48"/>
      <c r="BY328" s="48"/>
      <c r="BZ328" s="48"/>
      <c r="CA328" s="48"/>
      <c r="CB328" s="48"/>
      <c r="CC328" s="48"/>
      <c r="CD328" s="48"/>
      <c r="CE328" s="48"/>
    </row>
    <row r="329">
      <c r="A329" s="48"/>
      <c r="B329" s="48"/>
      <c r="C329" s="48"/>
      <c r="D329" s="48"/>
      <c r="E329" s="48"/>
      <c r="F329" s="48"/>
      <c r="G329" s="48"/>
      <c r="H329" s="48"/>
      <c r="I329" s="62"/>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c r="BD329" s="48"/>
      <c r="BE329" s="48"/>
      <c r="BF329" s="48"/>
      <c r="BG329" s="48"/>
      <c r="BH329" s="48"/>
      <c r="BI329" s="48"/>
      <c r="BJ329" s="48"/>
      <c r="BK329" s="48"/>
      <c r="BL329" s="48"/>
      <c r="BM329" s="48"/>
      <c r="BN329" s="48"/>
      <c r="BO329" s="48"/>
      <c r="BP329" s="48"/>
      <c r="BQ329" s="48"/>
      <c r="BR329" s="48"/>
      <c r="BS329" s="48"/>
      <c r="BT329" s="48"/>
      <c r="BU329" s="48"/>
      <c r="BV329" s="48"/>
      <c r="BW329" s="48"/>
      <c r="BX329" s="48"/>
      <c r="BY329" s="48"/>
      <c r="BZ329" s="48"/>
      <c r="CA329" s="48"/>
      <c r="CB329" s="48"/>
      <c r="CC329" s="48"/>
      <c r="CD329" s="48"/>
      <c r="CE329" s="48"/>
    </row>
    <row r="330">
      <c r="A330" s="48"/>
      <c r="B330" s="48"/>
      <c r="C330" s="48"/>
      <c r="D330" s="48"/>
      <c r="E330" s="48"/>
      <c r="F330" s="48"/>
      <c r="G330" s="48"/>
      <c r="H330" s="48"/>
      <c r="I330" s="62"/>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c r="BA330" s="48"/>
      <c r="BB330" s="48"/>
      <c r="BC330" s="48"/>
      <c r="BD330" s="48"/>
      <c r="BE330" s="48"/>
      <c r="BF330" s="48"/>
      <c r="BG330" s="48"/>
      <c r="BH330" s="48"/>
      <c r="BI330" s="48"/>
      <c r="BJ330" s="48"/>
      <c r="BK330" s="48"/>
      <c r="BL330" s="48"/>
      <c r="BM330" s="48"/>
      <c r="BN330" s="48"/>
      <c r="BO330" s="48"/>
      <c r="BP330" s="48"/>
      <c r="BQ330" s="48"/>
      <c r="BR330" s="48"/>
      <c r="BS330" s="48"/>
      <c r="BT330" s="48"/>
      <c r="BU330" s="48"/>
      <c r="BV330" s="48"/>
      <c r="BW330" s="48"/>
      <c r="BX330" s="48"/>
      <c r="BY330" s="48"/>
      <c r="BZ330" s="48"/>
      <c r="CA330" s="48"/>
      <c r="CB330" s="48"/>
      <c r="CC330" s="48"/>
      <c r="CD330" s="48"/>
      <c r="CE330" s="48"/>
    </row>
    <row r="331">
      <c r="A331" s="48"/>
      <c r="B331" s="48"/>
      <c r="C331" s="48"/>
      <c r="D331" s="48"/>
      <c r="E331" s="48"/>
      <c r="F331" s="48"/>
      <c r="G331" s="48"/>
      <c r="H331" s="48"/>
      <c r="I331" s="62"/>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c r="BA331" s="48"/>
      <c r="BB331" s="48"/>
      <c r="BC331" s="48"/>
      <c r="BD331" s="48"/>
      <c r="BE331" s="48"/>
      <c r="BF331" s="48"/>
      <c r="BG331" s="48"/>
      <c r="BH331" s="48"/>
      <c r="BI331" s="48"/>
      <c r="BJ331" s="48"/>
      <c r="BK331" s="48"/>
      <c r="BL331" s="48"/>
      <c r="BM331" s="48"/>
      <c r="BN331" s="48"/>
      <c r="BO331" s="48"/>
      <c r="BP331" s="48"/>
      <c r="BQ331" s="48"/>
      <c r="BR331" s="48"/>
      <c r="BS331" s="48"/>
      <c r="BT331" s="48"/>
      <c r="BU331" s="48"/>
      <c r="BV331" s="48"/>
      <c r="BW331" s="48"/>
      <c r="BX331" s="48"/>
      <c r="BY331" s="48"/>
      <c r="BZ331" s="48"/>
      <c r="CA331" s="48"/>
      <c r="CB331" s="48"/>
      <c r="CC331" s="48"/>
      <c r="CD331" s="48"/>
      <c r="CE331" s="48"/>
    </row>
    <row r="332">
      <c r="A332" s="48"/>
      <c r="B332" s="48"/>
      <c r="C332" s="48"/>
      <c r="D332" s="48"/>
      <c r="E332" s="48"/>
      <c r="F332" s="48"/>
      <c r="G332" s="48"/>
      <c r="H332" s="48"/>
      <c r="I332" s="62"/>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c r="BG332" s="48"/>
      <c r="BH332" s="48"/>
      <c r="BI332" s="48"/>
      <c r="BJ332" s="48"/>
      <c r="BK332" s="48"/>
      <c r="BL332" s="48"/>
      <c r="BM332" s="48"/>
      <c r="BN332" s="48"/>
      <c r="BO332" s="48"/>
      <c r="BP332" s="48"/>
      <c r="BQ332" s="48"/>
      <c r="BR332" s="48"/>
      <c r="BS332" s="48"/>
      <c r="BT332" s="48"/>
      <c r="BU332" s="48"/>
      <c r="BV332" s="48"/>
      <c r="BW332" s="48"/>
      <c r="BX332" s="48"/>
      <c r="BY332" s="48"/>
      <c r="BZ332" s="48"/>
      <c r="CA332" s="48"/>
      <c r="CB332" s="48"/>
      <c r="CC332" s="48"/>
      <c r="CD332" s="48"/>
      <c r="CE332" s="48"/>
    </row>
    <row r="333">
      <c r="A333" s="48"/>
      <c r="B333" s="48"/>
      <c r="C333" s="48"/>
      <c r="D333" s="48"/>
      <c r="E333" s="48"/>
      <c r="F333" s="48"/>
      <c r="G333" s="48"/>
      <c r="H333" s="48"/>
      <c r="I333" s="62"/>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c r="BG333" s="48"/>
      <c r="BH333" s="48"/>
      <c r="BI333" s="48"/>
      <c r="BJ333" s="48"/>
      <c r="BK333" s="48"/>
      <c r="BL333" s="48"/>
      <c r="BM333" s="48"/>
      <c r="BN333" s="48"/>
      <c r="BO333" s="48"/>
      <c r="BP333" s="48"/>
      <c r="BQ333" s="48"/>
      <c r="BR333" s="48"/>
      <c r="BS333" s="48"/>
      <c r="BT333" s="48"/>
      <c r="BU333" s="48"/>
      <c r="BV333" s="48"/>
      <c r="BW333" s="48"/>
      <c r="BX333" s="48"/>
      <c r="BY333" s="48"/>
      <c r="BZ333" s="48"/>
      <c r="CA333" s="48"/>
      <c r="CB333" s="48"/>
      <c r="CC333" s="48"/>
      <c r="CD333" s="48"/>
      <c r="CE333" s="48"/>
    </row>
    <row r="334">
      <c r="A334" s="48"/>
      <c r="B334" s="48"/>
      <c r="C334" s="48"/>
      <c r="D334" s="48"/>
      <c r="E334" s="48"/>
      <c r="F334" s="48"/>
      <c r="G334" s="48"/>
      <c r="H334" s="48"/>
      <c r="I334" s="62"/>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c r="BD334" s="48"/>
      <c r="BE334" s="48"/>
      <c r="BF334" s="48"/>
      <c r="BG334" s="48"/>
      <c r="BH334" s="48"/>
      <c r="BI334" s="48"/>
      <c r="BJ334" s="48"/>
      <c r="BK334" s="48"/>
      <c r="BL334" s="48"/>
      <c r="BM334" s="48"/>
      <c r="BN334" s="48"/>
      <c r="BO334" s="48"/>
      <c r="BP334" s="48"/>
      <c r="BQ334" s="48"/>
      <c r="BR334" s="48"/>
      <c r="BS334" s="48"/>
      <c r="BT334" s="48"/>
      <c r="BU334" s="48"/>
      <c r="BV334" s="48"/>
      <c r="BW334" s="48"/>
      <c r="BX334" s="48"/>
      <c r="BY334" s="48"/>
      <c r="BZ334" s="48"/>
      <c r="CA334" s="48"/>
      <c r="CB334" s="48"/>
      <c r="CC334" s="48"/>
      <c r="CD334" s="48"/>
      <c r="CE334" s="48"/>
    </row>
    <row r="335">
      <c r="A335" s="48"/>
      <c r="B335" s="48"/>
      <c r="C335" s="48"/>
      <c r="D335" s="48"/>
      <c r="E335" s="48"/>
      <c r="F335" s="48"/>
      <c r="G335" s="48"/>
      <c r="H335" s="48"/>
      <c r="I335" s="62"/>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c r="BG335" s="48"/>
      <c r="BH335" s="48"/>
      <c r="BI335" s="48"/>
      <c r="BJ335" s="48"/>
      <c r="BK335" s="48"/>
      <c r="BL335" s="48"/>
      <c r="BM335" s="48"/>
      <c r="BN335" s="48"/>
      <c r="BO335" s="48"/>
      <c r="BP335" s="48"/>
      <c r="BQ335" s="48"/>
      <c r="BR335" s="48"/>
      <c r="BS335" s="48"/>
      <c r="BT335" s="48"/>
      <c r="BU335" s="48"/>
      <c r="BV335" s="48"/>
      <c r="BW335" s="48"/>
      <c r="BX335" s="48"/>
      <c r="BY335" s="48"/>
      <c r="BZ335" s="48"/>
      <c r="CA335" s="48"/>
      <c r="CB335" s="48"/>
      <c r="CC335" s="48"/>
      <c r="CD335" s="48"/>
      <c r="CE335" s="48"/>
    </row>
    <row r="336">
      <c r="A336" s="48"/>
      <c r="B336" s="48"/>
      <c r="C336" s="48"/>
      <c r="D336" s="48"/>
      <c r="E336" s="48"/>
      <c r="F336" s="48"/>
      <c r="G336" s="48"/>
      <c r="H336" s="48"/>
      <c r="I336" s="62"/>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c r="BG336" s="48"/>
      <c r="BH336" s="48"/>
      <c r="BI336" s="48"/>
      <c r="BJ336" s="48"/>
      <c r="BK336" s="48"/>
      <c r="BL336" s="48"/>
      <c r="BM336" s="48"/>
      <c r="BN336" s="48"/>
      <c r="BO336" s="48"/>
      <c r="BP336" s="48"/>
      <c r="BQ336" s="48"/>
      <c r="BR336" s="48"/>
      <c r="BS336" s="48"/>
      <c r="BT336" s="48"/>
      <c r="BU336" s="48"/>
      <c r="BV336" s="48"/>
      <c r="BW336" s="48"/>
      <c r="BX336" s="48"/>
      <c r="BY336" s="48"/>
      <c r="BZ336" s="48"/>
      <c r="CA336" s="48"/>
      <c r="CB336" s="48"/>
      <c r="CC336" s="48"/>
      <c r="CD336" s="48"/>
      <c r="CE336" s="48"/>
    </row>
    <row r="337">
      <c r="A337" s="48"/>
      <c r="B337" s="48"/>
      <c r="C337" s="48"/>
      <c r="D337" s="48"/>
      <c r="E337" s="48"/>
      <c r="F337" s="48"/>
      <c r="G337" s="48"/>
      <c r="H337" s="48"/>
      <c r="I337" s="62"/>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c r="BA337" s="48"/>
      <c r="BB337" s="48"/>
      <c r="BC337" s="48"/>
      <c r="BD337" s="48"/>
      <c r="BE337" s="48"/>
      <c r="BF337" s="48"/>
      <c r="BG337" s="48"/>
      <c r="BH337" s="48"/>
      <c r="BI337" s="48"/>
      <c r="BJ337" s="48"/>
      <c r="BK337" s="48"/>
      <c r="BL337" s="48"/>
      <c r="BM337" s="48"/>
      <c r="BN337" s="48"/>
      <c r="BO337" s="48"/>
      <c r="BP337" s="48"/>
      <c r="BQ337" s="48"/>
      <c r="BR337" s="48"/>
      <c r="BS337" s="48"/>
      <c r="BT337" s="48"/>
      <c r="BU337" s="48"/>
      <c r="BV337" s="48"/>
      <c r="BW337" s="48"/>
      <c r="BX337" s="48"/>
      <c r="BY337" s="48"/>
      <c r="BZ337" s="48"/>
      <c r="CA337" s="48"/>
      <c r="CB337" s="48"/>
      <c r="CC337" s="48"/>
      <c r="CD337" s="48"/>
      <c r="CE337" s="48"/>
    </row>
    <row r="338">
      <c r="A338" s="48"/>
      <c r="B338" s="48"/>
      <c r="C338" s="48"/>
      <c r="D338" s="48"/>
      <c r="E338" s="48"/>
      <c r="F338" s="48"/>
      <c r="G338" s="48"/>
      <c r="H338" s="48"/>
      <c r="I338" s="62"/>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c r="BD338" s="48"/>
      <c r="BE338" s="48"/>
      <c r="BF338" s="48"/>
      <c r="BG338" s="48"/>
      <c r="BH338" s="48"/>
      <c r="BI338" s="48"/>
      <c r="BJ338" s="48"/>
      <c r="BK338" s="48"/>
      <c r="BL338" s="48"/>
      <c r="BM338" s="48"/>
      <c r="BN338" s="48"/>
      <c r="BO338" s="48"/>
      <c r="BP338" s="48"/>
      <c r="BQ338" s="48"/>
      <c r="BR338" s="48"/>
      <c r="BS338" s="48"/>
      <c r="BT338" s="48"/>
      <c r="BU338" s="48"/>
      <c r="BV338" s="48"/>
      <c r="BW338" s="48"/>
      <c r="BX338" s="48"/>
      <c r="BY338" s="48"/>
      <c r="BZ338" s="48"/>
      <c r="CA338" s="48"/>
      <c r="CB338" s="48"/>
      <c r="CC338" s="48"/>
      <c r="CD338" s="48"/>
      <c r="CE338" s="48"/>
    </row>
    <row r="339">
      <c r="A339" s="48"/>
      <c r="B339" s="48"/>
      <c r="C339" s="48"/>
      <c r="D339" s="48"/>
      <c r="E339" s="48"/>
      <c r="F339" s="48"/>
      <c r="G339" s="48"/>
      <c r="H339" s="48"/>
      <c r="I339" s="62"/>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c r="BA339" s="48"/>
      <c r="BB339" s="48"/>
      <c r="BC339" s="48"/>
      <c r="BD339" s="48"/>
      <c r="BE339" s="48"/>
      <c r="BF339" s="48"/>
      <c r="BG339" s="48"/>
      <c r="BH339" s="48"/>
      <c r="BI339" s="48"/>
      <c r="BJ339" s="48"/>
      <c r="BK339" s="48"/>
      <c r="BL339" s="48"/>
      <c r="BM339" s="48"/>
      <c r="BN339" s="48"/>
      <c r="BO339" s="48"/>
      <c r="BP339" s="48"/>
      <c r="BQ339" s="48"/>
      <c r="BR339" s="48"/>
      <c r="BS339" s="48"/>
      <c r="BT339" s="48"/>
      <c r="BU339" s="48"/>
      <c r="BV339" s="48"/>
      <c r="BW339" s="48"/>
      <c r="BX339" s="48"/>
      <c r="BY339" s="48"/>
      <c r="BZ339" s="48"/>
      <c r="CA339" s="48"/>
      <c r="CB339" s="48"/>
      <c r="CC339" s="48"/>
      <c r="CD339" s="48"/>
      <c r="CE339" s="48"/>
    </row>
    <row r="340">
      <c r="A340" s="48"/>
      <c r="B340" s="48"/>
      <c r="C340" s="48"/>
      <c r="D340" s="48"/>
      <c r="E340" s="48"/>
      <c r="F340" s="48"/>
      <c r="G340" s="48"/>
      <c r="H340" s="48"/>
      <c r="I340" s="62"/>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c r="BG340" s="48"/>
      <c r="BH340" s="48"/>
      <c r="BI340" s="48"/>
      <c r="BJ340" s="48"/>
      <c r="BK340" s="48"/>
      <c r="BL340" s="48"/>
      <c r="BM340" s="48"/>
      <c r="BN340" s="48"/>
      <c r="BO340" s="48"/>
      <c r="BP340" s="48"/>
      <c r="BQ340" s="48"/>
      <c r="BR340" s="48"/>
      <c r="BS340" s="48"/>
      <c r="BT340" s="48"/>
      <c r="BU340" s="48"/>
      <c r="BV340" s="48"/>
      <c r="BW340" s="48"/>
      <c r="BX340" s="48"/>
      <c r="BY340" s="48"/>
      <c r="BZ340" s="48"/>
      <c r="CA340" s="48"/>
      <c r="CB340" s="48"/>
      <c r="CC340" s="48"/>
      <c r="CD340" s="48"/>
      <c r="CE340" s="48"/>
    </row>
    <row r="341">
      <c r="A341" s="48"/>
      <c r="B341" s="48"/>
      <c r="C341" s="48"/>
      <c r="D341" s="48"/>
      <c r="E341" s="48"/>
      <c r="F341" s="48"/>
      <c r="G341" s="48"/>
      <c r="H341" s="48"/>
      <c r="I341" s="62"/>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c r="BA341" s="48"/>
      <c r="BB341" s="48"/>
      <c r="BC341" s="48"/>
      <c r="BD341" s="48"/>
      <c r="BE341" s="48"/>
      <c r="BF341" s="48"/>
      <c r="BG341" s="48"/>
      <c r="BH341" s="48"/>
      <c r="BI341" s="48"/>
      <c r="BJ341" s="48"/>
      <c r="BK341" s="48"/>
      <c r="BL341" s="48"/>
      <c r="BM341" s="48"/>
      <c r="BN341" s="48"/>
      <c r="BO341" s="48"/>
      <c r="BP341" s="48"/>
      <c r="BQ341" s="48"/>
      <c r="BR341" s="48"/>
      <c r="BS341" s="48"/>
      <c r="BT341" s="48"/>
      <c r="BU341" s="48"/>
      <c r="BV341" s="48"/>
      <c r="BW341" s="48"/>
      <c r="BX341" s="48"/>
      <c r="BY341" s="48"/>
      <c r="BZ341" s="48"/>
      <c r="CA341" s="48"/>
      <c r="CB341" s="48"/>
      <c r="CC341" s="48"/>
      <c r="CD341" s="48"/>
      <c r="CE341" s="48"/>
    </row>
    <row r="342">
      <c r="A342" s="48"/>
      <c r="B342" s="48"/>
      <c r="C342" s="48"/>
      <c r="D342" s="48"/>
      <c r="E342" s="48"/>
      <c r="F342" s="48"/>
      <c r="G342" s="48"/>
      <c r="H342" s="48"/>
      <c r="I342" s="62"/>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c r="BG342" s="48"/>
      <c r="BH342" s="48"/>
      <c r="BI342" s="48"/>
      <c r="BJ342" s="48"/>
      <c r="BK342" s="48"/>
      <c r="BL342" s="48"/>
      <c r="BM342" s="48"/>
      <c r="BN342" s="48"/>
      <c r="BO342" s="48"/>
      <c r="BP342" s="48"/>
      <c r="BQ342" s="48"/>
      <c r="BR342" s="48"/>
      <c r="BS342" s="48"/>
      <c r="BT342" s="48"/>
      <c r="BU342" s="48"/>
      <c r="BV342" s="48"/>
      <c r="BW342" s="48"/>
      <c r="BX342" s="48"/>
      <c r="BY342" s="48"/>
      <c r="BZ342" s="48"/>
      <c r="CA342" s="48"/>
      <c r="CB342" s="48"/>
      <c r="CC342" s="48"/>
      <c r="CD342" s="48"/>
      <c r="CE342" s="48"/>
    </row>
    <row r="343">
      <c r="A343" s="48"/>
      <c r="B343" s="48"/>
      <c r="C343" s="48"/>
      <c r="D343" s="48"/>
      <c r="E343" s="48"/>
      <c r="F343" s="48"/>
      <c r="G343" s="48"/>
      <c r="H343" s="48"/>
      <c r="I343" s="62"/>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c r="BG343" s="48"/>
      <c r="BH343" s="48"/>
      <c r="BI343" s="48"/>
      <c r="BJ343" s="48"/>
      <c r="BK343" s="48"/>
      <c r="BL343" s="48"/>
      <c r="BM343" s="48"/>
      <c r="BN343" s="48"/>
      <c r="BO343" s="48"/>
      <c r="BP343" s="48"/>
      <c r="BQ343" s="48"/>
      <c r="BR343" s="48"/>
      <c r="BS343" s="48"/>
      <c r="BT343" s="48"/>
      <c r="BU343" s="48"/>
      <c r="BV343" s="48"/>
      <c r="BW343" s="48"/>
      <c r="BX343" s="48"/>
      <c r="BY343" s="48"/>
      <c r="BZ343" s="48"/>
      <c r="CA343" s="48"/>
      <c r="CB343" s="48"/>
      <c r="CC343" s="48"/>
      <c r="CD343" s="48"/>
      <c r="CE343" s="48"/>
    </row>
    <row r="344">
      <c r="A344" s="48"/>
      <c r="B344" s="48"/>
      <c r="C344" s="48"/>
      <c r="D344" s="48"/>
      <c r="E344" s="48"/>
      <c r="F344" s="48"/>
      <c r="G344" s="48"/>
      <c r="H344" s="48"/>
      <c r="I344" s="62"/>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c r="BA344" s="48"/>
      <c r="BB344" s="48"/>
      <c r="BC344" s="48"/>
      <c r="BD344" s="48"/>
      <c r="BE344" s="48"/>
      <c r="BF344" s="48"/>
      <c r="BG344" s="48"/>
      <c r="BH344" s="48"/>
      <c r="BI344" s="48"/>
      <c r="BJ344" s="48"/>
      <c r="BK344" s="48"/>
      <c r="BL344" s="48"/>
      <c r="BM344" s="48"/>
      <c r="BN344" s="48"/>
      <c r="BO344" s="48"/>
      <c r="BP344" s="48"/>
      <c r="BQ344" s="48"/>
      <c r="BR344" s="48"/>
      <c r="BS344" s="48"/>
      <c r="BT344" s="48"/>
      <c r="BU344" s="48"/>
      <c r="BV344" s="48"/>
      <c r="BW344" s="48"/>
      <c r="BX344" s="48"/>
      <c r="BY344" s="48"/>
      <c r="BZ344" s="48"/>
      <c r="CA344" s="48"/>
      <c r="CB344" s="48"/>
      <c r="CC344" s="48"/>
      <c r="CD344" s="48"/>
      <c r="CE344" s="48"/>
    </row>
    <row r="345">
      <c r="A345" s="48"/>
      <c r="B345" s="48"/>
      <c r="C345" s="48"/>
      <c r="D345" s="48"/>
      <c r="E345" s="48"/>
      <c r="F345" s="48"/>
      <c r="G345" s="48"/>
      <c r="H345" s="48"/>
      <c r="I345" s="62"/>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c r="BG345" s="48"/>
      <c r="BH345" s="48"/>
      <c r="BI345" s="48"/>
      <c r="BJ345" s="48"/>
      <c r="BK345" s="48"/>
      <c r="BL345" s="48"/>
      <c r="BM345" s="48"/>
      <c r="BN345" s="48"/>
      <c r="BO345" s="48"/>
      <c r="BP345" s="48"/>
      <c r="BQ345" s="48"/>
      <c r="BR345" s="48"/>
      <c r="BS345" s="48"/>
      <c r="BT345" s="48"/>
      <c r="BU345" s="48"/>
      <c r="BV345" s="48"/>
      <c r="BW345" s="48"/>
      <c r="BX345" s="48"/>
      <c r="BY345" s="48"/>
      <c r="BZ345" s="48"/>
      <c r="CA345" s="48"/>
      <c r="CB345" s="48"/>
      <c r="CC345" s="48"/>
      <c r="CD345" s="48"/>
      <c r="CE345" s="48"/>
    </row>
    <row r="346">
      <c r="A346" s="48"/>
      <c r="B346" s="48"/>
      <c r="C346" s="48"/>
      <c r="D346" s="48"/>
      <c r="E346" s="48"/>
      <c r="F346" s="48"/>
      <c r="G346" s="48"/>
      <c r="H346" s="48"/>
      <c r="I346" s="62"/>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c r="BG346" s="48"/>
      <c r="BH346" s="48"/>
      <c r="BI346" s="48"/>
      <c r="BJ346" s="48"/>
      <c r="BK346" s="48"/>
      <c r="BL346" s="48"/>
      <c r="BM346" s="48"/>
      <c r="BN346" s="48"/>
      <c r="BO346" s="48"/>
      <c r="BP346" s="48"/>
      <c r="BQ346" s="48"/>
      <c r="BR346" s="48"/>
      <c r="BS346" s="48"/>
      <c r="BT346" s="48"/>
      <c r="BU346" s="48"/>
      <c r="BV346" s="48"/>
      <c r="BW346" s="48"/>
      <c r="BX346" s="48"/>
      <c r="BY346" s="48"/>
      <c r="BZ346" s="48"/>
      <c r="CA346" s="48"/>
      <c r="CB346" s="48"/>
      <c r="CC346" s="48"/>
      <c r="CD346" s="48"/>
      <c r="CE346" s="48"/>
    </row>
    <row r="347">
      <c r="A347" s="48"/>
      <c r="B347" s="48"/>
      <c r="C347" s="48"/>
      <c r="D347" s="48"/>
      <c r="E347" s="48"/>
      <c r="F347" s="48"/>
      <c r="G347" s="48"/>
      <c r="H347" s="48"/>
      <c r="I347" s="62"/>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c r="BG347" s="48"/>
      <c r="BH347" s="48"/>
      <c r="BI347" s="48"/>
      <c r="BJ347" s="48"/>
      <c r="BK347" s="48"/>
      <c r="BL347" s="48"/>
      <c r="BM347" s="48"/>
      <c r="BN347" s="48"/>
      <c r="BO347" s="48"/>
      <c r="BP347" s="48"/>
      <c r="BQ347" s="48"/>
      <c r="BR347" s="48"/>
      <c r="BS347" s="48"/>
      <c r="BT347" s="48"/>
      <c r="BU347" s="48"/>
      <c r="BV347" s="48"/>
      <c r="BW347" s="48"/>
      <c r="BX347" s="48"/>
      <c r="BY347" s="48"/>
      <c r="BZ347" s="48"/>
      <c r="CA347" s="48"/>
      <c r="CB347" s="48"/>
      <c r="CC347" s="48"/>
      <c r="CD347" s="48"/>
      <c r="CE347" s="48"/>
    </row>
    <row r="348">
      <c r="A348" s="48"/>
      <c r="B348" s="48"/>
      <c r="C348" s="48"/>
      <c r="D348" s="48"/>
      <c r="E348" s="48"/>
      <c r="F348" s="48"/>
      <c r="G348" s="48"/>
      <c r="H348" s="48"/>
      <c r="I348" s="62"/>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c r="BA348" s="48"/>
      <c r="BB348" s="48"/>
      <c r="BC348" s="48"/>
      <c r="BD348" s="48"/>
      <c r="BE348" s="48"/>
      <c r="BF348" s="48"/>
      <c r="BG348" s="48"/>
      <c r="BH348" s="48"/>
      <c r="BI348" s="48"/>
      <c r="BJ348" s="48"/>
      <c r="BK348" s="48"/>
      <c r="BL348" s="48"/>
      <c r="BM348" s="48"/>
      <c r="BN348" s="48"/>
      <c r="BO348" s="48"/>
      <c r="BP348" s="48"/>
      <c r="BQ348" s="48"/>
      <c r="BR348" s="48"/>
      <c r="BS348" s="48"/>
      <c r="BT348" s="48"/>
      <c r="BU348" s="48"/>
      <c r="BV348" s="48"/>
      <c r="BW348" s="48"/>
      <c r="BX348" s="48"/>
      <c r="BY348" s="48"/>
      <c r="BZ348" s="48"/>
      <c r="CA348" s="48"/>
      <c r="CB348" s="48"/>
      <c r="CC348" s="48"/>
      <c r="CD348" s="48"/>
      <c r="CE348" s="48"/>
    </row>
    <row r="349">
      <c r="A349" s="48"/>
      <c r="B349" s="48"/>
      <c r="C349" s="48"/>
      <c r="D349" s="48"/>
      <c r="E349" s="48"/>
      <c r="F349" s="48"/>
      <c r="G349" s="48"/>
      <c r="H349" s="48"/>
      <c r="I349" s="62"/>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c r="BG349" s="48"/>
      <c r="BH349" s="48"/>
      <c r="BI349" s="48"/>
      <c r="BJ349" s="48"/>
      <c r="BK349" s="48"/>
      <c r="BL349" s="48"/>
      <c r="BM349" s="48"/>
      <c r="BN349" s="48"/>
      <c r="BO349" s="48"/>
      <c r="BP349" s="48"/>
      <c r="BQ349" s="48"/>
      <c r="BR349" s="48"/>
      <c r="BS349" s="48"/>
      <c r="BT349" s="48"/>
      <c r="BU349" s="48"/>
      <c r="BV349" s="48"/>
      <c r="BW349" s="48"/>
      <c r="BX349" s="48"/>
      <c r="BY349" s="48"/>
      <c r="BZ349" s="48"/>
      <c r="CA349" s="48"/>
      <c r="CB349" s="48"/>
      <c r="CC349" s="48"/>
      <c r="CD349" s="48"/>
      <c r="CE349" s="48"/>
    </row>
    <row r="350">
      <c r="A350" s="48"/>
      <c r="B350" s="48"/>
      <c r="C350" s="48"/>
      <c r="D350" s="48"/>
      <c r="E350" s="48"/>
      <c r="F350" s="48"/>
      <c r="G350" s="48"/>
      <c r="H350" s="48"/>
      <c r="I350" s="62"/>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c r="BG350" s="48"/>
      <c r="BH350" s="48"/>
      <c r="BI350" s="48"/>
      <c r="BJ350" s="48"/>
      <c r="BK350" s="48"/>
      <c r="BL350" s="48"/>
      <c r="BM350" s="48"/>
      <c r="BN350" s="48"/>
      <c r="BO350" s="48"/>
      <c r="BP350" s="48"/>
      <c r="BQ350" s="48"/>
      <c r="BR350" s="48"/>
      <c r="BS350" s="48"/>
      <c r="BT350" s="48"/>
      <c r="BU350" s="48"/>
      <c r="BV350" s="48"/>
      <c r="BW350" s="48"/>
      <c r="BX350" s="48"/>
      <c r="BY350" s="48"/>
      <c r="BZ350" s="48"/>
      <c r="CA350" s="48"/>
      <c r="CB350" s="48"/>
      <c r="CC350" s="48"/>
      <c r="CD350" s="48"/>
      <c r="CE350" s="48"/>
    </row>
    <row r="351">
      <c r="A351" s="48"/>
      <c r="B351" s="48"/>
      <c r="C351" s="48"/>
      <c r="D351" s="48"/>
      <c r="E351" s="48"/>
      <c r="F351" s="48"/>
      <c r="G351" s="48"/>
      <c r="H351" s="48"/>
      <c r="I351" s="62"/>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c r="BA351" s="48"/>
      <c r="BB351" s="48"/>
      <c r="BC351" s="48"/>
      <c r="BD351" s="48"/>
      <c r="BE351" s="48"/>
      <c r="BF351" s="48"/>
      <c r="BG351" s="48"/>
      <c r="BH351" s="48"/>
      <c r="BI351" s="48"/>
      <c r="BJ351" s="48"/>
      <c r="BK351" s="48"/>
      <c r="BL351" s="48"/>
      <c r="BM351" s="48"/>
      <c r="BN351" s="48"/>
      <c r="BO351" s="48"/>
      <c r="BP351" s="48"/>
      <c r="BQ351" s="48"/>
      <c r="BR351" s="48"/>
      <c r="BS351" s="48"/>
      <c r="BT351" s="48"/>
      <c r="BU351" s="48"/>
      <c r="BV351" s="48"/>
      <c r="BW351" s="48"/>
      <c r="BX351" s="48"/>
      <c r="BY351" s="48"/>
      <c r="BZ351" s="48"/>
      <c r="CA351" s="48"/>
      <c r="CB351" s="48"/>
      <c r="CC351" s="48"/>
      <c r="CD351" s="48"/>
      <c r="CE351" s="48"/>
    </row>
    <row r="352">
      <c r="A352" s="48"/>
      <c r="B352" s="48"/>
      <c r="C352" s="48"/>
      <c r="D352" s="48"/>
      <c r="E352" s="48"/>
      <c r="F352" s="48"/>
      <c r="G352" s="48"/>
      <c r="H352" s="48"/>
      <c r="I352" s="62"/>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c r="BA352" s="48"/>
      <c r="BB352" s="48"/>
      <c r="BC352" s="48"/>
      <c r="BD352" s="48"/>
      <c r="BE352" s="48"/>
      <c r="BF352" s="48"/>
      <c r="BG352" s="48"/>
      <c r="BH352" s="48"/>
      <c r="BI352" s="48"/>
      <c r="BJ352" s="48"/>
      <c r="BK352" s="48"/>
      <c r="BL352" s="48"/>
      <c r="BM352" s="48"/>
      <c r="BN352" s="48"/>
      <c r="BO352" s="48"/>
      <c r="BP352" s="48"/>
      <c r="BQ352" s="48"/>
      <c r="BR352" s="48"/>
      <c r="BS352" s="48"/>
      <c r="BT352" s="48"/>
      <c r="BU352" s="48"/>
      <c r="BV352" s="48"/>
      <c r="BW352" s="48"/>
      <c r="BX352" s="48"/>
      <c r="BY352" s="48"/>
      <c r="BZ352" s="48"/>
      <c r="CA352" s="48"/>
      <c r="CB352" s="48"/>
      <c r="CC352" s="48"/>
      <c r="CD352" s="48"/>
      <c r="CE352" s="48"/>
    </row>
    <row r="353">
      <c r="A353" s="48"/>
      <c r="B353" s="48"/>
      <c r="C353" s="48"/>
      <c r="D353" s="48"/>
      <c r="E353" s="48"/>
      <c r="F353" s="48"/>
      <c r="G353" s="48"/>
      <c r="H353" s="48"/>
      <c r="I353" s="62"/>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c r="BG353" s="48"/>
      <c r="BH353" s="48"/>
      <c r="BI353" s="48"/>
      <c r="BJ353" s="48"/>
      <c r="BK353" s="48"/>
      <c r="BL353" s="48"/>
      <c r="BM353" s="48"/>
      <c r="BN353" s="48"/>
      <c r="BO353" s="48"/>
      <c r="BP353" s="48"/>
      <c r="BQ353" s="48"/>
      <c r="BR353" s="48"/>
      <c r="BS353" s="48"/>
      <c r="BT353" s="48"/>
      <c r="BU353" s="48"/>
      <c r="BV353" s="48"/>
      <c r="BW353" s="48"/>
      <c r="BX353" s="48"/>
      <c r="BY353" s="48"/>
      <c r="BZ353" s="48"/>
      <c r="CA353" s="48"/>
      <c r="CB353" s="48"/>
      <c r="CC353" s="48"/>
      <c r="CD353" s="48"/>
      <c r="CE353" s="48"/>
    </row>
    <row r="354">
      <c r="A354" s="48"/>
      <c r="B354" s="48"/>
      <c r="C354" s="48"/>
      <c r="D354" s="48"/>
      <c r="E354" s="48"/>
      <c r="F354" s="48"/>
      <c r="G354" s="48"/>
      <c r="H354" s="48"/>
      <c r="I354" s="62"/>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c r="BG354" s="48"/>
      <c r="BH354" s="48"/>
      <c r="BI354" s="48"/>
      <c r="BJ354" s="48"/>
      <c r="BK354" s="48"/>
      <c r="BL354" s="48"/>
      <c r="BM354" s="48"/>
      <c r="BN354" s="48"/>
      <c r="BO354" s="48"/>
      <c r="BP354" s="48"/>
      <c r="BQ354" s="48"/>
      <c r="BR354" s="48"/>
      <c r="BS354" s="48"/>
      <c r="BT354" s="48"/>
      <c r="BU354" s="48"/>
      <c r="BV354" s="48"/>
      <c r="BW354" s="48"/>
      <c r="BX354" s="48"/>
      <c r="BY354" s="48"/>
      <c r="BZ354" s="48"/>
      <c r="CA354" s="48"/>
      <c r="CB354" s="48"/>
      <c r="CC354" s="48"/>
      <c r="CD354" s="48"/>
      <c r="CE354" s="48"/>
    </row>
    <row r="355">
      <c r="A355" s="48"/>
      <c r="B355" s="48"/>
      <c r="C355" s="48"/>
      <c r="D355" s="48"/>
      <c r="E355" s="48"/>
      <c r="F355" s="48"/>
      <c r="G355" s="48"/>
      <c r="H355" s="48"/>
      <c r="I355" s="62"/>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c r="BG355" s="48"/>
      <c r="BH355" s="48"/>
      <c r="BI355" s="48"/>
      <c r="BJ355" s="48"/>
      <c r="BK355" s="48"/>
      <c r="BL355" s="48"/>
      <c r="BM355" s="48"/>
      <c r="BN355" s="48"/>
      <c r="BO355" s="48"/>
      <c r="BP355" s="48"/>
      <c r="BQ355" s="48"/>
      <c r="BR355" s="48"/>
      <c r="BS355" s="48"/>
      <c r="BT355" s="48"/>
      <c r="BU355" s="48"/>
      <c r="BV355" s="48"/>
      <c r="BW355" s="48"/>
      <c r="BX355" s="48"/>
      <c r="BY355" s="48"/>
      <c r="BZ355" s="48"/>
      <c r="CA355" s="48"/>
      <c r="CB355" s="48"/>
      <c r="CC355" s="48"/>
      <c r="CD355" s="48"/>
      <c r="CE355" s="48"/>
    </row>
    <row r="356">
      <c r="A356" s="48"/>
      <c r="B356" s="48"/>
      <c r="C356" s="48"/>
      <c r="D356" s="48"/>
      <c r="E356" s="48"/>
      <c r="F356" s="48"/>
      <c r="G356" s="48"/>
      <c r="H356" s="48"/>
      <c r="I356" s="62"/>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c r="BG356" s="48"/>
      <c r="BH356" s="48"/>
      <c r="BI356" s="48"/>
      <c r="BJ356" s="48"/>
      <c r="BK356" s="48"/>
      <c r="BL356" s="48"/>
      <c r="BM356" s="48"/>
      <c r="BN356" s="48"/>
      <c r="BO356" s="48"/>
      <c r="BP356" s="48"/>
      <c r="BQ356" s="48"/>
      <c r="BR356" s="48"/>
      <c r="BS356" s="48"/>
      <c r="BT356" s="48"/>
      <c r="BU356" s="48"/>
      <c r="BV356" s="48"/>
      <c r="BW356" s="48"/>
      <c r="BX356" s="48"/>
      <c r="BY356" s="48"/>
      <c r="BZ356" s="48"/>
      <c r="CA356" s="48"/>
      <c r="CB356" s="48"/>
      <c r="CC356" s="48"/>
      <c r="CD356" s="48"/>
      <c r="CE356" s="48"/>
    </row>
    <row r="357">
      <c r="A357" s="48"/>
      <c r="B357" s="48"/>
      <c r="C357" s="48"/>
      <c r="D357" s="48"/>
      <c r="E357" s="48"/>
      <c r="F357" s="48"/>
      <c r="G357" s="48"/>
      <c r="H357" s="48"/>
      <c r="I357" s="62"/>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c r="BF357" s="48"/>
      <c r="BG357" s="48"/>
      <c r="BH357" s="48"/>
      <c r="BI357" s="48"/>
      <c r="BJ357" s="48"/>
      <c r="BK357" s="48"/>
      <c r="BL357" s="48"/>
      <c r="BM357" s="48"/>
      <c r="BN357" s="48"/>
      <c r="BO357" s="48"/>
      <c r="BP357" s="48"/>
      <c r="BQ357" s="48"/>
      <c r="BR357" s="48"/>
      <c r="BS357" s="48"/>
      <c r="BT357" s="48"/>
      <c r="BU357" s="48"/>
      <c r="BV357" s="48"/>
      <c r="BW357" s="48"/>
      <c r="BX357" s="48"/>
      <c r="BY357" s="48"/>
      <c r="BZ357" s="48"/>
      <c r="CA357" s="48"/>
      <c r="CB357" s="48"/>
      <c r="CC357" s="48"/>
      <c r="CD357" s="48"/>
      <c r="CE357" s="48"/>
    </row>
    <row r="358">
      <c r="A358" s="48"/>
      <c r="B358" s="48"/>
      <c r="C358" s="48"/>
      <c r="D358" s="48"/>
      <c r="E358" s="48"/>
      <c r="F358" s="48"/>
      <c r="G358" s="48"/>
      <c r="H358" s="48"/>
      <c r="I358" s="62"/>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c r="BA358" s="48"/>
      <c r="BB358" s="48"/>
      <c r="BC358" s="48"/>
      <c r="BD358" s="48"/>
      <c r="BE358" s="48"/>
      <c r="BF358" s="48"/>
      <c r="BG358" s="48"/>
      <c r="BH358" s="48"/>
      <c r="BI358" s="48"/>
      <c r="BJ358" s="48"/>
      <c r="BK358" s="48"/>
      <c r="BL358" s="48"/>
      <c r="BM358" s="48"/>
      <c r="BN358" s="48"/>
      <c r="BO358" s="48"/>
      <c r="BP358" s="48"/>
      <c r="BQ358" s="48"/>
      <c r="BR358" s="48"/>
      <c r="BS358" s="48"/>
      <c r="BT358" s="48"/>
      <c r="BU358" s="48"/>
      <c r="BV358" s="48"/>
      <c r="BW358" s="48"/>
      <c r="BX358" s="48"/>
      <c r="BY358" s="48"/>
      <c r="BZ358" s="48"/>
      <c r="CA358" s="48"/>
      <c r="CB358" s="48"/>
      <c r="CC358" s="48"/>
      <c r="CD358" s="48"/>
      <c r="CE358" s="48"/>
    </row>
    <row r="359">
      <c r="A359" s="48"/>
      <c r="B359" s="48"/>
      <c r="C359" s="48"/>
      <c r="D359" s="48"/>
      <c r="E359" s="48"/>
      <c r="F359" s="48"/>
      <c r="G359" s="48"/>
      <c r="H359" s="48"/>
      <c r="I359" s="62"/>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c r="BA359" s="48"/>
      <c r="BB359" s="48"/>
      <c r="BC359" s="48"/>
      <c r="BD359" s="48"/>
      <c r="BE359" s="48"/>
      <c r="BF359" s="48"/>
      <c r="BG359" s="48"/>
      <c r="BH359" s="48"/>
      <c r="BI359" s="48"/>
      <c r="BJ359" s="48"/>
      <c r="BK359" s="48"/>
      <c r="BL359" s="48"/>
      <c r="BM359" s="48"/>
      <c r="BN359" s="48"/>
      <c r="BO359" s="48"/>
      <c r="BP359" s="48"/>
      <c r="BQ359" s="48"/>
      <c r="BR359" s="48"/>
      <c r="BS359" s="48"/>
      <c r="BT359" s="48"/>
      <c r="BU359" s="48"/>
      <c r="BV359" s="48"/>
      <c r="BW359" s="48"/>
      <c r="BX359" s="48"/>
      <c r="BY359" s="48"/>
      <c r="BZ359" s="48"/>
      <c r="CA359" s="48"/>
      <c r="CB359" s="48"/>
      <c r="CC359" s="48"/>
      <c r="CD359" s="48"/>
      <c r="CE359" s="48"/>
    </row>
    <row r="360">
      <c r="A360" s="48"/>
      <c r="B360" s="48"/>
      <c r="C360" s="48"/>
      <c r="D360" s="48"/>
      <c r="E360" s="48"/>
      <c r="F360" s="48"/>
      <c r="G360" s="48"/>
      <c r="H360" s="48"/>
      <c r="I360" s="62"/>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c r="BA360" s="48"/>
      <c r="BB360" s="48"/>
      <c r="BC360" s="48"/>
      <c r="BD360" s="48"/>
      <c r="BE360" s="48"/>
      <c r="BF360" s="48"/>
      <c r="BG360" s="48"/>
      <c r="BH360" s="48"/>
      <c r="BI360" s="48"/>
      <c r="BJ360" s="48"/>
      <c r="BK360" s="48"/>
      <c r="BL360" s="48"/>
      <c r="BM360" s="48"/>
      <c r="BN360" s="48"/>
      <c r="BO360" s="48"/>
      <c r="BP360" s="48"/>
      <c r="BQ360" s="48"/>
      <c r="BR360" s="48"/>
      <c r="BS360" s="48"/>
      <c r="BT360" s="48"/>
      <c r="BU360" s="48"/>
      <c r="BV360" s="48"/>
      <c r="BW360" s="48"/>
      <c r="BX360" s="48"/>
      <c r="BY360" s="48"/>
      <c r="BZ360" s="48"/>
      <c r="CA360" s="48"/>
      <c r="CB360" s="48"/>
      <c r="CC360" s="48"/>
      <c r="CD360" s="48"/>
      <c r="CE360" s="48"/>
    </row>
    <row r="361">
      <c r="A361" s="48"/>
      <c r="B361" s="48"/>
      <c r="C361" s="48"/>
      <c r="D361" s="48"/>
      <c r="E361" s="48"/>
      <c r="F361" s="48"/>
      <c r="G361" s="48"/>
      <c r="H361" s="48"/>
      <c r="I361" s="62"/>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c r="BA361" s="48"/>
      <c r="BB361" s="48"/>
      <c r="BC361" s="48"/>
      <c r="BD361" s="48"/>
      <c r="BE361" s="48"/>
      <c r="BF361" s="48"/>
      <c r="BG361" s="48"/>
      <c r="BH361" s="48"/>
      <c r="BI361" s="48"/>
      <c r="BJ361" s="48"/>
      <c r="BK361" s="48"/>
      <c r="BL361" s="48"/>
      <c r="BM361" s="48"/>
      <c r="BN361" s="48"/>
      <c r="BO361" s="48"/>
      <c r="BP361" s="48"/>
      <c r="BQ361" s="48"/>
      <c r="BR361" s="48"/>
      <c r="BS361" s="48"/>
      <c r="BT361" s="48"/>
      <c r="BU361" s="48"/>
      <c r="BV361" s="48"/>
      <c r="BW361" s="48"/>
      <c r="BX361" s="48"/>
      <c r="BY361" s="48"/>
      <c r="BZ361" s="48"/>
      <c r="CA361" s="48"/>
      <c r="CB361" s="48"/>
      <c r="CC361" s="48"/>
      <c r="CD361" s="48"/>
      <c r="CE361" s="48"/>
    </row>
    <row r="362">
      <c r="A362" s="48"/>
      <c r="B362" s="48"/>
      <c r="C362" s="48"/>
      <c r="D362" s="48"/>
      <c r="E362" s="48"/>
      <c r="F362" s="48"/>
      <c r="G362" s="48"/>
      <c r="H362" s="48"/>
      <c r="I362" s="62"/>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c r="BG362" s="48"/>
      <c r="BH362" s="48"/>
      <c r="BI362" s="48"/>
      <c r="BJ362" s="48"/>
      <c r="BK362" s="48"/>
      <c r="BL362" s="48"/>
      <c r="BM362" s="48"/>
      <c r="BN362" s="48"/>
      <c r="BO362" s="48"/>
      <c r="BP362" s="48"/>
      <c r="BQ362" s="48"/>
      <c r="BR362" s="48"/>
      <c r="BS362" s="48"/>
      <c r="BT362" s="48"/>
      <c r="BU362" s="48"/>
      <c r="BV362" s="48"/>
      <c r="BW362" s="48"/>
      <c r="BX362" s="48"/>
      <c r="BY362" s="48"/>
      <c r="BZ362" s="48"/>
      <c r="CA362" s="48"/>
      <c r="CB362" s="48"/>
      <c r="CC362" s="48"/>
      <c r="CD362" s="48"/>
      <c r="CE362" s="48"/>
    </row>
    <row r="363">
      <c r="A363" s="48"/>
      <c r="B363" s="48"/>
      <c r="C363" s="48"/>
      <c r="D363" s="48"/>
      <c r="E363" s="48"/>
      <c r="F363" s="48"/>
      <c r="G363" s="48"/>
      <c r="H363" s="48"/>
      <c r="I363" s="62"/>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c r="BA363" s="48"/>
      <c r="BB363" s="48"/>
      <c r="BC363" s="48"/>
      <c r="BD363" s="48"/>
      <c r="BE363" s="48"/>
      <c r="BF363" s="48"/>
      <c r="BG363" s="48"/>
      <c r="BH363" s="48"/>
      <c r="BI363" s="48"/>
      <c r="BJ363" s="48"/>
      <c r="BK363" s="48"/>
      <c r="BL363" s="48"/>
      <c r="BM363" s="48"/>
      <c r="BN363" s="48"/>
      <c r="BO363" s="48"/>
      <c r="BP363" s="48"/>
      <c r="BQ363" s="48"/>
      <c r="BR363" s="48"/>
      <c r="BS363" s="48"/>
      <c r="BT363" s="48"/>
      <c r="BU363" s="48"/>
      <c r="BV363" s="48"/>
      <c r="BW363" s="48"/>
      <c r="BX363" s="48"/>
      <c r="BY363" s="48"/>
      <c r="BZ363" s="48"/>
      <c r="CA363" s="48"/>
      <c r="CB363" s="48"/>
      <c r="CC363" s="48"/>
      <c r="CD363" s="48"/>
      <c r="CE363" s="48"/>
    </row>
    <row r="364">
      <c r="A364" s="48"/>
      <c r="B364" s="48"/>
      <c r="C364" s="48"/>
      <c r="D364" s="48"/>
      <c r="E364" s="48"/>
      <c r="F364" s="48"/>
      <c r="G364" s="48"/>
      <c r="H364" s="48"/>
      <c r="I364" s="62"/>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c r="BA364" s="48"/>
      <c r="BB364" s="48"/>
      <c r="BC364" s="48"/>
      <c r="BD364" s="48"/>
      <c r="BE364" s="48"/>
      <c r="BF364" s="48"/>
      <c r="BG364" s="48"/>
      <c r="BH364" s="48"/>
      <c r="BI364" s="48"/>
      <c r="BJ364" s="48"/>
      <c r="BK364" s="48"/>
      <c r="BL364" s="48"/>
      <c r="BM364" s="48"/>
      <c r="BN364" s="48"/>
      <c r="BO364" s="48"/>
      <c r="BP364" s="48"/>
      <c r="BQ364" s="48"/>
      <c r="BR364" s="48"/>
      <c r="BS364" s="48"/>
      <c r="BT364" s="48"/>
      <c r="BU364" s="48"/>
      <c r="BV364" s="48"/>
      <c r="BW364" s="48"/>
      <c r="BX364" s="48"/>
      <c r="BY364" s="48"/>
      <c r="BZ364" s="48"/>
      <c r="CA364" s="48"/>
      <c r="CB364" s="48"/>
      <c r="CC364" s="48"/>
      <c r="CD364" s="48"/>
      <c r="CE364" s="48"/>
    </row>
    <row r="365">
      <c r="A365" s="48"/>
      <c r="B365" s="48"/>
      <c r="C365" s="48"/>
      <c r="D365" s="48"/>
      <c r="E365" s="48"/>
      <c r="F365" s="48"/>
      <c r="G365" s="48"/>
      <c r="H365" s="48"/>
      <c r="I365" s="62"/>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c r="BA365" s="48"/>
      <c r="BB365" s="48"/>
      <c r="BC365" s="48"/>
      <c r="BD365" s="48"/>
      <c r="BE365" s="48"/>
      <c r="BF365" s="48"/>
      <c r="BG365" s="48"/>
      <c r="BH365" s="48"/>
      <c r="BI365" s="48"/>
      <c r="BJ365" s="48"/>
      <c r="BK365" s="48"/>
      <c r="BL365" s="48"/>
      <c r="BM365" s="48"/>
      <c r="BN365" s="48"/>
      <c r="BO365" s="48"/>
      <c r="BP365" s="48"/>
      <c r="BQ365" s="48"/>
      <c r="BR365" s="48"/>
      <c r="BS365" s="48"/>
      <c r="BT365" s="48"/>
      <c r="BU365" s="48"/>
      <c r="BV365" s="48"/>
      <c r="BW365" s="48"/>
      <c r="BX365" s="48"/>
      <c r="BY365" s="48"/>
      <c r="BZ365" s="48"/>
      <c r="CA365" s="48"/>
      <c r="CB365" s="48"/>
      <c r="CC365" s="48"/>
      <c r="CD365" s="48"/>
      <c r="CE365" s="48"/>
    </row>
    <row r="366">
      <c r="A366" s="48"/>
      <c r="B366" s="48"/>
      <c r="C366" s="48"/>
      <c r="D366" s="48"/>
      <c r="E366" s="48"/>
      <c r="F366" s="48"/>
      <c r="G366" s="48"/>
      <c r="H366" s="48"/>
      <c r="I366" s="62"/>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c r="BA366" s="48"/>
      <c r="BB366" s="48"/>
      <c r="BC366" s="48"/>
      <c r="BD366" s="48"/>
      <c r="BE366" s="48"/>
      <c r="BF366" s="48"/>
      <c r="BG366" s="48"/>
      <c r="BH366" s="48"/>
      <c r="BI366" s="48"/>
      <c r="BJ366" s="48"/>
      <c r="BK366" s="48"/>
      <c r="BL366" s="48"/>
      <c r="BM366" s="48"/>
      <c r="BN366" s="48"/>
      <c r="BO366" s="48"/>
      <c r="BP366" s="48"/>
      <c r="BQ366" s="48"/>
      <c r="BR366" s="48"/>
      <c r="BS366" s="48"/>
      <c r="BT366" s="48"/>
      <c r="BU366" s="48"/>
      <c r="BV366" s="48"/>
      <c r="BW366" s="48"/>
      <c r="BX366" s="48"/>
      <c r="BY366" s="48"/>
      <c r="BZ366" s="48"/>
      <c r="CA366" s="48"/>
      <c r="CB366" s="48"/>
      <c r="CC366" s="48"/>
      <c r="CD366" s="48"/>
      <c r="CE366" s="48"/>
    </row>
    <row r="367">
      <c r="A367" s="48"/>
      <c r="B367" s="48"/>
      <c r="C367" s="48"/>
      <c r="D367" s="48"/>
      <c r="E367" s="48"/>
      <c r="F367" s="48"/>
      <c r="G367" s="48"/>
      <c r="H367" s="48"/>
      <c r="I367" s="62"/>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c r="BA367" s="48"/>
      <c r="BB367" s="48"/>
      <c r="BC367" s="48"/>
      <c r="BD367" s="48"/>
      <c r="BE367" s="48"/>
      <c r="BF367" s="48"/>
      <c r="BG367" s="48"/>
      <c r="BH367" s="48"/>
      <c r="BI367" s="48"/>
      <c r="BJ367" s="48"/>
      <c r="BK367" s="48"/>
      <c r="BL367" s="48"/>
      <c r="BM367" s="48"/>
      <c r="BN367" s="48"/>
      <c r="BO367" s="48"/>
      <c r="BP367" s="48"/>
      <c r="BQ367" s="48"/>
      <c r="BR367" s="48"/>
      <c r="BS367" s="48"/>
      <c r="BT367" s="48"/>
      <c r="BU367" s="48"/>
      <c r="BV367" s="48"/>
      <c r="BW367" s="48"/>
      <c r="BX367" s="48"/>
      <c r="BY367" s="48"/>
      <c r="BZ367" s="48"/>
      <c r="CA367" s="48"/>
      <c r="CB367" s="48"/>
      <c r="CC367" s="48"/>
      <c r="CD367" s="48"/>
      <c r="CE367" s="48"/>
    </row>
    <row r="368">
      <c r="A368" s="48"/>
      <c r="B368" s="48"/>
      <c r="C368" s="48"/>
      <c r="D368" s="48"/>
      <c r="E368" s="48"/>
      <c r="F368" s="48"/>
      <c r="G368" s="48"/>
      <c r="H368" s="48"/>
      <c r="I368" s="62"/>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c r="BG368" s="48"/>
      <c r="BH368" s="48"/>
      <c r="BI368" s="48"/>
      <c r="BJ368" s="48"/>
      <c r="BK368" s="48"/>
      <c r="BL368" s="48"/>
      <c r="BM368" s="48"/>
      <c r="BN368" s="48"/>
      <c r="BO368" s="48"/>
      <c r="BP368" s="48"/>
      <c r="BQ368" s="48"/>
      <c r="BR368" s="48"/>
      <c r="BS368" s="48"/>
      <c r="BT368" s="48"/>
      <c r="BU368" s="48"/>
      <c r="BV368" s="48"/>
      <c r="BW368" s="48"/>
      <c r="BX368" s="48"/>
      <c r="BY368" s="48"/>
      <c r="BZ368" s="48"/>
      <c r="CA368" s="48"/>
      <c r="CB368" s="48"/>
      <c r="CC368" s="48"/>
      <c r="CD368" s="48"/>
      <c r="CE368" s="48"/>
    </row>
    <row r="369">
      <c r="A369" s="48"/>
      <c r="B369" s="48"/>
      <c r="C369" s="48"/>
      <c r="D369" s="48"/>
      <c r="E369" s="48"/>
      <c r="F369" s="48"/>
      <c r="G369" s="48"/>
      <c r="H369" s="48"/>
      <c r="I369" s="62"/>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c r="BF369" s="48"/>
      <c r="BG369" s="48"/>
      <c r="BH369" s="48"/>
      <c r="BI369" s="48"/>
      <c r="BJ369" s="48"/>
      <c r="BK369" s="48"/>
      <c r="BL369" s="48"/>
      <c r="BM369" s="48"/>
      <c r="BN369" s="48"/>
      <c r="BO369" s="48"/>
      <c r="BP369" s="48"/>
      <c r="BQ369" s="48"/>
      <c r="BR369" s="48"/>
      <c r="BS369" s="48"/>
      <c r="BT369" s="48"/>
      <c r="BU369" s="48"/>
      <c r="BV369" s="48"/>
      <c r="BW369" s="48"/>
      <c r="BX369" s="48"/>
      <c r="BY369" s="48"/>
      <c r="BZ369" s="48"/>
      <c r="CA369" s="48"/>
      <c r="CB369" s="48"/>
      <c r="CC369" s="48"/>
      <c r="CD369" s="48"/>
      <c r="CE369" s="48"/>
    </row>
    <row r="370">
      <c r="A370" s="48"/>
      <c r="B370" s="48"/>
      <c r="C370" s="48"/>
      <c r="D370" s="48"/>
      <c r="E370" s="48"/>
      <c r="F370" s="48"/>
      <c r="G370" s="48"/>
      <c r="H370" s="48"/>
      <c r="I370" s="62"/>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c r="BA370" s="48"/>
      <c r="BB370" s="48"/>
      <c r="BC370" s="48"/>
      <c r="BD370" s="48"/>
      <c r="BE370" s="48"/>
      <c r="BF370" s="48"/>
      <c r="BG370" s="48"/>
      <c r="BH370" s="48"/>
      <c r="BI370" s="48"/>
      <c r="BJ370" s="48"/>
      <c r="BK370" s="48"/>
      <c r="BL370" s="48"/>
      <c r="BM370" s="48"/>
      <c r="BN370" s="48"/>
      <c r="BO370" s="48"/>
      <c r="BP370" s="48"/>
      <c r="BQ370" s="48"/>
      <c r="BR370" s="48"/>
      <c r="BS370" s="48"/>
      <c r="BT370" s="48"/>
      <c r="BU370" s="48"/>
      <c r="BV370" s="48"/>
      <c r="BW370" s="48"/>
      <c r="BX370" s="48"/>
      <c r="BY370" s="48"/>
      <c r="BZ370" s="48"/>
      <c r="CA370" s="48"/>
      <c r="CB370" s="48"/>
      <c r="CC370" s="48"/>
      <c r="CD370" s="48"/>
      <c r="CE370" s="48"/>
    </row>
    <row r="371">
      <c r="A371" s="48"/>
      <c r="B371" s="48"/>
      <c r="C371" s="48"/>
      <c r="D371" s="48"/>
      <c r="E371" s="48"/>
      <c r="F371" s="48"/>
      <c r="G371" s="48"/>
      <c r="H371" s="48"/>
      <c r="I371" s="62"/>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c r="BG371" s="48"/>
      <c r="BH371" s="48"/>
      <c r="BI371" s="48"/>
      <c r="BJ371" s="48"/>
      <c r="BK371" s="48"/>
      <c r="BL371" s="48"/>
      <c r="BM371" s="48"/>
      <c r="BN371" s="48"/>
      <c r="BO371" s="48"/>
      <c r="BP371" s="48"/>
      <c r="BQ371" s="48"/>
      <c r="BR371" s="48"/>
      <c r="BS371" s="48"/>
      <c r="BT371" s="48"/>
      <c r="BU371" s="48"/>
      <c r="BV371" s="48"/>
      <c r="BW371" s="48"/>
      <c r="BX371" s="48"/>
      <c r="BY371" s="48"/>
      <c r="BZ371" s="48"/>
      <c r="CA371" s="48"/>
      <c r="CB371" s="48"/>
      <c r="CC371" s="48"/>
      <c r="CD371" s="48"/>
      <c r="CE371" s="48"/>
    </row>
    <row r="372">
      <c r="A372" s="48"/>
      <c r="B372" s="48"/>
      <c r="C372" s="48"/>
      <c r="D372" s="48"/>
      <c r="E372" s="48"/>
      <c r="F372" s="48"/>
      <c r="G372" s="48"/>
      <c r="H372" s="48"/>
      <c r="I372" s="62"/>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c r="BG372" s="48"/>
      <c r="BH372" s="48"/>
      <c r="BI372" s="48"/>
      <c r="BJ372" s="48"/>
      <c r="BK372" s="48"/>
      <c r="BL372" s="48"/>
      <c r="BM372" s="48"/>
      <c r="BN372" s="48"/>
      <c r="BO372" s="48"/>
      <c r="BP372" s="48"/>
      <c r="BQ372" s="48"/>
      <c r="BR372" s="48"/>
      <c r="BS372" s="48"/>
      <c r="BT372" s="48"/>
      <c r="BU372" s="48"/>
      <c r="BV372" s="48"/>
      <c r="BW372" s="48"/>
      <c r="BX372" s="48"/>
      <c r="BY372" s="48"/>
      <c r="BZ372" s="48"/>
      <c r="CA372" s="48"/>
      <c r="CB372" s="48"/>
      <c r="CC372" s="48"/>
      <c r="CD372" s="48"/>
      <c r="CE372" s="48"/>
    </row>
    <row r="373">
      <c r="A373" s="48"/>
      <c r="B373" s="48"/>
      <c r="C373" s="48"/>
      <c r="D373" s="48"/>
      <c r="E373" s="48"/>
      <c r="F373" s="48"/>
      <c r="G373" s="48"/>
      <c r="H373" s="48"/>
      <c r="I373" s="62"/>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c r="BA373" s="48"/>
      <c r="BB373" s="48"/>
      <c r="BC373" s="48"/>
      <c r="BD373" s="48"/>
      <c r="BE373" s="48"/>
      <c r="BF373" s="48"/>
      <c r="BG373" s="48"/>
      <c r="BH373" s="48"/>
      <c r="BI373" s="48"/>
      <c r="BJ373" s="48"/>
      <c r="BK373" s="48"/>
      <c r="BL373" s="48"/>
      <c r="BM373" s="48"/>
      <c r="BN373" s="48"/>
      <c r="BO373" s="48"/>
      <c r="BP373" s="48"/>
      <c r="BQ373" s="48"/>
      <c r="BR373" s="48"/>
      <c r="BS373" s="48"/>
      <c r="BT373" s="48"/>
      <c r="BU373" s="48"/>
      <c r="BV373" s="48"/>
      <c r="BW373" s="48"/>
      <c r="BX373" s="48"/>
      <c r="BY373" s="48"/>
      <c r="BZ373" s="48"/>
      <c r="CA373" s="48"/>
      <c r="CB373" s="48"/>
      <c r="CC373" s="48"/>
      <c r="CD373" s="48"/>
      <c r="CE373" s="48"/>
    </row>
    <row r="374">
      <c r="A374" s="48"/>
      <c r="B374" s="48"/>
      <c r="C374" s="48"/>
      <c r="D374" s="48"/>
      <c r="E374" s="48"/>
      <c r="F374" s="48"/>
      <c r="G374" s="48"/>
      <c r="H374" s="48"/>
      <c r="I374" s="62"/>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c r="BG374" s="48"/>
      <c r="BH374" s="48"/>
      <c r="BI374" s="48"/>
      <c r="BJ374" s="48"/>
      <c r="BK374" s="48"/>
      <c r="BL374" s="48"/>
      <c r="BM374" s="48"/>
      <c r="BN374" s="48"/>
      <c r="BO374" s="48"/>
      <c r="BP374" s="48"/>
      <c r="BQ374" s="48"/>
      <c r="BR374" s="48"/>
      <c r="BS374" s="48"/>
      <c r="BT374" s="48"/>
      <c r="BU374" s="48"/>
      <c r="BV374" s="48"/>
      <c r="BW374" s="48"/>
      <c r="BX374" s="48"/>
      <c r="BY374" s="48"/>
      <c r="BZ374" s="48"/>
      <c r="CA374" s="48"/>
      <c r="CB374" s="48"/>
      <c r="CC374" s="48"/>
      <c r="CD374" s="48"/>
      <c r="CE374" s="48"/>
    </row>
    <row r="375">
      <c r="A375" s="48"/>
      <c r="B375" s="48"/>
      <c r="C375" s="48"/>
      <c r="D375" s="48"/>
      <c r="E375" s="48"/>
      <c r="F375" s="48"/>
      <c r="G375" s="48"/>
      <c r="H375" s="48"/>
      <c r="I375" s="62"/>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c r="BA375" s="48"/>
      <c r="BB375" s="48"/>
      <c r="BC375" s="48"/>
      <c r="BD375" s="48"/>
      <c r="BE375" s="48"/>
      <c r="BF375" s="48"/>
      <c r="BG375" s="48"/>
      <c r="BH375" s="48"/>
      <c r="BI375" s="48"/>
      <c r="BJ375" s="48"/>
      <c r="BK375" s="48"/>
      <c r="BL375" s="48"/>
      <c r="BM375" s="48"/>
      <c r="BN375" s="48"/>
      <c r="BO375" s="48"/>
      <c r="BP375" s="48"/>
      <c r="BQ375" s="48"/>
      <c r="BR375" s="48"/>
      <c r="BS375" s="48"/>
      <c r="BT375" s="48"/>
      <c r="BU375" s="48"/>
      <c r="BV375" s="48"/>
      <c r="BW375" s="48"/>
      <c r="BX375" s="48"/>
      <c r="BY375" s="48"/>
      <c r="BZ375" s="48"/>
      <c r="CA375" s="48"/>
      <c r="CB375" s="48"/>
      <c r="CC375" s="48"/>
      <c r="CD375" s="48"/>
      <c r="CE375" s="48"/>
    </row>
    <row r="376">
      <c r="A376" s="48"/>
      <c r="B376" s="48"/>
      <c r="C376" s="48"/>
      <c r="D376" s="48"/>
      <c r="E376" s="48"/>
      <c r="F376" s="48"/>
      <c r="G376" s="48"/>
      <c r="H376" s="48"/>
      <c r="I376" s="62"/>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c r="BA376" s="48"/>
      <c r="BB376" s="48"/>
      <c r="BC376" s="48"/>
      <c r="BD376" s="48"/>
      <c r="BE376" s="48"/>
      <c r="BF376" s="48"/>
      <c r="BG376" s="48"/>
      <c r="BH376" s="48"/>
      <c r="BI376" s="48"/>
      <c r="BJ376" s="48"/>
      <c r="BK376" s="48"/>
      <c r="BL376" s="48"/>
      <c r="BM376" s="48"/>
      <c r="BN376" s="48"/>
      <c r="BO376" s="48"/>
      <c r="BP376" s="48"/>
      <c r="BQ376" s="48"/>
      <c r="BR376" s="48"/>
      <c r="BS376" s="48"/>
      <c r="BT376" s="48"/>
      <c r="BU376" s="48"/>
      <c r="BV376" s="48"/>
      <c r="BW376" s="48"/>
      <c r="BX376" s="48"/>
      <c r="BY376" s="48"/>
      <c r="BZ376" s="48"/>
      <c r="CA376" s="48"/>
      <c r="CB376" s="48"/>
      <c r="CC376" s="48"/>
      <c r="CD376" s="48"/>
      <c r="CE376" s="48"/>
    </row>
    <row r="377">
      <c r="A377" s="48"/>
      <c r="B377" s="48"/>
      <c r="C377" s="48"/>
      <c r="D377" s="48"/>
      <c r="E377" s="48"/>
      <c r="F377" s="48"/>
      <c r="G377" s="48"/>
      <c r="H377" s="48"/>
      <c r="I377" s="62"/>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c r="BA377" s="48"/>
      <c r="BB377" s="48"/>
      <c r="BC377" s="48"/>
      <c r="BD377" s="48"/>
      <c r="BE377" s="48"/>
      <c r="BF377" s="48"/>
      <c r="BG377" s="48"/>
      <c r="BH377" s="48"/>
      <c r="BI377" s="48"/>
      <c r="BJ377" s="48"/>
      <c r="BK377" s="48"/>
      <c r="BL377" s="48"/>
      <c r="BM377" s="48"/>
      <c r="BN377" s="48"/>
      <c r="BO377" s="48"/>
      <c r="BP377" s="48"/>
      <c r="BQ377" s="48"/>
      <c r="BR377" s="48"/>
      <c r="BS377" s="48"/>
      <c r="BT377" s="48"/>
      <c r="BU377" s="48"/>
      <c r="BV377" s="48"/>
      <c r="BW377" s="48"/>
      <c r="BX377" s="48"/>
      <c r="BY377" s="48"/>
      <c r="BZ377" s="48"/>
      <c r="CA377" s="48"/>
      <c r="CB377" s="48"/>
      <c r="CC377" s="48"/>
      <c r="CD377" s="48"/>
      <c r="CE377" s="48"/>
    </row>
    <row r="378">
      <c r="A378" s="48"/>
      <c r="B378" s="48"/>
      <c r="C378" s="48"/>
      <c r="D378" s="48"/>
      <c r="E378" s="48"/>
      <c r="F378" s="48"/>
      <c r="G378" s="48"/>
      <c r="H378" s="48"/>
      <c r="I378" s="62"/>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c r="BA378" s="48"/>
      <c r="BB378" s="48"/>
      <c r="BC378" s="48"/>
      <c r="BD378" s="48"/>
      <c r="BE378" s="48"/>
      <c r="BF378" s="48"/>
      <c r="BG378" s="48"/>
      <c r="BH378" s="48"/>
      <c r="BI378" s="48"/>
      <c r="BJ378" s="48"/>
      <c r="BK378" s="48"/>
      <c r="BL378" s="48"/>
      <c r="BM378" s="48"/>
      <c r="BN378" s="48"/>
      <c r="BO378" s="48"/>
      <c r="BP378" s="48"/>
      <c r="BQ378" s="48"/>
      <c r="BR378" s="48"/>
      <c r="BS378" s="48"/>
      <c r="BT378" s="48"/>
      <c r="BU378" s="48"/>
      <c r="BV378" s="48"/>
      <c r="BW378" s="48"/>
      <c r="BX378" s="48"/>
      <c r="BY378" s="48"/>
      <c r="BZ378" s="48"/>
      <c r="CA378" s="48"/>
      <c r="CB378" s="48"/>
      <c r="CC378" s="48"/>
      <c r="CD378" s="48"/>
      <c r="CE378" s="48"/>
    </row>
    <row r="379">
      <c r="A379" s="48"/>
      <c r="B379" s="48"/>
      <c r="C379" s="48"/>
      <c r="D379" s="48"/>
      <c r="E379" s="48"/>
      <c r="F379" s="48"/>
      <c r="G379" s="48"/>
      <c r="H379" s="48"/>
      <c r="I379" s="62"/>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c r="BG379" s="48"/>
      <c r="BH379" s="48"/>
      <c r="BI379" s="48"/>
      <c r="BJ379" s="48"/>
      <c r="BK379" s="48"/>
      <c r="BL379" s="48"/>
      <c r="BM379" s="48"/>
      <c r="BN379" s="48"/>
      <c r="BO379" s="48"/>
      <c r="BP379" s="48"/>
      <c r="BQ379" s="48"/>
      <c r="BR379" s="48"/>
      <c r="BS379" s="48"/>
      <c r="BT379" s="48"/>
      <c r="BU379" s="48"/>
      <c r="BV379" s="48"/>
      <c r="BW379" s="48"/>
      <c r="BX379" s="48"/>
      <c r="BY379" s="48"/>
      <c r="BZ379" s="48"/>
      <c r="CA379" s="48"/>
      <c r="CB379" s="48"/>
      <c r="CC379" s="48"/>
      <c r="CD379" s="48"/>
      <c r="CE379" s="48"/>
    </row>
    <row r="380">
      <c r="A380" s="48"/>
      <c r="B380" s="48"/>
      <c r="C380" s="48"/>
      <c r="D380" s="48"/>
      <c r="E380" s="48"/>
      <c r="F380" s="48"/>
      <c r="G380" s="48"/>
      <c r="H380" s="48"/>
      <c r="I380" s="62"/>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c r="BG380" s="48"/>
      <c r="BH380" s="48"/>
      <c r="BI380" s="48"/>
      <c r="BJ380" s="48"/>
      <c r="BK380" s="48"/>
      <c r="BL380" s="48"/>
      <c r="BM380" s="48"/>
      <c r="BN380" s="48"/>
      <c r="BO380" s="48"/>
      <c r="BP380" s="48"/>
      <c r="BQ380" s="48"/>
      <c r="BR380" s="48"/>
      <c r="BS380" s="48"/>
      <c r="BT380" s="48"/>
      <c r="BU380" s="48"/>
      <c r="BV380" s="48"/>
      <c r="BW380" s="48"/>
      <c r="BX380" s="48"/>
      <c r="BY380" s="48"/>
      <c r="BZ380" s="48"/>
      <c r="CA380" s="48"/>
      <c r="CB380" s="48"/>
      <c r="CC380" s="48"/>
      <c r="CD380" s="48"/>
      <c r="CE380" s="48"/>
    </row>
    <row r="381">
      <c r="A381" s="48"/>
      <c r="B381" s="48"/>
      <c r="C381" s="48"/>
      <c r="D381" s="48"/>
      <c r="E381" s="48"/>
      <c r="F381" s="48"/>
      <c r="G381" s="48"/>
      <c r="H381" s="48"/>
      <c r="I381" s="62"/>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c r="BD381" s="48"/>
      <c r="BE381" s="48"/>
      <c r="BF381" s="48"/>
      <c r="BG381" s="48"/>
      <c r="BH381" s="48"/>
      <c r="BI381" s="48"/>
      <c r="BJ381" s="48"/>
      <c r="BK381" s="48"/>
      <c r="BL381" s="48"/>
      <c r="BM381" s="48"/>
      <c r="BN381" s="48"/>
      <c r="BO381" s="48"/>
      <c r="BP381" s="48"/>
      <c r="BQ381" s="48"/>
      <c r="BR381" s="48"/>
      <c r="BS381" s="48"/>
      <c r="BT381" s="48"/>
      <c r="BU381" s="48"/>
      <c r="BV381" s="48"/>
      <c r="BW381" s="48"/>
      <c r="BX381" s="48"/>
      <c r="BY381" s="48"/>
      <c r="BZ381" s="48"/>
      <c r="CA381" s="48"/>
      <c r="CB381" s="48"/>
      <c r="CC381" s="48"/>
      <c r="CD381" s="48"/>
      <c r="CE381" s="48"/>
    </row>
    <row r="382">
      <c r="A382" s="48"/>
      <c r="B382" s="48"/>
      <c r="C382" s="48"/>
      <c r="D382" s="48"/>
      <c r="E382" s="48"/>
      <c r="F382" s="48"/>
      <c r="G382" s="48"/>
      <c r="H382" s="48"/>
      <c r="I382" s="62"/>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c r="BG382" s="48"/>
      <c r="BH382" s="48"/>
      <c r="BI382" s="48"/>
      <c r="BJ382" s="48"/>
      <c r="BK382" s="48"/>
      <c r="BL382" s="48"/>
      <c r="BM382" s="48"/>
      <c r="BN382" s="48"/>
      <c r="BO382" s="48"/>
      <c r="BP382" s="48"/>
      <c r="BQ382" s="48"/>
      <c r="BR382" s="48"/>
      <c r="BS382" s="48"/>
      <c r="BT382" s="48"/>
      <c r="BU382" s="48"/>
      <c r="BV382" s="48"/>
      <c r="BW382" s="48"/>
      <c r="BX382" s="48"/>
      <c r="BY382" s="48"/>
      <c r="BZ382" s="48"/>
      <c r="CA382" s="48"/>
      <c r="CB382" s="48"/>
      <c r="CC382" s="48"/>
      <c r="CD382" s="48"/>
      <c r="CE382" s="48"/>
    </row>
    <row r="383">
      <c r="A383" s="48"/>
      <c r="B383" s="48"/>
      <c r="C383" s="48"/>
      <c r="D383" s="48"/>
      <c r="E383" s="48"/>
      <c r="F383" s="48"/>
      <c r="G383" s="48"/>
      <c r="H383" s="48"/>
      <c r="I383" s="62"/>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c r="BG383" s="48"/>
      <c r="BH383" s="48"/>
      <c r="BI383" s="48"/>
      <c r="BJ383" s="48"/>
      <c r="BK383" s="48"/>
      <c r="BL383" s="48"/>
      <c r="BM383" s="48"/>
      <c r="BN383" s="48"/>
      <c r="BO383" s="48"/>
      <c r="BP383" s="48"/>
      <c r="BQ383" s="48"/>
      <c r="BR383" s="48"/>
      <c r="BS383" s="48"/>
      <c r="BT383" s="48"/>
      <c r="BU383" s="48"/>
      <c r="BV383" s="48"/>
      <c r="BW383" s="48"/>
      <c r="BX383" s="48"/>
      <c r="BY383" s="48"/>
      <c r="BZ383" s="48"/>
      <c r="CA383" s="48"/>
      <c r="CB383" s="48"/>
      <c r="CC383" s="48"/>
      <c r="CD383" s="48"/>
      <c r="CE383" s="48"/>
    </row>
    <row r="384">
      <c r="A384" s="48"/>
      <c r="B384" s="48"/>
      <c r="C384" s="48"/>
      <c r="D384" s="48"/>
      <c r="E384" s="48"/>
      <c r="F384" s="48"/>
      <c r="G384" s="48"/>
      <c r="H384" s="48"/>
      <c r="I384" s="62"/>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c r="BA384" s="48"/>
      <c r="BB384" s="48"/>
      <c r="BC384" s="48"/>
      <c r="BD384" s="48"/>
      <c r="BE384" s="48"/>
      <c r="BF384" s="48"/>
      <c r="BG384" s="48"/>
      <c r="BH384" s="48"/>
      <c r="BI384" s="48"/>
      <c r="BJ384" s="48"/>
      <c r="BK384" s="48"/>
      <c r="BL384" s="48"/>
      <c r="BM384" s="48"/>
      <c r="BN384" s="48"/>
      <c r="BO384" s="48"/>
      <c r="BP384" s="48"/>
      <c r="BQ384" s="48"/>
      <c r="BR384" s="48"/>
      <c r="BS384" s="48"/>
      <c r="BT384" s="48"/>
      <c r="BU384" s="48"/>
      <c r="BV384" s="48"/>
      <c r="BW384" s="48"/>
      <c r="BX384" s="48"/>
      <c r="BY384" s="48"/>
      <c r="BZ384" s="48"/>
      <c r="CA384" s="48"/>
      <c r="CB384" s="48"/>
      <c r="CC384" s="48"/>
      <c r="CD384" s="48"/>
      <c r="CE384" s="48"/>
    </row>
    <row r="385">
      <c r="A385" s="48"/>
      <c r="B385" s="48"/>
      <c r="C385" s="48"/>
      <c r="D385" s="48"/>
      <c r="E385" s="48"/>
      <c r="F385" s="48"/>
      <c r="G385" s="48"/>
      <c r="H385" s="48"/>
      <c r="I385" s="62"/>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c r="BG385" s="48"/>
      <c r="BH385" s="48"/>
      <c r="BI385" s="48"/>
      <c r="BJ385" s="48"/>
      <c r="BK385" s="48"/>
      <c r="BL385" s="48"/>
      <c r="BM385" s="48"/>
      <c r="BN385" s="48"/>
      <c r="BO385" s="48"/>
      <c r="BP385" s="48"/>
      <c r="BQ385" s="48"/>
      <c r="BR385" s="48"/>
      <c r="BS385" s="48"/>
      <c r="BT385" s="48"/>
      <c r="BU385" s="48"/>
      <c r="BV385" s="48"/>
      <c r="BW385" s="48"/>
      <c r="BX385" s="48"/>
      <c r="BY385" s="48"/>
      <c r="BZ385" s="48"/>
      <c r="CA385" s="48"/>
      <c r="CB385" s="48"/>
      <c r="CC385" s="48"/>
      <c r="CD385" s="48"/>
      <c r="CE385" s="48"/>
    </row>
    <row r="386">
      <c r="A386" s="48"/>
      <c r="B386" s="48"/>
      <c r="C386" s="48"/>
      <c r="D386" s="48"/>
      <c r="E386" s="48"/>
      <c r="F386" s="48"/>
      <c r="G386" s="48"/>
      <c r="H386" s="48"/>
      <c r="I386" s="62"/>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c r="BJ386" s="48"/>
      <c r="BK386" s="48"/>
      <c r="BL386" s="48"/>
      <c r="BM386" s="48"/>
      <c r="BN386" s="48"/>
      <c r="BO386" s="48"/>
      <c r="BP386" s="48"/>
      <c r="BQ386" s="48"/>
      <c r="BR386" s="48"/>
      <c r="BS386" s="48"/>
      <c r="BT386" s="48"/>
      <c r="BU386" s="48"/>
      <c r="BV386" s="48"/>
      <c r="BW386" s="48"/>
      <c r="BX386" s="48"/>
      <c r="BY386" s="48"/>
      <c r="BZ386" s="48"/>
      <c r="CA386" s="48"/>
      <c r="CB386" s="48"/>
      <c r="CC386" s="48"/>
      <c r="CD386" s="48"/>
      <c r="CE386" s="48"/>
    </row>
    <row r="387">
      <c r="A387" s="48"/>
      <c r="B387" s="48"/>
      <c r="C387" s="48"/>
      <c r="D387" s="48"/>
      <c r="E387" s="48"/>
      <c r="F387" s="48"/>
      <c r="G387" s="48"/>
      <c r="H387" s="48"/>
      <c r="I387" s="62"/>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c r="BJ387" s="48"/>
      <c r="BK387" s="48"/>
      <c r="BL387" s="48"/>
      <c r="BM387" s="48"/>
      <c r="BN387" s="48"/>
      <c r="BO387" s="48"/>
      <c r="BP387" s="48"/>
      <c r="BQ387" s="48"/>
      <c r="BR387" s="48"/>
      <c r="BS387" s="48"/>
      <c r="BT387" s="48"/>
      <c r="BU387" s="48"/>
      <c r="BV387" s="48"/>
      <c r="BW387" s="48"/>
      <c r="BX387" s="48"/>
      <c r="BY387" s="48"/>
      <c r="BZ387" s="48"/>
      <c r="CA387" s="48"/>
      <c r="CB387" s="48"/>
      <c r="CC387" s="48"/>
      <c r="CD387" s="48"/>
      <c r="CE387" s="48"/>
    </row>
    <row r="388">
      <c r="A388" s="48"/>
      <c r="B388" s="48"/>
      <c r="C388" s="48"/>
      <c r="D388" s="48"/>
      <c r="E388" s="48"/>
      <c r="F388" s="48"/>
      <c r="G388" s="48"/>
      <c r="H388" s="48"/>
      <c r="I388" s="62"/>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c r="BJ388" s="48"/>
      <c r="BK388" s="48"/>
      <c r="BL388" s="48"/>
      <c r="BM388" s="48"/>
      <c r="BN388" s="48"/>
      <c r="BO388" s="48"/>
      <c r="BP388" s="48"/>
      <c r="BQ388" s="48"/>
      <c r="BR388" s="48"/>
      <c r="BS388" s="48"/>
      <c r="BT388" s="48"/>
      <c r="BU388" s="48"/>
      <c r="BV388" s="48"/>
      <c r="BW388" s="48"/>
      <c r="BX388" s="48"/>
      <c r="BY388" s="48"/>
      <c r="BZ388" s="48"/>
      <c r="CA388" s="48"/>
      <c r="CB388" s="48"/>
      <c r="CC388" s="48"/>
      <c r="CD388" s="48"/>
      <c r="CE388" s="48"/>
    </row>
    <row r="389">
      <c r="A389" s="48"/>
      <c r="B389" s="48"/>
      <c r="C389" s="48"/>
      <c r="D389" s="48"/>
      <c r="E389" s="48"/>
      <c r="F389" s="48"/>
      <c r="G389" s="48"/>
      <c r="H389" s="48"/>
      <c r="I389" s="62"/>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c r="BJ389" s="48"/>
      <c r="BK389" s="48"/>
      <c r="BL389" s="48"/>
      <c r="BM389" s="48"/>
      <c r="BN389" s="48"/>
      <c r="BO389" s="48"/>
      <c r="BP389" s="48"/>
      <c r="BQ389" s="48"/>
      <c r="BR389" s="48"/>
      <c r="BS389" s="48"/>
      <c r="BT389" s="48"/>
      <c r="BU389" s="48"/>
      <c r="BV389" s="48"/>
      <c r="BW389" s="48"/>
      <c r="BX389" s="48"/>
      <c r="BY389" s="48"/>
      <c r="BZ389" s="48"/>
      <c r="CA389" s="48"/>
      <c r="CB389" s="48"/>
      <c r="CC389" s="48"/>
      <c r="CD389" s="48"/>
      <c r="CE389" s="48"/>
    </row>
    <row r="390">
      <c r="A390" s="48"/>
      <c r="B390" s="48"/>
      <c r="C390" s="48"/>
      <c r="D390" s="48"/>
      <c r="E390" s="48"/>
      <c r="F390" s="48"/>
      <c r="G390" s="48"/>
      <c r="H390" s="48"/>
      <c r="I390" s="62"/>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c r="BJ390" s="48"/>
      <c r="BK390" s="48"/>
      <c r="BL390" s="48"/>
      <c r="BM390" s="48"/>
      <c r="BN390" s="48"/>
      <c r="BO390" s="48"/>
      <c r="BP390" s="48"/>
      <c r="BQ390" s="48"/>
      <c r="BR390" s="48"/>
      <c r="BS390" s="48"/>
      <c r="BT390" s="48"/>
      <c r="BU390" s="48"/>
      <c r="BV390" s="48"/>
      <c r="BW390" s="48"/>
      <c r="BX390" s="48"/>
      <c r="BY390" s="48"/>
      <c r="BZ390" s="48"/>
      <c r="CA390" s="48"/>
      <c r="CB390" s="48"/>
      <c r="CC390" s="48"/>
      <c r="CD390" s="48"/>
      <c r="CE390" s="48"/>
    </row>
    <row r="391">
      <c r="A391" s="48"/>
      <c r="B391" s="48"/>
      <c r="C391" s="48"/>
      <c r="D391" s="48"/>
      <c r="E391" s="48"/>
      <c r="F391" s="48"/>
      <c r="G391" s="48"/>
      <c r="H391" s="48"/>
      <c r="I391" s="62"/>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c r="BJ391" s="48"/>
      <c r="BK391" s="48"/>
      <c r="BL391" s="48"/>
      <c r="BM391" s="48"/>
      <c r="BN391" s="48"/>
      <c r="BO391" s="48"/>
      <c r="BP391" s="48"/>
      <c r="BQ391" s="48"/>
      <c r="BR391" s="48"/>
      <c r="BS391" s="48"/>
      <c r="BT391" s="48"/>
      <c r="BU391" s="48"/>
      <c r="BV391" s="48"/>
      <c r="BW391" s="48"/>
      <c r="BX391" s="48"/>
      <c r="BY391" s="48"/>
      <c r="BZ391" s="48"/>
      <c r="CA391" s="48"/>
      <c r="CB391" s="48"/>
      <c r="CC391" s="48"/>
      <c r="CD391" s="48"/>
      <c r="CE391" s="48"/>
    </row>
    <row r="392">
      <c r="A392" s="48"/>
      <c r="B392" s="48"/>
      <c r="C392" s="48"/>
      <c r="D392" s="48"/>
      <c r="E392" s="48"/>
      <c r="F392" s="48"/>
      <c r="G392" s="48"/>
      <c r="H392" s="48"/>
      <c r="I392" s="62"/>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c r="BJ392" s="48"/>
      <c r="BK392" s="48"/>
      <c r="BL392" s="48"/>
      <c r="BM392" s="48"/>
      <c r="BN392" s="48"/>
      <c r="BO392" s="48"/>
      <c r="BP392" s="48"/>
      <c r="BQ392" s="48"/>
      <c r="BR392" s="48"/>
      <c r="BS392" s="48"/>
      <c r="BT392" s="48"/>
      <c r="BU392" s="48"/>
      <c r="BV392" s="48"/>
      <c r="BW392" s="48"/>
      <c r="BX392" s="48"/>
      <c r="BY392" s="48"/>
      <c r="BZ392" s="48"/>
      <c r="CA392" s="48"/>
      <c r="CB392" s="48"/>
      <c r="CC392" s="48"/>
      <c r="CD392" s="48"/>
      <c r="CE392" s="48"/>
    </row>
    <row r="393">
      <c r="A393" s="48"/>
      <c r="B393" s="48"/>
      <c r="C393" s="48"/>
      <c r="D393" s="48"/>
      <c r="E393" s="48"/>
      <c r="F393" s="48"/>
      <c r="G393" s="48"/>
      <c r="H393" s="48"/>
      <c r="I393" s="62"/>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c r="BJ393" s="48"/>
      <c r="BK393" s="48"/>
      <c r="BL393" s="48"/>
      <c r="BM393" s="48"/>
      <c r="BN393" s="48"/>
      <c r="BO393" s="48"/>
      <c r="BP393" s="48"/>
      <c r="BQ393" s="48"/>
      <c r="BR393" s="48"/>
      <c r="BS393" s="48"/>
      <c r="BT393" s="48"/>
      <c r="BU393" s="48"/>
      <c r="BV393" s="48"/>
      <c r="BW393" s="48"/>
      <c r="BX393" s="48"/>
      <c r="BY393" s="48"/>
      <c r="BZ393" s="48"/>
      <c r="CA393" s="48"/>
      <c r="CB393" s="48"/>
      <c r="CC393" s="48"/>
      <c r="CD393" s="48"/>
      <c r="CE393" s="48"/>
    </row>
    <row r="394">
      <c r="A394" s="48"/>
      <c r="B394" s="48"/>
      <c r="C394" s="48"/>
      <c r="D394" s="48"/>
      <c r="E394" s="48"/>
      <c r="F394" s="48"/>
      <c r="G394" s="48"/>
      <c r="H394" s="48"/>
      <c r="I394" s="62"/>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c r="BJ394" s="48"/>
      <c r="BK394" s="48"/>
      <c r="BL394" s="48"/>
      <c r="BM394" s="48"/>
      <c r="BN394" s="48"/>
      <c r="BO394" s="48"/>
      <c r="BP394" s="48"/>
      <c r="BQ394" s="48"/>
      <c r="BR394" s="48"/>
      <c r="BS394" s="48"/>
      <c r="BT394" s="48"/>
      <c r="BU394" s="48"/>
      <c r="BV394" s="48"/>
      <c r="BW394" s="48"/>
      <c r="BX394" s="48"/>
      <c r="BY394" s="48"/>
      <c r="BZ394" s="48"/>
      <c r="CA394" s="48"/>
      <c r="CB394" s="48"/>
      <c r="CC394" s="48"/>
      <c r="CD394" s="48"/>
      <c r="CE394" s="48"/>
    </row>
    <row r="395">
      <c r="A395" s="48"/>
      <c r="B395" s="48"/>
      <c r="C395" s="48"/>
      <c r="D395" s="48"/>
      <c r="E395" s="48"/>
      <c r="F395" s="48"/>
      <c r="G395" s="48"/>
      <c r="H395" s="48"/>
      <c r="I395" s="62"/>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c r="BJ395" s="48"/>
      <c r="BK395" s="48"/>
      <c r="BL395" s="48"/>
      <c r="BM395" s="48"/>
      <c r="BN395" s="48"/>
      <c r="BO395" s="48"/>
      <c r="BP395" s="48"/>
      <c r="BQ395" s="48"/>
      <c r="BR395" s="48"/>
      <c r="BS395" s="48"/>
      <c r="BT395" s="48"/>
      <c r="BU395" s="48"/>
      <c r="BV395" s="48"/>
      <c r="BW395" s="48"/>
      <c r="BX395" s="48"/>
      <c r="BY395" s="48"/>
      <c r="BZ395" s="48"/>
      <c r="CA395" s="48"/>
      <c r="CB395" s="48"/>
      <c r="CC395" s="48"/>
      <c r="CD395" s="48"/>
      <c r="CE395" s="48"/>
    </row>
    <row r="396">
      <c r="A396" s="48"/>
      <c r="B396" s="48"/>
      <c r="C396" s="48"/>
      <c r="D396" s="48"/>
      <c r="E396" s="48"/>
      <c r="F396" s="48"/>
      <c r="G396" s="48"/>
      <c r="H396" s="48"/>
      <c r="I396" s="62"/>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c r="BJ396" s="48"/>
      <c r="BK396" s="48"/>
      <c r="BL396" s="48"/>
      <c r="BM396" s="48"/>
      <c r="BN396" s="48"/>
      <c r="BO396" s="48"/>
      <c r="BP396" s="48"/>
      <c r="BQ396" s="48"/>
      <c r="BR396" s="48"/>
      <c r="BS396" s="48"/>
      <c r="BT396" s="48"/>
      <c r="BU396" s="48"/>
      <c r="BV396" s="48"/>
      <c r="BW396" s="48"/>
      <c r="BX396" s="48"/>
      <c r="BY396" s="48"/>
      <c r="BZ396" s="48"/>
      <c r="CA396" s="48"/>
      <c r="CB396" s="48"/>
      <c r="CC396" s="48"/>
      <c r="CD396" s="48"/>
      <c r="CE396" s="48"/>
    </row>
    <row r="397">
      <c r="A397" s="48"/>
      <c r="B397" s="48"/>
      <c r="C397" s="48"/>
      <c r="D397" s="48"/>
      <c r="E397" s="48"/>
      <c r="F397" s="48"/>
      <c r="G397" s="48"/>
      <c r="H397" s="48"/>
      <c r="I397" s="62"/>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c r="BJ397" s="48"/>
      <c r="BK397" s="48"/>
      <c r="BL397" s="48"/>
      <c r="BM397" s="48"/>
      <c r="BN397" s="48"/>
      <c r="BO397" s="48"/>
      <c r="BP397" s="48"/>
      <c r="BQ397" s="48"/>
      <c r="BR397" s="48"/>
      <c r="BS397" s="48"/>
      <c r="BT397" s="48"/>
      <c r="BU397" s="48"/>
      <c r="BV397" s="48"/>
      <c r="BW397" s="48"/>
      <c r="BX397" s="48"/>
      <c r="BY397" s="48"/>
      <c r="BZ397" s="48"/>
      <c r="CA397" s="48"/>
      <c r="CB397" s="48"/>
      <c r="CC397" s="48"/>
      <c r="CD397" s="48"/>
      <c r="CE397" s="48"/>
    </row>
    <row r="398">
      <c r="A398" s="48"/>
      <c r="B398" s="48"/>
      <c r="C398" s="48"/>
      <c r="D398" s="48"/>
      <c r="E398" s="48"/>
      <c r="F398" s="48"/>
      <c r="G398" s="48"/>
      <c r="H398" s="48"/>
      <c r="I398" s="62"/>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c r="BJ398" s="48"/>
      <c r="BK398" s="48"/>
      <c r="BL398" s="48"/>
      <c r="BM398" s="48"/>
      <c r="BN398" s="48"/>
      <c r="BO398" s="48"/>
      <c r="BP398" s="48"/>
      <c r="BQ398" s="48"/>
      <c r="BR398" s="48"/>
      <c r="BS398" s="48"/>
      <c r="BT398" s="48"/>
      <c r="BU398" s="48"/>
      <c r="BV398" s="48"/>
      <c r="BW398" s="48"/>
      <c r="BX398" s="48"/>
      <c r="BY398" s="48"/>
      <c r="BZ398" s="48"/>
      <c r="CA398" s="48"/>
      <c r="CB398" s="48"/>
      <c r="CC398" s="48"/>
      <c r="CD398" s="48"/>
      <c r="CE398" s="48"/>
    </row>
    <row r="399">
      <c r="A399" s="48"/>
      <c r="B399" s="48"/>
      <c r="C399" s="48"/>
      <c r="D399" s="48"/>
      <c r="E399" s="48"/>
      <c r="F399" s="48"/>
      <c r="G399" s="48"/>
      <c r="H399" s="48"/>
      <c r="I399" s="62"/>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c r="BJ399" s="48"/>
      <c r="BK399" s="48"/>
      <c r="BL399" s="48"/>
      <c r="BM399" s="48"/>
      <c r="BN399" s="48"/>
      <c r="BO399" s="48"/>
      <c r="BP399" s="48"/>
      <c r="BQ399" s="48"/>
      <c r="BR399" s="48"/>
      <c r="BS399" s="48"/>
      <c r="BT399" s="48"/>
      <c r="BU399" s="48"/>
      <c r="BV399" s="48"/>
      <c r="BW399" s="48"/>
      <c r="BX399" s="48"/>
      <c r="BY399" s="48"/>
      <c r="BZ399" s="48"/>
      <c r="CA399" s="48"/>
      <c r="CB399" s="48"/>
      <c r="CC399" s="48"/>
      <c r="CD399" s="48"/>
      <c r="CE399" s="48"/>
    </row>
    <row r="400">
      <c r="A400" s="48"/>
      <c r="B400" s="48"/>
      <c r="C400" s="48"/>
      <c r="D400" s="48"/>
      <c r="E400" s="48"/>
      <c r="F400" s="48"/>
      <c r="G400" s="48"/>
      <c r="H400" s="48"/>
      <c r="I400" s="62"/>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c r="BJ400" s="48"/>
      <c r="BK400" s="48"/>
      <c r="BL400" s="48"/>
      <c r="BM400" s="48"/>
      <c r="BN400" s="48"/>
      <c r="BO400" s="48"/>
      <c r="BP400" s="48"/>
      <c r="BQ400" s="48"/>
      <c r="BR400" s="48"/>
      <c r="BS400" s="48"/>
      <c r="BT400" s="48"/>
      <c r="BU400" s="48"/>
      <c r="BV400" s="48"/>
      <c r="BW400" s="48"/>
      <c r="BX400" s="48"/>
      <c r="BY400" s="48"/>
      <c r="BZ400" s="48"/>
      <c r="CA400" s="48"/>
      <c r="CB400" s="48"/>
      <c r="CC400" s="48"/>
      <c r="CD400" s="48"/>
      <c r="CE400" s="48"/>
    </row>
    <row r="401">
      <c r="A401" s="48"/>
      <c r="B401" s="48"/>
      <c r="C401" s="48"/>
      <c r="D401" s="48"/>
      <c r="E401" s="48"/>
      <c r="F401" s="48"/>
      <c r="G401" s="48"/>
      <c r="H401" s="48"/>
      <c r="I401" s="62"/>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c r="BJ401" s="48"/>
      <c r="BK401" s="48"/>
      <c r="BL401" s="48"/>
      <c r="BM401" s="48"/>
      <c r="BN401" s="48"/>
      <c r="BO401" s="48"/>
      <c r="BP401" s="48"/>
      <c r="BQ401" s="48"/>
      <c r="BR401" s="48"/>
      <c r="BS401" s="48"/>
      <c r="BT401" s="48"/>
      <c r="BU401" s="48"/>
      <c r="BV401" s="48"/>
      <c r="BW401" s="48"/>
      <c r="BX401" s="48"/>
      <c r="BY401" s="48"/>
      <c r="BZ401" s="48"/>
      <c r="CA401" s="48"/>
      <c r="CB401" s="48"/>
      <c r="CC401" s="48"/>
      <c r="CD401" s="48"/>
      <c r="CE401" s="48"/>
    </row>
    <row r="402">
      <c r="A402" s="48"/>
      <c r="B402" s="48"/>
      <c r="C402" s="48"/>
      <c r="D402" s="48"/>
      <c r="E402" s="48"/>
      <c r="F402" s="48"/>
      <c r="G402" s="48"/>
      <c r="H402" s="48"/>
      <c r="I402" s="62"/>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c r="BJ402" s="48"/>
      <c r="BK402" s="48"/>
      <c r="BL402" s="48"/>
      <c r="BM402" s="48"/>
      <c r="BN402" s="48"/>
      <c r="BO402" s="48"/>
      <c r="BP402" s="48"/>
      <c r="BQ402" s="48"/>
      <c r="BR402" s="48"/>
      <c r="BS402" s="48"/>
      <c r="BT402" s="48"/>
      <c r="BU402" s="48"/>
      <c r="BV402" s="48"/>
      <c r="BW402" s="48"/>
      <c r="BX402" s="48"/>
      <c r="BY402" s="48"/>
      <c r="BZ402" s="48"/>
      <c r="CA402" s="48"/>
      <c r="CB402" s="48"/>
      <c r="CC402" s="48"/>
      <c r="CD402" s="48"/>
      <c r="CE402" s="48"/>
    </row>
    <row r="403">
      <c r="A403" s="48"/>
      <c r="B403" s="48"/>
      <c r="C403" s="48"/>
      <c r="D403" s="48"/>
      <c r="E403" s="48"/>
      <c r="F403" s="48"/>
      <c r="G403" s="48"/>
      <c r="H403" s="48"/>
      <c r="I403" s="62"/>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c r="BJ403" s="48"/>
      <c r="BK403" s="48"/>
      <c r="BL403" s="48"/>
      <c r="BM403" s="48"/>
      <c r="BN403" s="48"/>
      <c r="BO403" s="48"/>
      <c r="BP403" s="48"/>
      <c r="BQ403" s="48"/>
      <c r="BR403" s="48"/>
      <c r="BS403" s="48"/>
      <c r="BT403" s="48"/>
      <c r="BU403" s="48"/>
      <c r="BV403" s="48"/>
      <c r="BW403" s="48"/>
      <c r="BX403" s="48"/>
      <c r="BY403" s="48"/>
      <c r="BZ403" s="48"/>
      <c r="CA403" s="48"/>
      <c r="CB403" s="48"/>
      <c r="CC403" s="48"/>
      <c r="CD403" s="48"/>
      <c r="CE403" s="48"/>
    </row>
    <row r="404">
      <c r="A404" s="48"/>
      <c r="B404" s="48"/>
      <c r="C404" s="48"/>
      <c r="D404" s="48"/>
      <c r="E404" s="48"/>
      <c r="F404" s="48"/>
      <c r="G404" s="48"/>
      <c r="H404" s="48"/>
      <c r="I404" s="62"/>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c r="BJ404" s="48"/>
      <c r="BK404" s="48"/>
      <c r="BL404" s="48"/>
      <c r="BM404" s="48"/>
      <c r="BN404" s="48"/>
      <c r="BO404" s="48"/>
      <c r="BP404" s="48"/>
      <c r="BQ404" s="48"/>
      <c r="BR404" s="48"/>
      <c r="BS404" s="48"/>
      <c r="BT404" s="48"/>
      <c r="BU404" s="48"/>
      <c r="BV404" s="48"/>
      <c r="BW404" s="48"/>
      <c r="BX404" s="48"/>
      <c r="BY404" s="48"/>
      <c r="BZ404" s="48"/>
      <c r="CA404" s="48"/>
      <c r="CB404" s="48"/>
      <c r="CC404" s="48"/>
      <c r="CD404" s="48"/>
      <c r="CE404" s="48"/>
    </row>
    <row r="405">
      <c r="A405" s="48"/>
      <c r="B405" s="48"/>
      <c r="C405" s="48"/>
      <c r="D405" s="48"/>
      <c r="E405" s="48"/>
      <c r="F405" s="48"/>
      <c r="G405" s="48"/>
      <c r="H405" s="48"/>
      <c r="I405" s="62"/>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c r="BJ405" s="48"/>
      <c r="BK405" s="48"/>
      <c r="BL405" s="48"/>
      <c r="BM405" s="48"/>
      <c r="BN405" s="48"/>
      <c r="BO405" s="48"/>
      <c r="BP405" s="48"/>
      <c r="BQ405" s="48"/>
      <c r="BR405" s="48"/>
      <c r="BS405" s="48"/>
      <c r="BT405" s="48"/>
      <c r="BU405" s="48"/>
      <c r="BV405" s="48"/>
      <c r="BW405" s="48"/>
      <c r="BX405" s="48"/>
      <c r="BY405" s="48"/>
      <c r="BZ405" s="48"/>
      <c r="CA405" s="48"/>
      <c r="CB405" s="48"/>
      <c r="CC405" s="48"/>
      <c r="CD405" s="48"/>
      <c r="CE405" s="48"/>
    </row>
    <row r="406">
      <c r="A406" s="48"/>
      <c r="B406" s="48"/>
      <c r="C406" s="48"/>
      <c r="D406" s="48"/>
      <c r="E406" s="48"/>
      <c r="F406" s="48"/>
      <c r="G406" s="48"/>
      <c r="H406" s="48"/>
      <c r="I406" s="62"/>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c r="BJ406" s="48"/>
      <c r="BK406" s="48"/>
      <c r="BL406" s="48"/>
      <c r="BM406" s="48"/>
      <c r="BN406" s="48"/>
      <c r="BO406" s="48"/>
      <c r="BP406" s="48"/>
      <c r="BQ406" s="48"/>
      <c r="BR406" s="48"/>
      <c r="BS406" s="48"/>
      <c r="BT406" s="48"/>
      <c r="BU406" s="48"/>
      <c r="BV406" s="48"/>
      <c r="BW406" s="48"/>
      <c r="BX406" s="48"/>
      <c r="BY406" s="48"/>
      <c r="BZ406" s="48"/>
      <c r="CA406" s="48"/>
      <c r="CB406" s="48"/>
      <c r="CC406" s="48"/>
      <c r="CD406" s="48"/>
      <c r="CE406" s="48"/>
    </row>
    <row r="407">
      <c r="A407" s="48"/>
      <c r="B407" s="48"/>
      <c r="C407" s="48"/>
      <c r="D407" s="48"/>
      <c r="E407" s="48"/>
      <c r="F407" s="48"/>
      <c r="G407" s="48"/>
      <c r="H407" s="48"/>
      <c r="I407" s="62"/>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c r="BJ407" s="48"/>
      <c r="BK407" s="48"/>
      <c r="BL407" s="48"/>
      <c r="BM407" s="48"/>
      <c r="BN407" s="48"/>
      <c r="BO407" s="48"/>
      <c r="BP407" s="48"/>
      <c r="BQ407" s="48"/>
      <c r="BR407" s="48"/>
      <c r="BS407" s="48"/>
      <c r="BT407" s="48"/>
      <c r="BU407" s="48"/>
      <c r="BV407" s="48"/>
      <c r="BW407" s="48"/>
      <c r="BX407" s="48"/>
      <c r="BY407" s="48"/>
      <c r="BZ407" s="48"/>
      <c r="CA407" s="48"/>
      <c r="CB407" s="48"/>
      <c r="CC407" s="48"/>
      <c r="CD407" s="48"/>
      <c r="CE407" s="48"/>
    </row>
    <row r="408">
      <c r="A408" s="48"/>
      <c r="B408" s="48"/>
      <c r="C408" s="48"/>
      <c r="D408" s="48"/>
      <c r="E408" s="48"/>
      <c r="F408" s="48"/>
      <c r="G408" s="48"/>
      <c r="H408" s="48"/>
      <c r="I408" s="62"/>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c r="BJ408" s="48"/>
      <c r="BK408" s="48"/>
      <c r="BL408" s="48"/>
      <c r="BM408" s="48"/>
      <c r="BN408" s="48"/>
      <c r="BO408" s="48"/>
      <c r="BP408" s="48"/>
      <c r="BQ408" s="48"/>
      <c r="BR408" s="48"/>
      <c r="BS408" s="48"/>
      <c r="BT408" s="48"/>
      <c r="BU408" s="48"/>
      <c r="BV408" s="48"/>
      <c r="BW408" s="48"/>
      <c r="BX408" s="48"/>
      <c r="BY408" s="48"/>
      <c r="BZ408" s="48"/>
      <c r="CA408" s="48"/>
      <c r="CB408" s="48"/>
      <c r="CC408" s="48"/>
      <c r="CD408" s="48"/>
      <c r="CE408" s="48"/>
    </row>
    <row r="409">
      <c r="A409" s="48"/>
      <c r="B409" s="48"/>
      <c r="C409" s="48"/>
      <c r="D409" s="48"/>
      <c r="E409" s="48"/>
      <c r="F409" s="48"/>
      <c r="G409" s="48"/>
      <c r="H409" s="48"/>
      <c r="I409" s="62"/>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c r="BJ409" s="48"/>
      <c r="BK409" s="48"/>
      <c r="BL409" s="48"/>
      <c r="BM409" s="48"/>
      <c r="BN409" s="48"/>
      <c r="BO409" s="48"/>
      <c r="BP409" s="48"/>
      <c r="BQ409" s="48"/>
      <c r="BR409" s="48"/>
      <c r="BS409" s="48"/>
      <c r="BT409" s="48"/>
      <c r="BU409" s="48"/>
      <c r="BV409" s="48"/>
      <c r="BW409" s="48"/>
      <c r="BX409" s="48"/>
      <c r="BY409" s="48"/>
      <c r="BZ409" s="48"/>
      <c r="CA409" s="48"/>
      <c r="CB409" s="48"/>
      <c r="CC409" s="48"/>
      <c r="CD409" s="48"/>
      <c r="CE409" s="48"/>
    </row>
    <row r="410">
      <c r="A410" s="48"/>
      <c r="B410" s="48"/>
      <c r="C410" s="48"/>
      <c r="D410" s="48"/>
      <c r="E410" s="48"/>
      <c r="F410" s="48"/>
      <c r="G410" s="48"/>
      <c r="H410" s="48"/>
      <c r="I410" s="62"/>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c r="BJ410" s="48"/>
      <c r="BK410" s="48"/>
      <c r="BL410" s="48"/>
      <c r="BM410" s="48"/>
      <c r="BN410" s="48"/>
      <c r="BO410" s="48"/>
      <c r="BP410" s="48"/>
      <c r="BQ410" s="48"/>
      <c r="BR410" s="48"/>
      <c r="BS410" s="48"/>
      <c r="BT410" s="48"/>
      <c r="BU410" s="48"/>
      <c r="BV410" s="48"/>
      <c r="BW410" s="48"/>
      <c r="BX410" s="48"/>
      <c r="BY410" s="48"/>
      <c r="BZ410" s="48"/>
      <c r="CA410" s="48"/>
      <c r="CB410" s="48"/>
      <c r="CC410" s="48"/>
      <c r="CD410" s="48"/>
      <c r="CE410" s="48"/>
    </row>
    <row r="411">
      <c r="A411" s="48"/>
      <c r="B411" s="48"/>
      <c r="C411" s="48"/>
      <c r="D411" s="48"/>
      <c r="E411" s="48"/>
      <c r="F411" s="48"/>
      <c r="G411" s="48"/>
      <c r="H411" s="48"/>
      <c r="I411" s="62"/>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c r="BJ411" s="48"/>
      <c r="BK411" s="48"/>
      <c r="BL411" s="48"/>
      <c r="BM411" s="48"/>
      <c r="BN411" s="48"/>
      <c r="BO411" s="48"/>
      <c r="BP411" s="48"/>
      <c r="BQ411" s="48"/>
      <c r="BR411" s="48"/>
      <c r="BS411" s="48"/>
      <c r="BT411" s="48"/>
      <c r="BU411" s="48"/>
      <c r="BV411" s="48"/>
      <c r="BW411" s="48"/>
      <c r="BX411" s="48"/>
      <c r="BY411" s="48"/>
      <c r="BZ411" s="48"/>
      <c r="CA411" s="48"/>
      <c r="CB411" s="48"/>
      <c r="CC411" s="48"/>
      <c r="CD411" s="48"/>
      <c r="CE411" s="48"/>
    </row>
    <row r="412">
      <c r="A412" s="48"/>
      <c r="B412" s="48"/>
      <c r="C412" s="48"/>
      <c r="D412" s="48"/>
      <c r="E412" s="48"/>
      <c r="F412" s="48"/>
      <c r="G412" s="48"/>
      <c r="H412" s="48"/>
      <c r="I412" s="62"/>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c r="BJ412" s="48"/>
      <c r="BK412" s="48"/>
      <c r="BL412" s="48"/>
      <c r="BM412" s="48"/>
      <c r="BN412" s="48"/>
      <c r="BO412" s="48"/>
      <c r="BP412" s="48"/>
      <c r="BQ412" s="48"/>
      <c r="BR412" s="48"/>
      <c r="BS412" s="48"/>
      <c r="BT412" s="48"/>
      <c r="BU412" s="48"/>
      <c r="BV412" s="48"/>
      <c r="BW412" s="48"/>
      <c r="BX412" s="48"/>
      <c r="BY412" s="48"/>
      <c r="BZ412" s="48"/>
      <c r="CA412" s="48"/>
      <c r="CB412" s="48"/>
      <c r="CC412" s="48"/>
      <c r="CD412" s="48"/>
      <c r="CE412" s="48"/>
    </row>
    <row r="413">
      <c r="A413" s="48"/>
      <c r="B413" s="48"/>
      <c r="C413" s="48"/>
      <c r="D413" s="48"/>
      <c r="E413" s="48"/>
      <c r="F413" s="48"/>
      <c r="G413" s="48"/>
      <c r="H413" s="48"/>
      <c r="I413" s="62"/>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c r="BJ413" s="48"/>
      <c r="BK413" s="48"/>
      <c r="BL413" s="48"/>
      <c r="BM413" s="48"/>
      <c r="BN413" s="48"/>
      <c r="BO413" s="48"/>
      <c r="BP413" s="48"/>
      <c r="BQ413" s="48"/>
      <c r="BR413" s="48"/>
      <c r="BS413" s="48"/>
      <c r="BT413" s="48"/>
      <c r="BU413" s="48"/>
      <c r="BV413" s="48"/>
      <c r="BW413" s="48"/>
      <c r="BX413" s="48"/>
      <c r="BY413" s="48"/>
      <c r="BZ413" s="48"/>
      <c r="CA413" s="48"/>
      <c r="CB413" s="48"/>
      <c r="CC413" s="48"/>
      <c r="CD413" s="48"/>
      <c r="CE413" s="48"/>
    </row>
    <row r="414">
      <c r="A414" s="48"/>
      <c r="B414" s="48"/>
      <c r="C414" s="48"/>
      <c r="D414" s="48"/>
      <c r="E414" s="48"/>
      <c r="F414" s="48"/>
      <c r="G414" s="48"/>
      <c r="H414" s="48"/>
      <c r="I414" s="62"/>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c r="BJ414" s="48"/>
      <c r="BK414" s="48"/>
      <c r="BL414" s="48"/>
      <c r="BM414" s="48"/>
      <c r="BN414" s="48"/>
      <c r="BO414" s="48"/>
      <c r="BP414" s="48"/>
      <c r="BQ414" s="48"/>
      <c r="BR414" s="48"/>
      <c r="BS414" s="48"/>
      <c r="BT414" s="48"/>
      <c r="BU414" s="48"/>
      <c r="BV414" s="48"/>
      <c r="BW414" s="48"/>
      <c r="BX414" s="48"/>
      <c r="BY414" s="48"/>
      <c r="BZ414" s="48"/>
      <c r="CA414" s="48"/>
      <c r="CB414" s="48"/>
      <c r="CC414" s="48"/>
      <c r="CD414" s="48"/>
      <c r="CE414" s="48"/>
    </row>
    <row r="415">
      <c r="A415" s="48"/>
      <c r="B415" s="48"/>
      <c r="C415" s="48"/>
      <c r="D415" s="48"/>
      <c r="E415" s="48"/>
      <c r="F415" s="48"/>
      <c r="G415" s="48"/>
      <c r="H415" s="48"/>
      <c r="I415" s="62"/>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c r="BJ415" s="48"/>
      <c r="BK415" s="48"/>
      <c r="BL415" s="48"/>
      <c r="BM415" s="48"/>
      <c r="BN415" s="48"/>
      <c r="BO415" s="48"/>
      <c r="BP415" s="48"/>
      <c r="BQ415" s="48"/>
      <c r="BR415" s="48"/>
      <c r="BS415" s="48"/>
      <c r="BT415" s="48"/>
      <c r="BU415" s="48"/>
      <c r="BV415" s="48"/>
      <c r="BW415" s="48"/>
      <c r="BX415" s="48"/>
      <c r="BY415" s="48"/>
      <c r="BZ415" s="48"/>
      <c r="CA415" s="48"/>
      <c r="CB415" s="48"/>
      <c r="CC415" s="48"/>
      <c r="CD415" s="48"/>
      <c r="CE415" s="48"/>
    </row>
    <row r="416">
      <c r="A416" s="48"/>
      <c r="B416" s="48"/>
      <c r="C416" s="48"/>
      <c r="D416" s="48"/>
      <c r="E416" s="48"/>
      <c r="F416" s="48"/>
      <c r="G416" s="48"/>
      <c r="H416" s="48"/>
      <c r="I416" s="62"/>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c r="BJ416" s="48"/>
      <c r="BK416" s="48"/>
      <c r="BL416" s="48"/>
      <c r="BM416" s="48"/>
      <c r="BN416" s="48"/>
      <c r="BO416" s="48"/>
      <c r="BP416" s="48"/>
      <c r="BQ416" s="48"/>
      <c r="BR416" s="48"/>
      <c r="BS416" s="48"/>
      <c r="BT416" s="48"/>
      <c r="BU416" s="48"/>
      <c r="BV416" s="48"/>
      <c r="BW416" s="48"/>
      <c r="BX416" s="48"/>
      <c r="BY416" s="48"/>
      <c r="BZ416" s="48"/>
      <c r="CA416" s="48"/>
      <c r="CB416" s="48"/>
      <c r="CC416" s="48"/>
      <c r="CD416" s="48"/>
      <c r="CE416" s="48"/>
    </row>
    <row r="417">
      <c r="A417" s="48"/>
      <c r="B417" s="48"/>
      <c r="C417" s="48"/>
      <c r="D417" s="48"/>
      <c r="E417" s="48"/>
      <c r="F417" s="48"/>
      <c r="G417" s="48"/>
      <c r="H417" s="48"/>
      <c r="I417" s="62"/>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c r="BJ417" s="48"/>
      <c r="BK417" s="48"/>
      <c r="BL417" s="48"/>
      <c r="BM417" s="48"/>
      <c r="BN417" s="48"/>
      <c r="BO417" s="48"/>
      <c r="BP417" s="48"/>
      <c r="BQ417" s="48"/>
      <c r="BR417" s="48"/>
      <c r="BS417" s="48"/>
      <c r="BT417" s="48"/>
      <c r="BU417" s="48"/>
      <c r="BV417" s="48"/>
      <c r="BW417" s="48"/>
      <c r="BX417" s="48"/>
      <c r="BY417" s="48"/>
      <c r="BZ417" s="48"/>
      <c r="CA417" s="48"/>
      <c r="CB417" s="48"/>
      <c r="CC417" s="48"/>
      <c r="CD417" s="48"/>
      <c r="CE417" s="48"/>
    </row>
    <row r="418">
      <c r="A418" s="48"/>
      <c r="B418" s="48"/>
      <c r="C418" s="48"/>
      <c r="D418" s="48"/>
      <c r="E418" s="48"/>
      <c r="F418" s="48"/>
      <c r="G418" s="48"/>
      <c r="H418" s="48"/>
      <c r="I418" s="62"/>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c r="BJ418" s="48"/>
      <c r="BK418" s="48"/>
      <c r="BL418" s="48"/>
      <c r="BM418" s="48"/>
      <c r="BN418" s="48"/>
      <c r="BO418" s="48"/>
      <c r="BP418" s="48"/>
      <c r="BQ418" s="48"/>
      <c r="BR418" s="48"/>
      <c r="BS418" s="48"/>
      <c r="BT418" s="48"/>
      <c r="BU418" s="48"/>
      <c r="BV418" s="48"/>
      <c r="BW418" s="48"/>
      <c r="BX418" s="48"/>
      <c r="BY418" s="48"/>
      <c r="BZ418" s="48"/>
      <c r="CA418" s="48"/>
      <c r="CB418" s="48"/>
      <c r="CC418" s="48"/>
      <c r="CD418" s="48"/>
      <c r="CE418" s="48"/>
    </row>
    <row r="419">
      <c r="A419" s="48"/>
      <c r="B419" s="48"/>
      <c r="C419" s="48"/>
      <c r="D419" s="48"/>
      <c r="E419" s="48"/>
      <c r="F419" s="48"/>
      <c r="G419" s="48"/>
      <c r="H419" s="48"/>
      <c r="I419" s="62"/>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c r="BJ419" s="48"/>
      <c r="BK419" s="48"/>
      <c r="BL419" s="48"/>
      <c r="BM419" s="48"/>
      <c r="BN419" s="48"/>
      <c r="BO419" s="48"/>
      <c r="BP419" s="48"/>
      <c r="BQ419" s="48"/>
      <c r="BR419" s="48"/>
      <c r="BS419" s="48"/>
      <c r="BT419" s="48"/>
      <c r="BU419" s="48"/>
      <c r="BV419" s="48"/>
      <c r="BW419" s="48"/>
      <c r="BX419" s="48"/>
      <c r="BY419" s="48"/>
      <c r="BZ419" s="48"/>
      <c r="CA419" s="48"/>
      <c r="CB419" s="48"/>
      <c r="CC419" s="48"/>
      <c r="CD419" s="48"/>
      <c r="CE419" s="48"/>
    </row>
    <row r="420">
      <c r="A420" s="48"/>
      <c r="B420" s="48"/>
      <c r="C420" s="48"/>
      <c r="D420" s="48"/>
      <c r="E420" s="48"/>
      <c r="F420" s="48"/>
      <c r="G420" s="48"/>
      <c r="H420" s="48"/>
      <c r="I420" s="62"/>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c r="BJ420" s="48"/>
      <c r="BK420" s="48"/>
      <c r="BL420" s="48"/>
      <c r="BM420" s="48"/>
      <c r="BN420" s="48"/>
      <c r="BO420" s="48"/>
      <c r="BP420" s="48"/>
      <c r="BQ420" s="48"/>
      <c r="BR420" s="48"/>
      <c r="BS420" s="48"/>
      <c r="BT420" s="48"/>
      <c r="BU420" s="48"/>
      <c r="BV420" s="48"/>
      <c r="BW420" s="48"/>
      <c r="BX420" s="48"/>
      <c r="BY420" s="48"/>
      <c r="BZ420" s="48"/>
      <c r="CA420" s="48"/>
      <c r="CB420" s="48"/>
      <c r="CC420" s="48"/>
      <c r="CD420" s="48"/>
      <c r="CE420" s="48"/>
    </row>
    <row r="421">
      <c r="A421" s="48"/>
      <c r="B421" s="48"/>
      <c r="C421" s="48"/>
      <c r="D421" s="48"/>
      <c r="E421" s="48"/>
      <c r="F421" s="48"/>
      <c r="G421" s="48"/>
      <c r="H421" s="48"/>
      <c r="I421" s="62"/>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c r="BJ421" s="48"/>
      <c r="BK421" s="48"/>
      <c r="BL421" s="48"/>
      <c r="BM421" s="48"/>
      <c r="BN421" s="48"/>
      <c r="BO421" s="48"/>
      <c r="BP421" s="48"/>
      <c r="BQ421" s="48"/>
      <c r="BR421" s="48"/>
      <c r="BS421" s="48"/>
      <c r="BT421" s="48"/>
      <c r="BU421" s="48"/>
      <c r="BV421" s="48"/>
      <c r="BW421" s="48"/>
      <c r="BX421" s="48"/>
      <c r="BY421" s="48"/>
      <c r="BZ421" s="48"/>
      <c r="CA421" s="48"/>
      <c r="CB421" s="48"/>
      <c r="CC421" s="48"/>
      <c r="CD421" s="48"/>
      <c r="CE421" s="48"/>
    </row>
    <row r="422">
      <c r="A422" s="48"/>
      <c r="B422" s="48"/>
      <c r="C422" s="48"/>
      <c r="D422" s="48"/>
      <c r="E422" s="48"/>
      <c r="F422" s="48"/>
      <c r="G422" s="48"/>
      <c r="H422" s="48"/>
      <c r="I422" s="62"/>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c r="BJ422" s="48"/>
      <c r="BK422" s="48"/>
      <c r="BL422" s="48"/>
      <c r="BM422" s="48"/>
      <c r="BN422" s="48"/>
      <c r="BO422" s="48"/>
      <c r="BP422" s="48"/>
      <c r="BQ422" s="48"/>
      <c r="BR422" s="48"/>
      <c r="BS422" s="48"/>
      <c r="BT422" s="48"/>
      <c r="BU422" s="48"/>
      <c r="BV422" s="48"/>
      <c r="BW422" s="48"/>
      <c r="BX422" s="48"/>
      <c r="BY422" s="48"/>
      <c r="BZ422" s="48"/>
      <c r="CA422" s="48"/>
      <c r="CB422" s="48"/>
      <c r="CC422" s="48"/>
      <c r="CD422" s="48"/>
      <c r="CE422" s="48"/>
    </row>
    <row r="423">
      <c r="A423" s="48"/>
      <c r="B423" s="48"/>
      <c r="C423" s="48"/>
      <c r="D423" s="48"/>
      <c r="E423" s="48"/>
      <c r="F423" s="48"/>
      <c r="G423" s="48"/>
      <c r="H423" s="48"/>
      <c r="I423" s="62"/>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c r="BJ423" s="48"/>
      <c r="BK423" s="48"/>
      <c r="BL423" s="48"/>
      <c r="BM423" s="48"/>
      <c r="BN423" s="48"/>
      <c r="BO423" s="48"/>
      <c r="BP423" s="48"/>
      <c r="BQ423" s="48"/>
      <c r="BR423" s="48"/>
      <c r="BS423" s="48"/>
      <c r="BT423" s="48"/>
      <c r="BU423" s="48"/>
      <c r="BV423" s="48"/>
      <c r="BW423" s="48"/>
      <c r="BX423" s="48"/>
      <c r="BY423" s="48"/>
      <c r="BZ423" s="48"/>
      <c r="CA423" s="48"/>
      <c r="CB423" s="48"/>
      <c r="CC423" s="48"/>
      <c r="CD423" s="48"/>
      <c r="CE423" s="48"/>
    </row>
    <row r="424">
      <c r="A424" s="48"/>
      <c r="B424" s="48"/>
      <c r="C424" s="48"/>
      <c r="D424" s="48"/>
      <c r="E424" s="48"/>
      <c r="F424" s="48"/>
      <c r="G424" s="48"/>
      <c r="H424" s="48"/>
      <c r="I424" s="62"/>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c r="BJ424" s="48"/>
      <c r="BK424" s="48"/>
      <c r="BL424" s="48"/>
      <c r="BM424" s="48"/>
      <c r="BN424" s="48"/>
      <c r="BO424" s="48"/>
      <c r="BP424" s="48"/>
      <c r="BQ424" s="48"/>
      <c r="BR424" s="48"/>
      <c r="BS424" s="48"/>
      <c r="BT424" s="48"/>
      <c r="BU424" s="48"/>
      <c r="BV424" s="48"/>
      <c r="BW424" s="48"/>
      <c r="BX424" s="48"/>
      <c r="BY424" s="48"/>
      <c r="BZ424" s="48"/>
      <c r="CA424" s="48"/>
      <c r="CB424" s="48"/>
      <c r="CC424" s="48"/>
      <c r="CD424" s="48"/>
      <c r="CE424" s="48"/>
    </row>
    <row r="425">
      <c r="A425" s="48"/>
      <c r="B425" s="48"/>
      <c r="C425" s="48"/>
      <c r="D425" s="48"/>
      <c r="E425" s="48"/>
      <c r="F425" s="48"/>
      <c r="G425" s="48"/>
      <c r="H425" s="48"/>
      <c r="I425" s="62"/>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c r="BJ425" s="48"/>
      <c r="BK425" s="48"/>
      <c r="BL425" s="48"/>
      <c r="BM425" s="48"/>
      <c r="BN425" s="48"/>
      <c r="BO425" s="48"/>
      <c r="BP425" s="48"/>
      <c r="BQ425" s="48"/>
      <c r="BR425" s="48"/>
      <c r="BS425" s="48"/>
      <c r="BT425" s="48"/>
      <c r="BU425" s="48"/>
      <c r="BV425" s="48"/>
      <c r="BW425" s="48"/>
      <c r="BX425" s="48"/>
      <c r="BY425" s="48"/>
      <c r="BZ425" s="48"/>
      <c r="CA425" s="48"/>
      <c r="CB425" s="48"/>
      <c r="CC425" s="48"/>
      <c r="CD425" s="48"/>
      <c r="CE425" s="48"/>
    </row>
    <row r="426">
      <c r="A426" s="48"/>
      <c r="B426" s="48"/>
      <c r="C426" s="48"/>
      <c r="D426" s="48"/>
      <c r="E426" s="48"/>
      <c r="F426" s="48"/>
      <c r="G426" s="48"/>
      <c r="H426" s="48"/>
      <c r="I426" s="62"/>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c r="BJ426" s="48"/>
      <c r="BK426" s="48"/>
      <c r="BL426" s="48"/>
      <c r="BM426" s="48"/>
      <c r="BN426" s="48"/>
      <c r="BO426" s="48"/>
      <c r="BP426" s="48"/>
      <c r="BQ426" s="48"/>
      <c r="BR426" s="48"/>
      <c r="BS426" s="48"/>
      <c r="BT426" s="48"/>
      <c r="BU426" s="48"/>
      <c r="BV426" s="48"/>
      <c r="BW426" s="48"/>
      <c r="BX426" s="48"/>
      <c r="BY426" s="48"/>
      <c r="BZ426" s="48"/>
      <c r="CA426" s="48"/>
      <c r="CB426" s="48"/>
      <c r="CC426" s="48"/>
      <c r="CD426" s="48"/>
      <c r="CE426" s="48"/>
    </row>
    <row r="427">
      <c r="A427" s="48"/>
      <c r="B427" s="48"/>
      <c r="C427" s="48"/>
      <c r="D427" s="48"/>
      <c r="E427" s="48"/>
      <c r="F427" s="48"/>
      <c r="G427" s="48"/>
      <c r="H427" s="48"/>
      <c r="I427" s="62"/>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c r="BJ427" s="48"/>
      <c r="BK427" s="48"/>
      <c r="BL427" s="48"/>
      <c r="BM427" s="48"/>
      <c r="BN427" s="48"/>
      <c r="BO427" s="48"/>
      <c r="BP427" s="48"/>
      <c r="BQ427" s="48"/>
      <c r="BR427" s="48"/>
      <c r="BS427" s="48"/>
      <c r="BT427" s="48"/>
      <c r="BU427" s="48"/>
      <c r="BV427" s="48"/>
      <c r="BW427" s="48"/>
      <c r="BX427" s="48"/>
      <c r="BY427" s="48"/>
      <c r="BZ427" s="48"/>
      <c r="CA427" s="48"/>
      <c r="CB427" s="48"/>
      <c r="CC427" s="48"/>
      <c r="CD427" s="48"/>
      <c r="CE427" s="48"/>
    </row>
    <row r="428">
      <c r="A428" s="48"/>
      <c r="B428" s="48"/>
      <c r="C428" s="48"/>
      <c r="D428" s="48"/>
      <c r="E428" s="48"/>
      <c r="F428" s="48"/>
      <c r="G428" s="48"/>
      <c r="H428" s="48"/>
      <c r="I428" s="62"/>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c r="BJ428" s="48"/>
      <c r="BK428" s="48"/>
      <c r="BL428" s="48"/>
      <c r="BM428" s="48"/>
      <c r="BN428" s="48"/>
      <c r="BO428" s="48"/>
      <c r="BP428" s="48"/>
      <c r="BQ428" s="48"/>
      <c r="BR428" s="48"/>
      <c r="BS428" s="48"/>
      <c r="BT428" s="48"/>
      <c r="BU428" s="48"/>
      <c r="BV428" s="48"/>
      <c r="BW428" s="48"/>
      <c r="BX428" s="48"/>
      <c r="BY428" s="48"/>
      <c r="BZ428" s="48"/>
      <c r="CA428" s="48"/>
      <c r="CB428" s="48"/>
      <c r="CC428" s="48"/>
      <c r="CD428" s="48"/>
      <c r="CE428" s="48"/>
    </row>
    <row r="429">
      <c r="A429" s="48"/>
      <c r="B429" s="48"/>
      <c r="C429" s="48"/>
      <c r="D429" s="48"/>
      <c r="E429" s="48"/>
      <c r="F429" s="48"/>
      <c r="G429" s="48"/>
      <c r="H429" s="48"/>
      <c r="I429" s="62"/>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c r="BJ429" s="48"/>
      <c r="BK429" s="48"/>
      <c r="BL429" s="48"/>
      <c r="BM429" s="48"/>
      <c r="BN429" s="48"/>
      <c r="BO429" s="48"/>
      <c r="BP429" s="48"/>
      <c r="BQ429" s="48"/>
      <c r="BR429" s="48"/>
      <c r="BS429" s="48"/>
      <c r="BT429" s="48"/>
      <c r="BU429" s="48"/>
      <c r="BV429" s="48"/>
      <c r="BW429" s="48"/>
      <c r="BX429" s="48"/>
      <c r="BY429" s="48"/>
      <c r="BZ429" s="48"/>
      <c r="CA429" s="48"/>
      <c r="CB429" s="48"/>
      <c r="CC429" s="48"/>
      <c r="CD429" s="48"/>
      <c r="CE429" s="48"/>
    </row>
    <row r="430">
      <c r="A430" s="48"/>
      <c r="B430" s="48"/>
      <c r="C430" s="48"/>
      <c r="D430" s="48"/>
      <c r="E430" s="48"/>
      <c r="F430" s="48"/>
      <c r="G430" s="48"/>
      <c r="H430" s="48"/>
      <c r="I430" s="62"/>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c r="BJ430" s="48"/>
      <c r="BK430" s="48"/>
      <c r="BL430" s="48"/>
      <c r="BM430" s="48"/>
      <c r="BN430" s="48"/>
      <c r="BO430" s="48"/>
      <c r="BP430" s="48"/>
      <c r="BQ430" s="48"/>
      <c r="BR430" s="48"/>
      <c r="BS430" s="48"/>
      <c r="BT430" s="48"/>
      <c r="BU430" s="48"/>
      <c r="BV430" s="48"/>
      <c r="BW430" s="48"/>
      <c r="BX430" s="48"/>
      <c r="BY430" s="48"/>
      <c r="BZ430" s="48"/>
      <c r="CA430" s="48"/>
      <c r="CB430" s="48"/>
      <c r="CC430" s="48"/>
      <c r="CD430" s="48"/>
      <c r="CE430" s="48"/>
    </row>
    <row r="431">
      <c r="A431" s="48"/>
      <c r="B431" s="48"/>
      <c r="C431" s="48"/>
      <c r="D431" s="48"/>
      <c r="E431" s="48"/>
      <c r="F431" s="48"/>
      <c r="G431" s="48"/>
      <c r="H431" s="48"/>
      <c r="I431" s="62"/>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c r="BJ431" s="48"/>
      <c r="BK431" s="48"/>
      <c r="BL431" s="48"/>
      <c r="BM431" s="48"/>
      <c r="BN431" s="48"/>
      <c r="BO431" s="48"/>
      <c r="BP431" s="48"/>
      <c r="BQ431" s="48"/>
      <c r="BR431" s="48"/>
      <c r="BS431" s="48"/>
      <c r="BT431" s="48"/>
      <c r="BU431" s="48"/>
      <c r="BV431" s="48"/>
      <c r="BW431" s="48"/>
      <c r="BX431" s="48"/>
      <c r="BY431" s="48"/>
      <c r="BZ431" s="48"/>
      <c r="CA431" s="48"/>
      <c r="CB431" s="48"/>
      <c r="CC431" s="48"/>
      <c r="CD431" s="48"/>
      <c r="CE431" s="48"/>
    </row>
    <row r="432">
      <c r="A432" s="48"/>
      <c r="B432" s="48"/>
      <c r="C432" s="48"/>
      <c r="D432" s="48"/>
      <c r="E432" s="48"/>
      <c r="F432" s="48"/>
      <c r="G432" s="48"/>
      <c r="H432" s="48"/>
      <c r="I432" s="62"/>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c r="BJ432" s="48"/>
      <c r="BK432" s="48"/>
      <c r="BL432" s="48"/>
      <c r="BM432" s="48"/>
      <c r="BN432" s="48"/>
      <c r="BO432" s="48"/>
      <c r="BP432" s="48"/>
      <c r="BQ432" s="48"/>
      <c r="BR432" s="48"/>
      <c r="BS432" s="48"/>
      <c r="BT432" s="48"/>
      <c r="BU432" s="48"/>
      <c r="BV432" s="48"/>
      <c r="BW432" s="48"/>
      <c r="BX432" s="48"/>
      <c r="BY432" s="48"/>
      <c r="BZ432" s="48"/>
      <c r="CA432" s="48"/>
      <c r="CB432" s="48"/>
      <c r="CC432" s="48"/>
      <c r="CD432" s="48"/>
      <c r="CE432" s="48"/>
    </row>
    <row r="433">
      <c r="A433" s="48"/>
      <c r="B433" s="48"/>
      <c r="C433" s="48"/>
      <c r="D433" s="48"/>
      <c r="E433" s="48"/>
      <c r="F433" s="48"/>
      <c r="G433" s="48"/>
      <c r="H433" s="48"/>
      <c r="I433" s="62"/>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c r="BJ433" s="48"/>
      <c r="BK433" s="48"/>
      <c r="BL433" s="48"/>
      <c r="BM433" s="48"/>
      <c r="BN433" s="48"/>
      <c r="BO433" s="48"/>
      <c r="BP433" s="48"/>
      <c r="BQ433" s="48"/>
      <c r="BR433" s="48"/>
      <c r="BS433" s="48"/>
      <c r="BT433" s="48"/>
      <c r="BU433" s="48"/>
      <c r="BV433" s="48"/>
      <c r="BW433" s="48"/>
      <c r="BX433" s="48"/>
      <c r="BY433" s="48"/>
      <c r="BZ433" s="48"/>
      <c r="CA433" s="48"/>
      <c r="CB433" s="48"/>
      <c r="CC433" s="48"/>
      <c r="CD433" s="48"/>
      <c r="CE433" s="48"/>
    </row>
    <row r="434">
      <c r="A434" s="48"/>
      <c r="B434" s="48"/>
      <c r="C434" s="48"/>
      <c r="D434" s="48"/>
      <c r="E434" s="48"/>
      <c r="F434" s="48"/>
      <c r="G434" s="48"/>
      <c r="H434" s="48"/>
      <c r="I434" s="62"/>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c r="BJ434" s="48"/>
      <c r="BK434" s="48"/>
      <c r="BL434" s="48"/>
      <c r="BM434" s="48"/>
      <c r="BN434" s="48"/>
      <c r="BO434" s="48"/>
      <c r="BP434" s="48"/>
      <c r="BQ434" s="48"/>
      <c r="BR434" s="48"/>
      <c r="BS434" s="48"/>
      <c r="BT434" s="48"/>
      <c r="BU434" s="48"/>
      <c r="BV434" s="48"/>
      <c r="BW434" s="48"/>
      <c r="BX434" s="48"/>
      <c r="BY434" s="48"/>
      <c r="BZ434" s="48"/>
      <c r="CA434" s="48"/>
      <c r="CB434" s="48"/>
      <c r="CC434" s="48"/>
      <c r="CD434" s="48"/>
      <c r="CE434" s="48"/>
    </row>
    <row r="435">
      <c r="A435" s="48"/>
      <c r="B435" s="48"/>
      <c r="C435" s="48"/>
      <c r="D435" s="48"/>
      <c r="E435" s="48"/>
      <c r="F435" s="48"/>
      <c r="G435" s="48"/>
      <c r="H435" s="48"/>
      <c r="I435" s="62"/>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c r="BJ435" s="48"/>
      <c r="BK435" s="48"/>
      <c r="BL435" s="48"/>
      <c r="BM435" s="48"/>
      <c r="BN435" s="48"/>
      <c r="BO435" s="48"/>
      <c r="BP435" s="48"/>
      <c r="BQ435" s="48"/>
      <c r="BR435" s="48"/>
      <c r="BS435" s="48"/>
      <c r="BT435" s="48"/>
      <c r="BU435" s="48"/>
      <c r="BV435" s="48"/>
      <c r="BW435" s="48"/>
      <c r="BX435" s="48"/>
      <c r="BY435" s="48"/>
      <c r="BZ435" s="48"/>
      <c r="CA435" s="48"/>
      <c r="CB435" s="48"/>
      <c r="CC435" s="48"/>
      <c r="CD435" s="48"/>
      <c r="CE435" s="48"/>
    </row>
    <row r="436">
      <c r="A436" s="48"/>
      <c r="B436" s="48"/>
      <c r="C436" s="48"/>
      <c r="D436" s="48"/>
      <c r="E436" s="48"/>
      <c r="F436" s="48"/>
      <c r="G436" s="48"/>
      <c r="H436" s="48"/>
      <c r="I436" s="62"/>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c r="BJ436" s="48"/>
      <c r="BK436" s="48"/>
      <c r="BL436" s="48"/>
      <c r="BM436" s="48"/>
      <c r="BN436" s="48"/>
      <c r="BO436" s="48"/>
      <c r="BP436" s="48"/>
      <c r="BQ436" s="48"/>
      <c r="BR436" s="48"/>
      <c r="BS436" s="48"/>
      <c r="BT436" s="48"/>
      <c r="BU436" s="48"/>
      <c r="BV436" s="48"/>
      <c r="BW436" s="48"/>
      <c r="BX436" s="48"/>
      <c r="BY436" s="48"/>
      <c r="BZ436" s="48"/>
      <c r="CA436" s="48"/>
      <c r="CB436" s="48"/>
      <c r="CC436" s="48"/>
      <c r="CD436" s="48"/>
      <c r="CE436" s="48"/>
    </row>
    <row r="437">
      <c r="A437" s="48"/>
      <c r="B437" s="48"/>
      <c r="C437" s="48"/>
      <c r="D437" s="48"/>
      <c r="E437" s="48"/>
      <c r="F437" s="48"/>
      <c r="G437" s="48"/>
      <c r="H437" s="48"/>
      <c r="I437" s="62"/>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c r="BJ437" s="48"/>
      <c r="BK437" s="48"/>
      <c r="BL437" s="48"/>
      <c r="BM437" s="48"/>
      <c r="BN437" s="48"/>
      <c r="BO437" s="48"/>
      <c r="BP437" s="48"/>
      <c r="BQ437" s="48"/>
      <c r="BR437" s="48"/>
      <c r="BS437" s="48"/>
      <c r="BT437" s="48"/>
      <c r="BU437" s="48"/>
      <c r="BV437" s="48"/>
      <c r="BW437" s="48"/>
      <c r="BX437" s="48"/>
      <c r="BY437" s="48"/>
      <c r="BZ437" s="48"/>
      <c r="CA437" s="48"/>
      <c r="CB437" s="48"/>
      <c r="CC437" s="48"/>
      <c r="CD437" s="48"/>
      <c r="CE437" s="48"/>
    </row>
    <row r="438">
      <c r="A438" s="48"/>
      <c r="B438" s="48"/>
      <c r="C438" s="48"/>
      <c r="D438" s="48"/>
      <c r="E438" s="48"/>
      <c r="F438" s="48"/>
      <c r="G438" s="48"/>
      <c r="H438" s="48"/>
      <c r="I438" s="62"/>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c r="BJ438" s="48"/>
      <c r="BK438" s="48"/>
      <c r="BL438" s="48"/>
      <c r="BM438" s="48"/>
      <c r="BN438" s="48"/>
      <c r="BO438" s="48"/>
      <c r="BP438" s="48"/>
      <c r="BQ438" s="48"/>
      <c r="BR438" s="48"/>
      <c r="BS438" s="48"/>
      <c r="BT438" s="48"/>
      <c r="BU438" s="48"/>
      <c r="BV438" s="48"/>
      <c r="BW438" s="48"/>
      <c r="BX438" s="48"/>
      <c r="BY438" s="48"/>
      <c r="BZ438" s="48"/>
      <c r="CA438" s="48"/>
      <c r="CB438" s="48"/>
      <c r="CC438" s="48"/>
      <c r="CD438" s="48"/>
      <c r="CE438" s="48"/>
    </row>
    <row r="439">
      <c r="A439" s="48"/>
      <c r="B439" s="48"/>
      <c r="C439" s="48"/>
      <c r="D439" s="48"/>
      <c r="E439" s="48"/>
      <c r="F439" s="48"/>
      <c r="G439" s="48"/>
      <c r="H439" s="48"/>
      <c r="I439" s="62"/>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c r="BJ439" s="48"/>
      <c r="BK439" s="48"/>
      <c r="BL439" s="48"/>
      <c r="BM439" s="48"/>
      <c r="BN439" s="48"/>
      <c r="BO439" s="48"/>
      <c r="BP439" s="48"/>
      <c r="BQ439" s="48"/>
      <c r="BR439" s="48"/>
      <c r="BS439" s="48"/>
      <c r="BT439" s="48"/>
      <c r="BU439" s="48"/>
      <c r="BV439" s="48"/>
      <c r="BW439" s="48"/>
      <c r="BX439" s="48"/>
      <c r="BY439" s="48"/>
      <c r="BZ439" s="48"/>
      <c r="CA439" s="48"/>
      <c r="CB439" s="48"/>
      <c r="CC439" s="48"/>
      <c r="CD439" s="48"/>
      <c r="CE439" s="48"/>
    </row>
    <row r="440">
      <c r="A440" s="48"/>
      <c r="B440" s="48"/>
      <c r="C440" s="48"/>
      <c r="D440" s="48"/>
      <c r="E440" s="48"/>
      <c r="F440" s="48"/>
      <c r="G440" s="48"/>
      <c r="H440" s="48"/>
      <c r="I440" s="62"/>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c r="BJ440" s="48"/>
      <c r="BK440" s="48"/>
      <c r="BL440" s="48"/>
      <c r="BM440" s="48"/>
      <c r="BN440" s="48"/>
      <c r="BO440" s="48"/>
      <c r="BP440" s="48"/>
      <c r="BQ440" s="48"/>
      <c r="BR440" s="48"/>
      <c r="BS440" s="48"/>
      <c r="BT440" s="48"/>
      <c r="BU440" s="48"/>
      <c r="BV440" s="48"/>
      <c r="BW440" s="48"/>
      <c r="BX440" s="48"/>
      <c r="BY440" s="48"/>
      <c r="BZ440" s="48"/>
      <c r="CA440" s="48"/>
      <c r="CB440" s="48"/>
      <c r="CC440" s="48"/>
      <c r="CD440" s="48"/>
      <c r="CE440" s="48"/>
    </row>
    <row r="441">
      <c r="A441" s="48"/>
      <c r="B441" s="48"/>
      <c r="C441" s="48"/>
      <c r="D441" s="48"/>
      <c r="E441" s="48"/>
      <c r="F441" s="48"/>
      <c r="G441" s="48"/>
      <c r="H441" s="48"/>
      <c r="I441" s="62"/>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c r="BJ441" s="48"/>
      <c r="BK441" s="48"/>
      <c r="BL441" s="48"/>
      <c r="BM441" s="48"/>
      <c r="BN441" s="48"/>
      <c r="BO441" s="48"/>
      <c r="BP441" s="48"/>
      <c r="BQ441" s="48"/>
      <c r="BR441" s="48"/>
      <c r="BS441" s="48"/>
      <c r="BT441" s="48"/>
      <c r="BU441" s="48"/>
      <c r="BV441" s="48"/>
      <c r="BW441" s="48"/>
      <c r="BX441" s="48"/>
      <c r="BY441" s="48"/>
      <c r="BZ441" s="48"/>
      <c r="CA441" s="48"/>
      <c r="CB441" s="48"/>
      <c r="CC441" s="48"/>
      <c r="CD441" s="48"/>
      <c r="CE441" s="48"/>
    </row>
    <row r="442">
      <c r="A442" s="48"/>
      <c r="B442" s="48"/>
      <c r="C442" s="48"/>
      <c r="D442" s="48"/>
      <c r="E442" s="48"/>
      <c r="F442" s="48"/>
      <c r="G442" s="48"/>
      <c r="H442" s="48"/>
      <c r="I442" s="62"/>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c r="BJ442" s="48"/>
      <c r="BK442" s="48"/>
      <c r="BL442" s="48"/>
      <c r="BM442" s="48"/>
      <c r="BN442" s="48"/>
      <c r="BO442" s="48"/>
      <c r="BP442" s="48"/>
      <c r="BQ442" s="48"/>
      <c r="BR442" s="48"/>
      <c r="BS442" s="48"/>
      <c r="BT442" s="48"/>
      <c r="BU442" s="48"/>
      <c r="BV442" s="48"/>
      <c r="BW442" s="48"/>
      <c r="BX442" s="48"/>
      <c r="BY442" s="48"/>
      <c r="BZ442" s="48"/>
      <c r="CA442" s="48"/>
      <c r="CB442" s="48"/>
      <c r="CC442" s="48"/>
      <c r="CD442" s="48"/>
      <c r="CE442" s="48"/>
    </row>
    <row r="443">
      <c r="A443" s="48"/>
      <c r="B443" s="48"/>
      <c r="C443" s="48"/>
      <c r="D443" s="48"/>
      <c r="E443" s="48"/>
      <c r="F443" s="48"/>
      <c r="G443" s="48"/>
      <c r="H443" s="48"/>
      <c r="I443" s="62"/>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c r="BJ443" s="48"/>
      <c r="BK443" s="48"/>
      <c r="BL443" s="48"/>
      <c r="BM443" s="48"/>
      <c r="BN443" s="48"/>
      <c r="BO443" s="48"/>
      <c r="BP443" s="48"/>
      <c r="BQ443" s="48"/>
      <c r="BR443" s="48"/>
      <c r="BS443" s="48"/>
      <c r="BT443" s="48"/>
      <c r="BU443" s="48"/>
      <c r="BV443" s="48"/>
      <c r="BW443" s="48"/>
      <c r="BX443" s="48"/>
      <c r="BY443" s="48"/>
      <c r="BZ443" s="48"/>
      <c r="CA443" s="48"/>
      <c r="CB443" s="48"/>
      <c r="CC443" s="48"/>
      <c r="CD443" s="48"/>
      <c r="CE443" s="48"/>
    </row>
    <row r="444">
      <c r="A444" s="48"/>
      <c r="B444" s="48"/>
      <c r="C444" s="48"/>
      <c r="D444" s="48"/>
      <c r="E444" s="48"/>
      <c r="F444" s="48"/>
      <c r="G444" s="48"/>
      <c r="H444" s="48"/>
      <c r="I444" s="62"/>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c r="BJ444" s="48"/>
      <c r="BK444" s="48"/>
      <c r="BL444" s="48"/>
      <c r="BM444" s="48"/>
      <c r="BN444" s="48"/>
      <c r="BO444" s="48"/>
      <c r="BP444" s="48"/>
      <c r="BQ444" s="48"/>
      <c r="BR444" s="48"/>
      <c r="BS444" s="48"/>
      <c r="BT444" s="48"/>
      <c r="BU444" s="48"/>
      <c r="BV444" s="48"/>
      <c r="BW444" s="48"/>
      <c r="BX444" s="48"/>
      <c r="BY444" s="48"/>
      <c r="BZ444" s="48"/>
      <c r="CA444" s="48"/>
      <c r="CB444" s="48"/>
      <c r="CC444" s="48"/>
      <c r="CD444" s="48"/>
      <c r="CE444" s="48"/>
    </row>
    <row r="445">
      <c r="A445" s="48"/>
      <c r="B445" s="48"/>
      <c r="C445" s="48"/>
      <c r="D445" s="48"/>
      <c r="E445" s="48"/>
      <c r="F445" s="48"/>
      <c r="G445" s="48"/>
      <c r="H445" s="48"/>
      <c r="I445" s="62"/>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c r="BJ445" s="48"/>
      <c r="BK445" s="48"/>
      <c r="BL445" s="48"/>
      <c r="BM445" s="48"/>
      <c r="BN445" s="48"/>
      <c r="BO445" s="48"/>
      <c r="BP445" s="48"/>
      <c r="BQ445" s="48"/>
      <c r="BR445" s="48"/>
      <c r="BS445" s="48"/>
      <c r="BT445" s="48"/>
      <c r="BU445" s="48"/>
      <c r="BV445" s="48"/>
      <c r="BW445" s="48"/>
      <c r="BX445" s="48"/>
      <c r="BY445" s="48"/>
      <c r="BZ445" s="48"/>
      <c r="CA445" s="48"/>
      <c r="CB445" s="48"/>
      <c r="CC445" s="48"/>
      <c r="CD445" s="48"/>
      <c r="CE445" s="48"/>
    </row>
    <row r="446">
      <c r="A446" s="48"/>
      <c r="B446" s="48"/>
      <c r="C446" s="48"/>
      <c r="D446" s="48"/>
      <c r="E446" s="48"/>
      <c r="F446" s="48"/>
      <c r="G446" s="48"/>
      <c r="H446" s="48"/>
      <c r="I446" s="62"/>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c r="BJ446" s="48"/>
      <c r="BK446" s="48"/>
      <c r="BL446" s="48"/>
      <c r="BM446" s="48"/>
      <c r="BN446" s="48"/>
      <c r="BO446" s="48"/>
      <c r="BP446" s="48"/>
      <c r="BQ446" s="48"/>
      <c r="BR446" s="48"/>
      <c r="BS446" s="48"/>
      <c r="BT446" s="48"/>
      <c r="BU446" s="48"/>
      <c r="BV446" s="48"/>
      <c r="BW446" s="48"/>
      <c r="BX446" s="48"/>
      <c r="BY446" s="48"/>
      <c r="BZ446" s="48"/>
      <c r="CA446" s="48"/>
      <c r="CB446" s="48"/>
      <c r="CC446" s="48"/>
      <c r="CD446" s="48"/>
      <c r="CE446" s="48"/>
    </row>
    <row r="447">
      <c r="A447" s="48"/>
      <c r="B447" s="48"/>
      <c r="C447" s="48"/>
      <c r="D447" s="48"/>
      <c r="E447" s="48"/>
      <c r="F447" s="48"/>
      <c r="G447" s="48"/>
      <c r="H447" s="48"/>
      <c r="I447" s="62"/>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c r="BJ447" s="48"/>
      <c r="BK447" s="48"/>
      <c r="BL447" s="48"/>
      <c r="BM447" s="48"/>
      <c r="BN447" s="48"/>
      <c r="BO447" s="48"/>
      <c r="BP447" s="48"/>
      <c r="BQ447" s="48"/>
      <c r="BR447" s="48"/>
      <c r="BS447" s="48"/>
      <c r="BT447" s="48"/>
      <c r="BU447" s="48"/>
      <c r="BV447" s="48"/>
      <c r="BW447" s="48"/>
      <c r="BX447" s="48"/>
      <c r="BY447" s="48"/>
      <c r="BZ447" s="48"/>
      <c r="CA447" s="48"/>
      <c r="CB447" s="48"/>
      <c r="CC447" s="48"/>
      <c r="CD447" s="48"/>
      <c r="CE447" s="48"/>
    </row>
    <row r="448">
      <c r="A448" s="48"/>
      <c r="B448" s="48"/>
      <c r="C448" s="48"/>
      <c r="D448" s="48"/>
      <c r="E448" s="48"/>
      <c r="F448" s="48"/>
      <c r="G448" s="48"/>
      <c r="H448" s="48"/>
      <c r="I448" s="62"/>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c r="BJ448" s="48"/>
      <c r="BK448" s="48"/>
      <c r="BL448" s="48"/>
      <c r="BM448" s="48"/>
      <c r="BN448" s="48"/>
      <c r="BO448" s="48"/>
      <c r="BP448" s="48"/>
      <c r="BQ448" s="48"/>
      <c r="BR448" s="48"/>
      <c r="BS448" s="48"/>
      <c r="BT448" s="48"/>
      <c r="BU448" s="48"/>
      <c r="BV448" s="48"/>
      <c r="BW448" s="48"/>
      <c r="BX448" s="48"/>
      <c r="BY448" s="48"/>
      <c r="BZ448" s="48"/>
      <c r="CA448" s="48"/>
      <c r="CB448" s="48"/>
      <c r="CC448" s="48"/>
      <c r="CD448" s="48"/>
      <c r="CE448" s="48"/>
    </row>
    <row r="449">
      <c r="A449" s="48"/>
      <c r="B449" s="48"/>
      <c r="C449" s="48"/>
      <c r="D449" s="48"/>
      <c r="E449" s="48"/>
      <c r="F449" s="48"/>
      <c r="G449" s="48"/>
      <c r="H449" s="48"/>
      <c r="I449" s="62"/>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c r="BJ449" s="48"/>
      <c r="BK449" s="48"/>
      <c r="BL449" s="48"/>
      <c r="BM449" s="48"/>
      <c r="BN449" s="48"/>
      <c r="BO449" s="48"/>
      <c r="BP449" s="48"/>
      <c r="BQ449" s="48"/>
      <c r="BR449" s="48"/>
      <c r="BS449" s="48"/>
      <c r="BT449" s="48"/>
      <c r="BU449" s="48"/>
      <c r="BV449" s="48"/>
      <c r="BW449" s="48"/>
      <c r="BX449" s="48"/>
      <c r="BY449" s="48"/>
      <c r="BZ449" s="48"/>
      <c r="CA449" s="48"/>
      <c r="CB449" s="48"/>
      <c r="CC449" s="48"/>
      <c r="CD449" s="48"/>
      <c r="CE449" s="48"/>
    </row>
    <row r="450">
      <c r="A450" s="48"/>
      <c r="B450" s="48"/>
      <c r="C450" s="48"/>
      <c r="D450" s="48"/>
      <c r="E450" s="48"/>
      <c r="F450" s="48"/>
      <c r="G450" s="48"/>
      <c r="H450" s="48"/>
      <c r="I450" s="62"/>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c r="BJ450" s="48"/>
      <c r="BK450" s="48"/>
      <c r="BL450" s="48"/>
      <c r="BM450" s="48"/>
      <c r="BN450" s="48"/>
      <c r="BO450" s="48"/>
      <c r="BP450" s="48"/>
      <c r="BQ450" s="48"/>
      <c r="BR450" s="48"/>
      <c r="BS450" s="48"/>
      <c r="BT450" s="48"/>
      <c r="BU450" s="48"/>
      <c r="BV450" s="48"/>
      <c r="BW450" s="48"/>
      <c r="BX450" s="48"/>
      <c r="BY450" s="48"/>
      <c r="BZ450" s="48"/>
      <c r="CA450" s="48"/>
      <c r="CB450" s="48"/>
      <c r="CC450" s="48"/>
      <c r="CD450" s="48"/>
      <c r="CE450" s="48"/>
    </row>
    <row r="451">
      <c r="A451" s="48"/>
      <c r="B451" s="48"/>
      <c r="C451" s="48"/>
      <c r="D451" s="48"/>
      <c r="E451" s="48"/>
      <c r="F451" s="48"/>
      <c r="G451" s="48"/>
      <c r="H451" s="48"/>
      <c r="I451" s="62"/>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c r="BJ451" s="48"/>
      <c r="BK451" s="48"/>
      <c r="BL451" s="48"/>
      <c r="BM451" s="48"/>
      <c r="BN451" s="48"/>
      <c r="BO451" s="48"/>
      <c r="BP451" s="48"/>
      <c r="BQ451" s="48"/>
      <c r="BR451" s="48"/>
      <c r="BS451" s="48"/>
      <c r="BT451" s="48"/>
      <c r="BU451" s="48"/>
      <c r="BV451" s="48"/>
      <c r="BW451" s="48"/>
      <c r="BX451" s="48"/>
      <c r="BY451" s="48"/>
      <c r="BZ451" s="48"/>
      <c r="CA451" s="48"/>
      <c r="CB451" s="48"/>
      <c r="CC451" s="48"/>
      <c r="CD451" s="48"/>
      <c r="CE451" s="48"/>
    </row>
    <row r="452">
      <c r="A452" s="48"/>
      <c r="B452" s="48"/>
      <c r="C452" s="48"/>
      <c r="D452" s="48"/>
      <c r="E452" s="48"/>
      <c r="F452" s="48"/>
      <c r="G452" s="48"/>
      <c r="H452" s="48"/>
      <c r="I452" s="62"/>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c r="BJ452" s="48"/>
      <c r="BK452" s="48"/>
      <c r="BL452" s="48"/>
      <c r="BM452" s="48"/>
      <c r="BN452" s="48"/>
      <c r="BO452" s="48"/>
      <c r="BP452" s="48"/>
      <c r="BQ452" s="48"/>
      <c r="BR452" s="48"/>
      <c r="BS452" s="48"/>
      <c r="BT452" s="48"/>
      <c r="BU452" s="48"/>
      <c r="BV452" s="48"/>
      <c r="BW452" s="48"/>
      <c r="BX452" s="48"/>
      <c r="BY452" s="48"/>
      <c r="BZ452" s="48"/>
      <c r="CA452" s="48"/>
      <c r="CB452" s="48"/>
      <c r="CC452" s="48"/>
      <c r="CD452" s="48"/>
      <c r="CE452" s="48"/>
    </row>
    <row r="453">
      <c r="A453" s="48"/>
      <c r="B453" s="48"/>
      <c r="C453" s="48"/>
      <c r="D453" s="48"/>
      <c r="E453" s="48"/>
      <c r="F453" s="48"/>
      <c r="G453" s="48"/>
      <c r="H453" s="48"/>
      <c r="I453" s="62"/>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c r="BJ453" s="48"/>
      <c r="BK453" s="48"/>
      <c r="BL453" s="48"/>
      <c r="BM453" s="48"/>
      <c r="BN453" s="48"/>
      <c r="BO453" s="48"/>
      <c r="BP453" s="48"/>
      <c r="BQ453" s="48"/>
      <c r="BR453" s="48"/>
      <c r="BS453" s="48"/>
      <c r="BT453" s="48"/>
      <c r="BU453" s="48"/>
      <c r="BV453" s="48"/>
      <c r="BW453" s="48"/>
      <c r="BX453" s="48"/>
      <c r="BY453" s="48"/>
      <c r="BZ453" s="48"/>
      <c r="CA453" s="48"/>
      <c r="CB453" s="48"/>
      <c r="CC453" s="48"/>
      <c r="CD453" s="48"/>
      <c r="CE453" s="48"/>
    </row>
    <row r="454">
      <c r="A454" s="48"/>
      <c r="B454" s="48"/>
      <c r="C454" s="48"/>
      <c r="D454" s="48"/>
      <c r="E454" s="48"/>
      <c r="F454" s="48"/>
      <c r="G454" s="48"/>
      <c r="H454" s="48"/>
      <c r="I454" s="62"/>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c r="BJ454" s="48"/>
      <c r="BK454" s="48"/>
      <c r="BL454" s="48"/>
      <c r="BM454" s="48"/>
      <c r="BN454" s="48"/>
      <c r="BO454" s="48"/>
      <c r="BP454" s="48"/>
      <c r="BQ454" s="48"/>
      <c r="BR454" s="48"/>
      <c r="BS454" s="48"/>
      <c r="BT454" s="48"/>
      <c r="BU454" s="48"/>
      <c r="BV454" s="48"/>
      <c r="BW454" s="48"/>
      <c r="BX454" s="48"/>
      <c r="BY454" s="48"/>
      <c r="BZ454" s="48"/>
      <c r="CA454" s="48"/>
      <c r="CB454" s="48"/>
      <c r="CC454" s="48"/>
      <c r="CD454" s="48"/>
      <c r="CE454" s="48"/>
    </row>
    <row r="455">
      <c r="A455" s="48"/>
      <c r="B455" s="48"/>
      <c r="C455" s="48"/>
      <c r="D455" s="48"/>
      <c r="E455" s="48"/>
      <c r="F455" s="48"/>
      <c r="G455" s="48"/>
      <c r="H455" s="48"/>
      <c r="I455" s="62"/>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c r="BJ455" s="48"/>
      <c r="BK455" s="48"/>
      <c r="BL455" s="48"/>
      <c r="BM455" s="48"/>
      <c r="BN455" s="48"/>
      <c r="BO455" s="48"/>
      <c r="BP455" s="48"/>
      <c r="BQ455" s="48"/>
      <c r="BR455" s="48"/>
      <c r="BS455" s="48"/>
      <c r="BT455" s="48"/>
      <c r="BU455" s="48"/>
      <c r="BV455" s="48"/>
      <c r="BW455" s="48"/>
      <c r="BX455" s="48"/>
      <c r="BY455" s="48"/>
      <c r="BZ455" s="48"/>
      <c r="CA455" s="48"/>
      <c r="CB455" s="48"/>
      <c r="CC455" s="48"/>
      <c r="CD455" s="48"/>
      <c r="CE455" s="48"/>
    </row>
    <row r="456">
      <c r="A456" s="48"/>
      <c r="B456" s="48"/>
      <c r="C456" s="48"/>
      <c r="D456" s="48"/>
      <c r="E456" s="48"/>
      <c r="F456" s="48"/>
      <c r="G456" s="48"/>
      <c r="H456" s="48"/>
      <c r="I456" s="62"/>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c r="BJ456" s="48"/>
      <c r="BK456" s="48"/>
      <c r="BL456" s="48"/>
      <c r="BM456" s="48"/>
      <c r="BN456" s="48"/>
      <c r="BO456" s="48"/>
      <c r="BP456" s="48"/>
      <c r="BQ456" s="48"/>
      <c r="BR456" s="48"/>
      <c r="BS456" s="48"/>
      <c r="BT456" s="48"/>
      <c r="BU456" s="48"/>
      <c r="BV456" s="48"/>
      <c r="BW456" s="48"/>
      <c r="BX456" s="48"/>
      <c r="BY456" s="48"/>
      <c r="BZ456" s="48"/>
      <c r="CA456" s="48"/>
      <c r="CB456" s="48"/>
      <c r="CC456" s="48"/>
      <c r="CD456" s="48"/>
      <c r="CE456" s="48"/>
    </row>
    <row r="457">
      <c r="A457" s="48"/>
      <c r="B457" s="48"/>
      <c r="C457" s="48"/>
      <c r="D457" s="48"/>
      <c r="E457" s="48"/>
      <c r="F457" s="48"/>
      <c r="G457" s="48"/>
      <c r="H457" s="48"/>
      <c r="I457" s="62"/>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c r="BJ457" s="48"/>
      <c r="BK457" s="48"/>
      <c r="BL457" s="48"/>
      <c r="BM457" s="48"/>
      <c r="BN457" s="48"/>
      <c r="BO457" s="48"/>
      <c r="BP457" s="48"/>
      <c r="BQ457" s="48"/>
      <c r="BR457" s="48"/>
      <c r="BS457" s="48"/>
      <c r="BT457" s="48"/>
      <c r="BU457" s="48"/>
      <c r="BV457" s="48"/>
      <c r="BW457" s="48"/>
      <c r="BX457" s="48"/>
      <c r="BY457" s="48"/>
      <c r="BZ457" s="48"/>
      <c r="CA457" s="48"/>
      <c r="CB457" s="48"/>
      <c r="CC457" s="48"/>
      <c r="CD457" s="48"/>
      <c r="CE457" s="48"/>
    </row>
    <row r="458">
      <c r="A458" s="48"/>
      <c r="B458" s="48"/>
      <c r="C458" s="48"/>
      <c r="D458" s="48"/>
      <c r="E458" s="48"/>
      <c r="F458" s="48"/>
      <c r="G458" s="48"/>
      <c r="H458" s="48"/>
      <c r="I458" s="62"/>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c r="BJ458" s="48"/>
      <c r="BK458" s="48"/>
      <c r="BL458" s="48"/>
      <c r="BM458" s="48"/>
      <c r="BN458" s="48"/>
      <c r="BO458" s="48"/>
      <c r="BP458" s="48"/>
      <c r="BQ458" s="48"/>
      <c r="BR458" s="48"/>
      <c r="BS458" s="48"/>
      <c r="BT458" s="48"/>
      <c r="BU458" s="48"/>
      <c r="BV458" s="48"/>
      <c r="BW458" s="48"/>
      <c r="BX458" s="48"/>
      <c r="BY458" s="48"/>
      <c r="BZ458" s="48"/>
      <c r="CA458" s="48"/>
      <c r="CB458" s="48"/>
      <c r="CC458" s="48"/>
      <c r="CD458" s="48"/>
      <c r="CE458" s="48"/>
    </row>
    <row r="459">
      <c r="A459" s="48"/>
      <c r="B459" s="48"/>
      <c r="C459" s="48"/>
      <c r="D459" s="48"/>
      <c r="E459" s="48"/>
      <c r="F459" s="48"/>
      <c r="G459" s="48"/>
      <c r="H459" s="48"/>
      <c r="I459" s="62"/>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c r="BJ459" s="48"/>
      <c r="BK459" s="48"/>
      <c r="BL459" s="48"/>
      <c r="BM459" s="48"/>
      <c r="BN459" s="48"/>
      <c r="BO459" s="48"/>
      <c r="BP459" s="48"/>
      <c r="BQ459" s="48"/>
      <c r="BR459" s="48"/>
      <c r="BS459" s="48"/>
      <c r="BT459" s="48"/>
      <c r="BU459" s="48"/>
      <c r="BV459" s="48"/>
      <c r="BW459" s="48"/>
      <c r="BX459" s="48"/>
      <c r="BY459" s="48"/>
      <c r="BZ459" s="48"/>
      <c r="CA459" s="48"/>
      <c r="CB459" s="48"/>
      <c r="CC459" s="48"/>
      <c r="CD459" s="48"/>
      <c r="CE459" s="48"/>
    </row>
    <row r="460">
      <c r="A460" s="48"/>
      <c r="B460" s="48"/>
      <c r="C460" s="48"/>
      <c r="D460" s="48"/>
      <c r="E460" s="48"/>
      <c r="F460" s="48"/>
      <c r="G460" s="48"/>
      <c r="H460" s="48"/>
      <c r="I460" s="62"/>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c r="BJ460" s="48"/>
      <c r="BK460" s="48"/>
      <c r="BL460" s="48"/>
      <c r="BM460" s="48"/>
      <c r="BN460" s="48"/>
      <c r="BO460" s="48"/>
      <c r="BP460" s="48"/>
      <c r="BQ460" s="48"/>
      <c r="BR460" s="48"/>
      <c r="BS460" s="48"/>
      <c r="BT460" s="48"/>
      <c r="BU460" s="48"/>
      <c r="BV460" s="48"/>
      <c r="BW460" s="48"/>
      <c r="BX460" s="48"/>
      <c r="BY460" s="48"/>
      <c r="BZ460" s="48"/>
      <c r="CA460" s="48"/>
      <c r="CB460" s="48"/>
      <c r="CC460" s="48"/>
      <c r="CD460" s="48"/>
      <c r="CE460" s="48"/>
    </row>
    <row r="461">
      <c r="A461" s="48"/>
      <c r="B461" s="48"/>
      <c r="C461" s="48"/>
      <c r="D461" s="48"/>
      <c r="E461" s="48"/>
      <c r="F461" s="48"/>
      <c r="G461" s="48"/>
      <c r="H461" s="48"/>
      <c r="I461" s="62"/>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c r="BJ461" s="48"/>
      <c r="BK461" s="48"/>
      <c r="BL461" s="48"/>
      <c r="BM461" s="48"/>
      <c r="BN461" s="48"/>
      <c r="BO461" s="48"/>
      <c r="BP461" s="48"/>
      <c r="BQ461" s="48"/>
      <c r="BR461" s="48"/>
      <c r="BS461" s="48"/>
      <c r="BT461" s="48"/>
      <c r="BU461" s="48"/>
      <c r="BV461" s="48"/>
      <c r="BW461" s="48"/>
      <c r="BX461" s="48"/>
      <c r="BY461" s="48"/>
      <c r="BZ461" s="48"/>
      <c r="CA461" s="48"/>
      <c r="CB461" s="48"/>
      <c r="CC461" s="48"/>
      <c r="CD461" s="48"/>
      <c r="CE461" s="48"/>
    </row>
    <row r="462">
      <c r="A462" s="48"/>
      <c r="B462" s="48"/>
      <c r="C462" s="48"/>
      <c r="D462" s="48"/>
      <c r="E462" s="48"/>
      <c r="F462" s="48"/>
      <c r="G462" s="48"/>
      <c r="H462" s="48"/>
      <c r="I462" s="62"/>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c r="BJ462" s="48"/>
      <c r="BK462" s="48"/>
      <c r="BL462" s="48"/>
      <c r="BM462" s="48"/>
      <c r="BN462" s="48"/>
      <c r="BO462" s="48"/>
      <c r="BP462" s="48"/>
      <c r="BQ462" s="48"/>
      <c r="BR462" s="48"/>
      <c r="BS462" s="48"/>
      <c r="BT462" s="48"/>
      <c r="BU462" s="48"/>
      <c r="BV462" s="48"/>
      <c r="BW462" s="48"/>
      <c r="BX462" s="48"/>
      <c r="BY462" s="48"/>
      <c r="BZ462" s="48"/>
      <c r="CA462" s="48"/>
      <c r="CB462" s="48"/>
      <c r="CC462" s="48"/>
      <c r="CD462" s="48"/>
      <c r="CE462" s="48"/>
    </row>
    <row r="463">
      <c r="A463" s="48"/>
      <c r="B463" s="48"/>
      <c r="C463" s="48"/>
      <c r="D463" s="48"/>
      <c r="E463" s="48"/>
      <c r="F463" s="48"/>
      <c r="G463" s="48"/>
      <c r="H463" s="48"/>
      <c r="I463" s="62"/>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c r="BJ463" s="48"/>
      <c r="BK463" s="48"/>
      <c r="BL463" s="48"/>
      <c r="BM463" s="48"/>
      <c r="BN463" s="48"/>
      <c r="BO463" s="48"/>
      <c r="BP463" s="48"/>
      <c r="BQ463" s="48"/>
      <c r="BR463" s="48"/>
      <c r="BS463" s="48"/>
      <c r="BT463" s="48"/>
      <c r="BU463" s="48"/>
      <c r="BV463" s="48"/>
      <c r="BW463" s="48"/>
      <c r="BX463" s="48"/>
      <c r="BY463" s="48"/>
      <c r="BZ463" s="48"/>
      <c r="CA463" s="48"/>
      <c r="CB463" s="48"/>
      <c r="CC463" s="48"/>
      <c r="CD463" s="48"/>
      <c r="CE463" s="48"/>
    </row>
    <row r="464">
      <c r="A464" s="48"/>
      <c r="B464" s="48"/>
      <c r="C464" s="48"/>
      <c r="D464" s="48"/>
      <c r="E464" s="48"/>
      <c r="F464" s="48"/>
      <c r="G464" s="48"/>
      <c r="H464" s="48"/>
      <c r="I464" s="62"/>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c r="BJ464" s="48"/>
      <c r="BK464" s="48"/>
      <c r="BL464" s="48"/>
      <c r="BM464" s="48"/>
      <c r="BN464" s="48"/>
      <c r="BO464" s="48"/>
      <c r="BP464" s="48"/>
      <c r="BQ464" s="48"/>
      <c r="BR464" s="48"/>
      <c r="BS464" s="48"/>
      <c r="BT464" s="48"/>
      <c r="BU464" s="48"/>
      <c r="BV464" s="48"/>
      <c r="BW464" s="48"/>
      <c r="BX464" s="48"/>
      <c r="BY464" s="48"/>
      <c r="BZ464" s="48"/>
      <c r="CA464" s="48"/>
      <c r="CB464" s="48"/>
      <c r="CC464" s="48"/>
      <c r="CD464" s="48"/>
      <c r="CE464" s="48"/>
    </row>
    <row r="465">
      <c r="A465" s="48"/>
      <c r="B465" s="48"/>
      <c r="C465" s="48"/>
      <c r="D465" s="48"/>
      <c r="E465" s="48"/>
      <c r="F465" s="48"/>
      <c r="G465" s="48"/>
      <c r="H465" s="48"/>
      <c r="I465" s="62"/>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c r="BJ465" s="48"/>
      <c r="BK465" s="48"/>
      <c r="BL465" s="48"/>
      <c r="BM465" s="48"/>
      <c r="BN465" s="48"/>
      <c r="BO465" s="48"/>
      <c r="BP465" s="48"/>
      <c r="BQ465" s="48"/>
      <c r="BR465" s="48"/>
      <c r="BS465" s="48"/>
      <c r="BT465" s="48"/>
      <c r="BU465" s="48"/>
      <c r="BV465" s="48"/>
      <c r="BW465" s="48"/>
      <c r="BX465" s="48"/>
      <c r="BY465" s="48"/>
      <c r="BZ465" s="48"/>
      <c r="CA465" s="48"/>
      <c r="CB465" s="48"/>
      <c r="CC465" s="48"/>
      <c r="CD465" s="48"/>
      <c r="CE465" s="48"/>
    </row>
    <row r="466">
      <c r="A466" s="48"/>
      <c r="B466" s="48"/>
      <c r="C466" s="48"/>
      <c r="D466" s="48"/>
      <c r="E466" s="48"/>
      <c r="F466" s="48"/>
      <c r="G466" s="48"/>
      <c r="H466" s="48"/>
      <c r="I466" s="62"/>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c r="BJ466" s="48"/>
      <c r="BK466" s="48"/>
      <c r="BL466" s="48"/>
      <c r="BM466" s="48"/>
      <c r="BN466" s="48"/>
      <c r="BO466" s="48"/>
      <c r="BP466" s="48"/>
      <c r="BQ466" s="48"/>
      <c r="BR466" s="48"/>
      <c r="BS466" s="48"/>
      <c r="BT466" s="48"/>
      <c r="BU466" s="48"/>
      <c r="BV466" s="48"/>
      <c r="BW466" s="48"/>
      <c r="BX466" s="48"/>
      <c r="BY466" s="48"/>
      <c r="BZ466" s="48"/>
      <c r="CA466" s="48"/>
      <c r="CB466" s="48"/>
      <c r="CC466" s="48"/>
      <c r="CD466" s="48"/>
      <c r="CE466" s="48"/>
    </row>
    <row r="467">
      <c r="A467" s="48"/>
      <c r="B467" s="48"/>
      <c r="C467" s="48"/>
      <c r="D467" s="48"/>
      <c r="E467" s="48"/>
      <c r="F467" s="48"/>
      <c r="G467" s="48"/>
      <c r="H467" s="48"/>
      <c r="I467" s="62"/>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c r="BJ467" s="48"/>
      <c r="BK467" s="48"/>
      <c r="BL467" s="48"/>
      <c r="BM467" s="48"/>
      <c r="BN467" s="48"/>
      <c r="BO467" s="48"/>
      <c r="BP467" s="48"/>
      <c r="BQ467" s="48"/>
      <c r="BR467" s="48"/>
      <c r="BS467" s="48"/>
      <c r="BT467" s="48"/>
      <c r="BU467" s="48"/>
      <c r="BV467" s="48"/>
      <c r="BW467" s="48"/>
      <c r="BX467" s="48"/>
      <c r="BY467" s="48"/>
      <c r="BZ467" s="48"/>
      <c r="CA467" s="48"/>
      <c r="CB467" s="48"/>
      <c r="CC467" s="48"/>
      <c r="CD467" s="48"/>
      <c r="CE467" s="48"/>
    </row>
    <row r="468">
      <c r="A468" s="48"/>
      <c r="B468" s="48"/>
      <c r="C468" s="48"/>
      <c r="D468" s="48"/>
      <c r="E468" s="48"/>
      <c r="F468" s="48"/>
      <c r="G468" s="48"/>
      <c r="H468" s="48"/>
      <c r="I468" s="62"/>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c r="BJ468" s="48"/>
      <c r="BK468" s="48"/>
      <c r="BL468" s="48"/>
      <c r="BM468" s="48"/>
      <c r="BN468" s="48"/>
      <c r="BO468" s="48"/>
      <c r="BP468" s="48"/>
      <c r="BQ468" s="48"/>
      <c r="BR468" s="48"/>
      <c r="BS468" s="48"/>
      <c r="BT468" s="48"/>
      <c r="BU468" s="48"/>
      <c r="BV468" s="48"/>
      <c r="BW468" s="48"/>
      <c r="BX468" s="48"/>
      <c r="BY468" s="48"/>
      <c r="BZ468" s="48"/>
      <c r="CA468" s="48"/>
      <c r="CB468" s="48"/>
      <c r="CC468" s="48"/>
      <c r="CD468" s="48"/>
      <c r="CE468" s="48"/>
    </row>
    <row r="469">
      <c r="A469" s="48"/>
      <c r="B469" s="48"/>
      <c r="C469" s="48"/>
      <c r="D469" s="48"/>
      <c r="E469" s="48"/>
      <c r="F469" s="48"/>
      <c r="G469" s="48"/>
      <c r="H469" s="48"/>
      <c r="I469" s="62"/>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c r="BJ469" s="48"/>
      <c r="BK469" s="48"/>
      <c r="BL469" s="48"/>
      <c r="BM469" s="48"/>
      <c r="BN469" s="48"/>
      <c r="BO469" s="48"/>
      <c r="BP469" s="48"/>
      <c r="BQ469" s="48"/>
      <c r="BR469" s="48"/>
      <c r="BS469" s="48"/>
      <c r="BT469" s="48"/>
      <c r="BU469" s="48"/>
      <c r="BV469" s="48"/>
      <c r="BW469" s="48"/>
      <c r="BX469" s="48"/>
      <c r="BY469" s="48"/>
      <c r="BZ469" s="48"/>
      <c r="CA469" s="48"/>
      <c r="CB469" s="48"/>
      <c r="CC469" s="48"/>
      <c r="CD469" s="48"/>
      <c r="CE469" s="48"/>
    </row>
    <row r="470">
      <c r="A470" s="48"/>
      <c r="B470" s="48"/>
      <c r="C470" s="48"/>
      <c r="D470" s="48"/>
      <c r="E470" s="48"/>
      <c r="F470" s="48"/>
      <c r="G470" s="48"/>
      <c r="H470" s="48"/>
      <c r="I470" s="62"/>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c r="BJ470" s="48"/>
      <c r="BK470" s="48"/>
      <c r="BL470" s="48"/>
      <c r="BM470" s="48"/>
      <c r="BN470" s="48"/>
      <c r="BO470" s="48"/>
      <c r="BP470" s="48"/>
      <c r="BQ470" s="48"/>
      <c r="BR470" s="48"/>
      <c r="BS470" s="48"/>
      <c r="BT470" s="48"/>
      <c r="BU470" s="48"/>
      <c r="BV470" s="48"/>
      <c r="BW470" s="48"/>
      <c r="BX470" s="48"/>
      <c r="BY470" s="48"/>
      <c r="BZ470" s="48"/>
      <c r="CA470" s="48"/>
      <c r="CB470" s="48"/>
      <c r="CC470" s="48"/>
      <c r="CD470" s="48"/>
      <c r="CE470" s="48"/>
    </row>
    <row r="471">
      <c r="A471" s="48"/>
      <c r="B471" s="48"/>
      <c r="C471" s="48"/>
      <c r="D471" s="48"/>
      <c r="E471" s="48"/>
      <c r="F471" s="48"/>
      <c r="G471" s="48"/>
      <c r="H471" s="48"/>
      <c r="I471" s="62"/>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c r="BJ471" s="48"/>
      <c r="BK471" s="48"/>
      <c r="BL471" s="48"/>
      <c r="BM471" s="48"/>
      <c r="BN471" s="48"/>
      <c r="BO471" s="48"/>
      <c r="BP471" s="48"/>
      <c r="BQ471" s="48"/>
      <c r="BR471" s="48"/>
      <c r="BS471" s="48"/>
      <c r="BT471" s="48"/>
      <c r="BU471" s="48"/>
      <c r="BV471" s="48"/>
      <c r="BW471" s="48"/>
      <c r="BX471" s="48"/>
      <c r="BY471" s="48"/>
      <c r="BZ471" s="48"/>
      <c r="CA471" s="48"/>
      <c r="CB471" s="48"/>
      <c r="CC471" s="48"/>
      <c r="CD471" s="48"/>
      <c r="CE471" s="48"/>
    </row>
    <row r="472">
      <c r="A472" s="48"/>
      <c r="B472" s="48"/>
      <c r="C472" s="48"/>
      <c r="D472" s="48"/>
      <c r="E472" s="48"/>
      <c r="F472" s="48"/>
      <c r="G472" s="48"/>
      <c r="H472" s="48"/>
      <c r="I472" s="62"/>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c r="BJ472" s="48"/>
      <c r="BK472" s="48"/>
      <c r="BL472" s="48"/>
      <c r="BM472" s="48"/>
      <c r="BN472" s="48"/>
      <c r="BO472" s="48"/>
      <c r="BP472" s="48"/>
      <c r="BQ472" s="48"/>
      <c r="BR472" s="48"/>
      <c r="BS472" s="48"/>
      <c r="BT472" s="48"/>
      <c r="BU472" s="48"/>
      <c r="BV472" s="48"/>
      <c r="BW472" s="48"/>
      <c r="BX472" s="48"/>
      <c r="BY472" s="48"/>
      <c r="BZ472" s="48"/>
      <c r="CA472" s="48"/>
      <c r="CB472" s="48"/>
      <c r="CC472" s="48"/>
      <c r="CD472" s="48"/>
      <c r="CE472" s="48"/>
    </row>
    <row r="473">
      <c r="A473" s="48"/>
      <c r="B473" s="48"/>
      <c r="C473" s="48"/>
      <c r="D473" s="48"/>
      <c r="E473" s="48"/>
      <c r="F473" s="48"/>
      <c r="G473" s="48"/>
      <c r="H473" s="48"/>
      <c r="I473" s="62"/>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c r="BJ473" s="48"/>
      <c r="BK473" s="48"/>
      <c r="BL473" s="48"/>
      <c r="BM473" s="48"/>
      <c r="BN473" s="48"/>
      <c r="BO473" s="48"/>
      <c r="BP473" s="48"/>
      <c r="BQ473" s="48"/>
      <c r="BR473" s="48"/>
      <c r="BS473" s="48"/>
      <c r="BT473" s="48"/>
      <c r="BU473" s="48"/>
      <c r="BV473" s="48"/>
      <c r="BW473" s="48"/>
      <c r="BX473" s="48"/>
      <c r="BY473" s="48"/>
      <c r="BZ473" s="48"/>
      <c r="CA473" s="48"/>
      <c r="CB473" s="48"/>
      <c r="CC473" s="48"/>
      <c r="CD473" s="48"/>
      <c r="CE473" s="48"/>
    </row>
    <row r="474">
      <c r="A474" s="48"/>
      <c r="B474" s="48"/>
      <c r="C474" s="48"/>
      <c r="D474" s="48"/>
      <c r="E474" s="48"/>
      <c r="F474" s="48"/>
      <c r="G474" s="48"/>
      <c r="H474" s="48"/>
      <c r="I474" s="62"/>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c r="BJ474" s="48"/>
      <c r="BK474" s="48"/>
      <c r="BL474" s="48"/>
      <c r="BM474" s="48"/>
      <c r="BN474" s="48"/>
      <c r="BO474" s="48"/>
      <c r="BP474" s="48"/>
      <c r="BQ474" s="48"/>
      <c r="BR474" s="48"/>
      <c r="BS474" s="48"/>
      <c r="BT474" s="48"/>
      <c r="BU474" s="48"/>
      <c r="BV474" s="48"/>
      <c r="BW474" s="48"/>
      <c r="BX474" s="48"/>
      <c r="BY474" s="48"/>
      <c r="BZ474" s="48"/>
      <c r="CA474" s="48"/>
      <c r="CB474" s="48"/>
      <c r="CC474" s="48"/>
      <c r="CD474" s="48"/>
      <c r="CE474" s="48"/>
    </row>
    <row r="475">
      <c r="A475" s="48"/>
      <c r="B475" s="48"/>
      <c r="C475" s="48"/>
      <c r="D475" s="48"/>
      <c r="E475" s="48"/>
      <c r="F475" s="48"/>
      <c r="G475" s="48"/>
      <c r="H475" s="48"/>
      <c r="I475" s="62"/>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c r="BJ475" s="48"/>
      <c r="BK475" s="48"/>
      <c r="BL475" s="48"/>
      <c r="BM475" s="48"/>
      <c r="BN475" s="48"/>
      <c r="BO475" s="48"/>
      <c r="BP475" s="48"/>
      <c r="BQ475" s="48"/>
      <c r="BR475" s="48"/>
      <c r="BS475" s="48"/>
      <c r="BT475" s="48"/>
      <c r="BU475" s="48"/>
      <c r="BV475" s="48"/>
      <c r="BW475" s="48"/>
      <c r="BX475" s="48"/>
      <c r="BY475" s="48"/>
      <c r="BZ475" s="48"/>
      <c r="CA475" s="48"/>
      <c r="CB475" s="48"/>
      <c r="CC475" s="48"/>
      <c r="CD475" s="48"/>
      <c r="CE475" s="48"/>
    </row>
    <row r="476">
      <c r="A476" s="48"/>
      <c r="B476" s="48"/>
      <c r="C476" s="48"/>
      <c r="D476" s="48"/>
      <c r="E476" s="48"/>
      <c r="F476" s="48"/>
      <c r="G476" s="48"/>
      <c r="H476" s="48"/>
      <c r="I476" s="62"/>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c r="BJ476" s="48"/>
      <c r="BK476" s="48"/>
      <c r="BL476" s="48"/>
      <c r="BM476" s="48"/>
      <c r="BN476" s="48"/>
      <c r="BO476" s="48"/>
      <c r="BP476" s="48"/>
      <c r="BQ476" s="48"/>
      <c r="BR476" s="48"/>
      <c r="BS476" s="48"/>
      <c r="BT476" s="48"/>
      <c r="BU476" s="48"/>
      <c r="BV476" s="48"/>
      <c r="BW476" s="48"/>
      <c r="BX476" s="48"/>
      <c r="BY476" s="48"/>
      <c r="BZ476" s="48"/>
      <c r="CA476" s="48"/>
      <c r="CB476" s="48"/>
      <c r="CC476" s="48"/>
      <c r="CD476" s="48"/>
      <c r="CE476" s="48"/>
    </row>
    <row r="477">
      <c r="A477" s="48"/>
      <c r="B477" s="48"/>
      <c r="C477" s="48"/>
      <c r="D477" s="48"/>
      <c r="E477" s="48"/>
      <c r="F477" s="48"/>
      <c r="G477" s="48"/>
      <c r="H477" s="48"/>
      <c r="I477" s="62"/>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c r="BJ477" s="48"/>
      <c r="BK477" s="48"/>
      <c r="BL477" s="48"/>
      <c r="BM477" s="48"/>
      <c r="BN477" s="48"/>
      <c r="BO477" s="48"/>
      <c r="BP477" s="48"/>
      <c r="BQ477" s="48"/>
      <c r="BR477" s="48"/>
      <c r="BS477" s="48"/>
      <c r="BT477" s="48"/>
      <c r="BU477" s="48"/>
      <c r="BV477" s="48"/>
      <c r="BW477" s="48"/>
      <c r="BX477" s="48"/>
      <c r="BY477" s="48"/>
      <c r="BZ477" s="48"/>
      <c r="CA477" s="48"/>
      <c r="CB477" s="48"/>
      <c r="CC477" s="48"/>
      <c r="CD477" s="48"/>
      <c r="CE477" s="48"/>
    </row>
    <row r="478">
      <c r="A478" s="48"/>
      <c r="B478" s="48"/>
      <c r="C478" s="48"/>
      <c r="D478" s="48"/>
      <c r="E478" s="48"/>
      <c r="F478" s="48"/>
      <c r="G478" s="48"/>
      <c r="H478" s="48"/>
      <c r="I478" s="62"/>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c r="BJ478" s="48"/>
      <c r="BK478" s="48"/>
      <c r="BL478" s="48"/>
      <c r="BM478" s="48"/>
      <c r="BN478" s="48"/>
      <c r="BO478" s="48"/>
      <c r="BP478" s="48"/>
      <c r="BQ478" s="48"/>
      <c r="BR478" s="48"/>
      <c r="BS478" s="48"/>
      <c r="BT478" s="48"/>
      <c r="BU478" s="48"/>
      <c r="BV478" s="48"/>
      <c r="BW478" s="48"/>
      <c r="BX478" s="48"/>
      <c r="BY478" s="48"/>
      <c r="BZ478" s="48"/>
      <c r="CA478" s="48"/>
      <c r="CB478" s="48"/>
      <c r="CC478" s="48"/>
      <c r="CD478" s="48"/>
      <c r="CE478" s="48"/>
    </row>
    <row r="479">
      <c r="A479" s="48"/>
      <c r="B479" s="48"/>
      <c r="C479" s="48"/>
      <c r="D479" s="48"/>
      <c r="E479" s="48"/>
      <c r="F479" s="48"/>
      <c r="G479" s="48"/>
      <c r="H479" s="48"/>
      <c r="I479" s="62"/>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c r="BJ479" s="48"/>
      <c r="BK479" s="48"/>
      <c r="BL479" s="48"/>
      <c r="BM479" s="48"/>
      <c r="BN479" s="48"/>
      <c r="BO479" s="48"/>
      <c r="BP479" s="48"/>
      <c r="BQ479" s="48"/>
      <c r="BR479" s="48"/>
      <c r="BS479" s="48"/>
      <c r="BT479" s="48"/>
      <c r="BU479" s="48"/>
      <c r="BV479" s="48"/>
      <c r="BW479" s="48"/>
      <c r="BX479" s="48"/>
      <c r="BY479" s="48"/>
      <c r="BZ479" s="48"/>
      <c r="CA479" s="48"/>
      <c r="CB479" s="48"/>
      <c r="CC479" s="48"/>
      <c r="CD479" s="48"/>
      <c r="CE479" s="48"/>
    </row>
    <row r="480">
      <c r="A480" s="48"/>
      <c r="B480" s="48"/>
      <c r="C480" s="48"/>
      <c r="D480" s="48"/>
      <c r="E480" s="48"/>
      <c r="F480" s="48"/>
      <c r="G480" s="48"/>
      <c r="H480" s="48"/>
      <c r="I480" s="62"/>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c r="BJ480" s="48"/>
      <c r="BK480" s="48"/>
      <c r="BL480" s="48"/>
      <c r="BM480" s="48"/>
      <c r="BN480" s="48"/>
      <c r="BO480" s="48"/>
      <c r="BP480" s="48"/>
      <c r="BQ480" s="48"/>
      <c r="BR480" s="48"/>
      <c r="BS480" s="48"/>
      <c r="BT480" s="48"/>
      <c r="BU480" s="48"/>
      <c r="BV480" s="48"/>
      <c r="BW480" s="48"/>
      <c r="BX480" s="48"/>
      <c r="BY480" s="48"/>
      <c r="BZ480" s="48"/>
      <c r="CA480" s="48"/>
      <c r="CB480" s="48"/>
      <c r="CC480" s="48"/>
      <c r="CD480" s="48"/>
      <c r="CE480" s="48"/>
    </row>
    <row r="481">
      <c r="A481" s="48"/>
      <c r="B481" s="48"/>
      <c r="C481" s="48"/>
      <c r="D481" s="48"/>
      <c r="E481" s="48"/>
      <c r="F481" s="48"/>
      <c r="G481" s="48"/>
      <c r="H481" s="48"/>
      <c r="I481" s="62"/>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c r="BJ481" s="48"/>
      <c r="BK481" s="48"/>
      <c r="BL481" s="48"/>
      <c r="BM481" s="48"/>
      <c r="BN481" s="48"/>
      <c r="BO481" s="48"/>
      <c r="BP481" s="48"/>
      <c r="BQ481" s="48"/>
      <c r="BR481" s="48"/>
      <c r="BS481" s="48"/>
      <c r="BT481" s="48"/>
      <c r="BU481" s="48"/>
      <c r="BV481" s="48"/>
      <c r="BW481" s="48"/>
      <c r="BX481" s="48"/>
      <c r="BY481" s="48"/>
      <c r="BZ481" s="48"/>
      <c r="CA481" s="48"/>
      <c r="CB481" s="48"/>
      <c r="CC481" s="48"/>
      <c r="CD481" s="48"/>
      <c r="CE481" s="48"/>
    </row>
    <row r="482">
      <c r="A482" s="48"/>
      <c r="B482" s="48"/>
      <c r="C482" s="48"/>
      <c r="D482" s="48"/>
      <c r="E482" s="48"/>
      <c r="F482" s="48"/>
      <c r="G482" s="48"/>
      <c r="H482" s="48"/>
      <c r="I482" s="62"/>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c r="BJ482" s="48"/>
      <c r="BK482" s="48"/>
      <c r="BL482" s="48"/>
      <c r="BM482" s="48"/>
      <c r="BN482" s="48"/>
      <c r="BO482" s="48"/>
      <c r="BP482" s="48"/>
      <c r="BQ482" s="48"/>
      <c r="BR482" s="48"/>
      <c r="BS482" s="48"/>
      <c r="BT482" s="48"/>
      <c r="BU482" s="48"/>
      <c r="BV482" s="48"/>
      <c r="BW482" s="48"/>
      <c r="BX482" s="48"/>
      <c r="BY482" s="48"/>
      <c r="BZ482" s="48"/>
      <c r="CA482" s="48"/>
      <c r="CB482" s="48"/>
      <c r="CC482" s="48"/>
      <c r="CD482" s="48"/>
      <c r="CE482" s="48"/>
    </row>
    <row r="483">
      <c r="A483" s="48"/>
      <c r="B483" s="48"/>
      <c r="C483" s="48"/>
      <c r="D483" s="48"/>
      <c r="E483" s="48"/>
      <c r="F483" s="48"/>
      <c r="G483" s="48"/>
      <c r="H483" s="48"/>
      <c r="I483" s="62"/>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c r="BJ483" s="48"/>
      <c r="BK483" s="48"/>
      <c r="BL483" s="48"/>
      <c r="BM483" s="48"/>
      <c r="BN483" s="48"/>
      <c r="BO483" s="48"/>
      <c r="BP483" s="48"/>
      <c r="BQ483" s="48"/>
      <c r="BR483" s="48"/>
      <c r="BS483" s="48"/>
      <c r="BT483" s="48"/>
      <c r="BU483" s="48"/>
      <c r="BV483" s="48"/>
      <c r="BW483" s="48"/>
      <c r="BX483" s="48"/>
      <c r="BY483" s="48"/>
      <c r="BZ483" s="48"/>
      <c r="CA483" s="48"/>
      <c r="CB483" s="48"/>
      <c r="CC483" s="48"/>
      <c r="CD483" s="48"/>
      <c r="CE483" s="48"/>
    </row>
    <row r="484">
      <c r="A484" s="48"/>
      <c r="B484" s="48"/>
      <c r="C484" s="48"/>
      <c r="D484" s="48"/>
      <c r="E484" s="48"/>
      <c r="F484" s="48"/>
      <c r="G484" s="48"/>
      <c r="H484" s="48"/>
      <c r="I484" s="62"/>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c r="BJ484" s="48"/>
      <c r="BK484" s="48"/>
      <c r="BL484" s="48"/>
      <c r="BM484" s="48"/>
      <c r="BN484" s="48"/>
      <c r="BO484" s="48"/>
      <c r="BP484" s="48"/>
      <c r="BQ484" s="48"/>
      <c r="BR484" s="48"/>
      <c r="BS484" s="48"/>
      <c r="BT484" s="48"/>
      <c r="BU484" s="48"/>
      <c r="BV484" s="48"/>
      <c r="BW484" s="48"/>
      <c r="BX484" s="48"/>
      <c r="BY484" s="48"/>
      <c r="BZ484" s="48"/>
      <c r="CA484" s="48"/>
      <c r="CB484" s="48"/>
      <c r="CC484" s="48"/>
      <c r="CD484" s="48"/>
      <c r="CE484" s="48"/>
    </row>
    <row r="485">
      <c r="A485" s="48"/>
      <c r="B485" s="48"/>
      <c r="C485" s="48"/>
      <c r="D485" s="48"/>
      <c r="E485" s="48"/>
      <c r="F485" s="48"/>
      <c r="G485" s="48"/>
      <c r="H485" s="48"/>
      <c r="I485" s="62"/>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c r="BJ485" s="48"/>
      <c r="BK485" s="48"/>
      <c r="BL485" s="48"/>
      <c r="BM485" s="48"/>
      <c r="BN485" s="48"/>
      <c r="BO485" s="48"/>
      <c r="BP485" s="48"/>
      <c r="BQ485" s="48"/>
      <c r="BR485" s="48"/>
      <c r="BS485" s="48"/>
      <c r="BT485" s="48"/>
      <c r="BU485" s="48"/>
      <c r="BV485" s="48"/>
      <c r="BW485" s="48"/>
      <c r="BX485" s="48"/>
      <c r="BY485" s="48"/>
      <c r="BZ485" s="48"/>
      <c r="CA485" s="48"/>
      <c r="CB485" s="48"/>
      <c r="CC485" s="48"/>
      <c r="CD485" s="48"/>
      <c r="CE485" s="48"/>
    </row>
    <row r="486">
      <c r="A486" s="48"/>
      <c r="B486" s="48"/>
      <c r="C486" s="48"/>
      <c r="D486" s="48"/>
      <c r="E486" s="48"/>
      <c r="F486" s="48"/>
      <c r="G486" s="48"/>
      <c r="H486" s="48"/>
      <c r="I486" s="62"/>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c r="BJ486" s="48"/>
      <c r="BK486" s="48"/>
      <c r="BL486" s="48"/>
      <c r="BM486" s="48"/>
      <c r="BN486" s="48"/>
      <c r="BO486" s="48"/>
      <c r="BP486" s="48"/>
      <c r="BQ486" s="48"/>
      <c r="BR486" s="48"/>
      <c r="BS486" s="48"/>
      <c r="BT486" s="48"/>
      <c r="BU486" s="48"/>
      <c r="BV486" s="48"/>
      <c r="BW486" s="48"/>
      <c r="BX486" s="48"/>
      <c r="BY486" s="48"/>
      <c r="BZ486" s="48"/>
      <c r="CA486" s="48"/>
      <c r="CB486" s="48"/>
      <c r="CC486" s="48"/>
      <c r="CD486" s="48"/>
      <c r="CE486" s="48"/>
    </row>
    <row r="487">
      <c r="A487" s="48"/>
      <c r="B487" s="48"/>
      <c r="C487" s="48"/>
      <c r="D487" s="48"/>
      <c r="E487" s="48"/>
      <c r="F487" s="48"/>
      <c r="G487" s="48"/>
      <c r="H487" s="48"/>
      <c r="I487" s="62"/>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c r="BJ487" s="48"/>
      <c r="BK487" s="48"/>
      <c r="BL487" s="48"/>
      <c r="BM487" s="48"/>
      <c r="BN487" s="48"/>
      <c r="BO487" s="48"/>
      <c r="BP487" s="48"/>
      <c r="BQ487" s="48"/>
      <c r="BR487" s="48"/>
      <c r="BS487" s="48"/>
      <c r="BT487" s="48"/>
      <c r="BU487" s="48"/>
      <c r="BV487" s="48"/>
      <c r="BW487" s="48"/>
      <c r="BX487" s="48"/>
      <c r="BY487" s="48"/>
      <c r="BZ487" s="48"/>
      <c r="CA487" s="48"/>
      <c r="CB487" s="48"/>
      <c r="CC487" s="48"/>
      <c r="CD487" s="48"/>
      <c r="CE487" s="48"/>
    </row>
    <row r="488">
      <c r="A488" s="48"/>
      <c r="B488" s="48"/>
      <c r="C488" s="48"/>
      <c r="D488" s="48"/>
      <c r="E488" s="48"/>
      <c r="F488" s="48"/>
      <c r="G488" s="48"/>
      <c r="H488" s="48"/>
      <c r="I488" s="62"/>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c r="BJ488" s="48"/>
      <c r="BK488" s="48"/>
      <c r="BL488" s="48"/>
      <c r="BM488" s="48"/>
      <c r="BN488" s="48"/>
      <c r="BO488" s="48"/>
      <c r="BP488" s="48"/>
      <c r="BQ488" s="48"/>
      <c r="BR488" s="48"/>
      <c r="BS488" s="48"/>
      <c r="BT488" s="48"/>
      <c r="BU488" s="48"/>
      <c r="BV488" s="48"/>
      <c r="BW488" s="48"/>
      <c r="BX488" s="48"/>
      <c r="BY488" s="48"/>
      <c r="BZ488" s="48"/>
      <c r="CA488" s="48"/>
      <c r="CB488" s="48"/>
      <c r="CC488" s="48"/>
      <c r="CD488" s="48"/>
      <c r="CE488" s="48"/>
    </row>
    <row r="489">
      <c r="A489" s="48"/>
      <c r="B489" s="48"/>
      <c r="C489" s="48"/>
      <c r="D489" s="48"/>
      <c r="E489" s="48"/>
      <c r="F489" s="48"/>
      <c r="G489" s="48"/>
      <c r="H489" s="48"/>
      <c r="I489" s="62"/>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c r="BJ489" s="48"/>
      <c r="BK489" s="48"/>
      <c r="BL489" s="48"/>
      <c r="BM489" s="48"/>
      <c r="BN489" s="48"/>
      <c r="BO489" s="48"/>
      <c r="BP489" s="48"/>
      <c r="BQ489" s="48"/>
      <c r="BR489" s="48"/>
      <c r="BS489" s="48"/>
      <c r="BT489" s="48"/>
      <c r="BU489" s="48"/>
      <c r="BV489" s="48"/>
      <c r="BW489" s="48"/>
      <c r="BX489" s="48"/>
      <c r="BY489" s="48"/>
      <c r="BZ489" s="48"/>
      <c r="CA489" s="48"/>
      <c r="CB489" s="48"/>
      <c r="CC489" s="48"/>
      <c r="CD489" s="48"/>
      <c r="CE489" s="48"/>
    </row>
    <row r="490">
      <c r="A490" s="48"/>
      <c r="B490" s="48"/>
      <c r="C490" s="48"/>
      <c r="D490" s="48"/>
      <c r="E490" s="48"/>
      <c r="F490" s="48"/>
      <c r="G490" s="48"/>
      <c r="H490" s="48"/>
      <c r="I490" s="62"/>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c r="BJ490" s="48"/>
      <c r="BK490" s="48"/>
      <c r="BL490" s="48"/>
      <c r="BM490" s="48"/>
      <c r="BN490" s="48"/>
      <c r="BO490" s="48"/>
      <c r="BP490" s="48"/>
      <c r="BQ490" s="48"/>
      <c r="BR490" s="48"/>
      <c r="BS490" s="48"/>
      <c r="BT490" s="48"/>
      <c r="BU490" s="48"/>
      <c r="BV490" s="48"/>
      <c r="BW490" s="48"/>
      <c r="BX490" s="48"/>
      <c r="BY490" s="48"/>
      <c r="BZ490" s="48"/>
      <c r="CA490" s="48"/>
      <c r="CB490" s="48"/>
      <c r="CC490" s="48"/>
      <c r="CD490" s="48"/>
      <c r="CE490" s="48"/>
    </row>
    <row r="491">
      <c r="A491" s="48"/>
      <c r="B491" s="48"/>
      <c r="C491" s="48"/>
      <c r="D491" s="48"/>
      <c r="E491" s="48"/>
      <c r="F491" s="48"/>
      <c r="G491" s="48"/>
      <c r="H491" s="48"/>
      <c r="I491" s="62"/>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c r="BJ491" s="48"/>
      <c r="BK491" s="48"/>
      <c r="BL491" s="48"/>
      <c r="BM491" s="48"/>
      <c r="BN491" s="48"/>
      <c r="BO491" s="48"/>
      <c r="BP491" s="48"/>
      <c r="BQ491" s="48"/>
      <c r="BR491" s="48"/>
      <c r="BS491" s="48"/>
      <c r="BT491" s="48"/>
      <c r="BU491" s="48"/>
      <c r="BV491" s="48"/>
      <c r="BW491" s="48"/>
      <c r="BX491" s="48"/>
      <c r="BY491" s="48"/>
      <c r="BZ491" s="48"/>
      <c r="CA491" s="48"/>
      <c r="CB491" s="48"/>
      <c r="CC491" s="48"/>
      <c r="CD491" s="48"/>
      <c r="CE491" s="48"/>
    </row>
    <row r="492">
      <c r="A492" s="48"/>
      <c r="B492" s="48"/>
      <c r="C492" s="48"/>
      <c r="D492" s="48"/>
      <c r="E492" s="48"/>
      <c r="F492" s="48"/>
      <c r="G492" s="48"/>
      <c r="H492" s="48"/>
      <c r="I492" s="62"/>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c r="BJ492" s="48"/>
      <c r="BK492" s="48"/>
      <c r="BL492" s="48"/>
      <c r="BM492" s="48"/>
      <c r="BN492" s="48"/>
      <c r="BO492" s="48"/>
      <c r="BP492" s="48"/>
      <c r="BQ492" s="48"/>
      <c r="BR492" s="48"/>
      <c r="BS492" s="48"/>
      <c r="BT492" s="48"/>
      <c r="BU492" s="48"/>
      <c r="BV492" s="48"/>
      <c r="BW492" s="48"/>
      <c r="BX492" s="48"/>
      <c r="BY492" s="48"/>
      <c r="BZ492" s="48"/>
      <c r="CA492" s="48"/>
      <c r="CB492" s="48"/>
      <c r="CC492" s="48"/>
      <c r="CD492" s="48"/>
      <c r="CE492" s="48"/>
    </row>
    <row r="493">
      <c r="A493" s="48"/>
      <c r="B493" s="48"/>
      <c r="C493" s="48"/>
      <c r="D493" s="48"/>
      <c r="E493" s="48"/>
      <c r="F493" s="48"/>
      <c r="G493" s="48"/>
      <c r="H493" s="48"/>
      <c r="I493" s="62"/>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c r="BJ493" s="48"/>
      <c r="BK493" s="48"/>
      <c r="BL493" s="48"/>
      <c r="BM493" s="48"/>
      <c r="BN493" s="48"/>
      <c r="BO493" s="48"/>
      <c r="BP493" s="48"/>
      <c r="BQ493" s="48"/>
      <c r="BR493" s="48"/>
      <c r="BS493" s="48"/>
      <c r="BT493" s="48"/>
      <c r="BU493" s="48"/>
      <c r="BV493" s="48"/>
      <c r="BW493" s="48"/>
      <c r="BX493" s="48"/>
      <c r="BY493" s="48"/>
      <c r="BZ493" s="48"/>
      <c r="CA493" s="48"/>
      <c r="CB493" s="48"/>
      <c r="CC493" s="48"/>
      <c r="CD493" s="48"/>
      <c r="CE493" s="48"/>
    </row>
    <row r="494">
      <c r="A494" s="48"/>
      <c r="B494" s="48"/>
      <c r="C494" s="48"/>
      <c r="D494" s="48"/>
      <c r="E494" s="48"/>
      <c r="F494" s="48"/>
      <c r="G494" s="48"/>
      <c r="H494" s="48"/>
      <c r="I494" s="62"/>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c r="BJ494" s="48"/>
      <c r="BK494" s="48"/>
      <c r="BL494" s="48"/>
      <c r="BM494" s="48"/>
      <c r="BN494" s="48"/>
      <c r="BO494" s="48"/>
      <c r="BP494" s="48"/>
      <c r="BQ494" s="48"/>
      <c r="BR494" s="48"/>
      <c r="BS494" s="48"/>
      <c r="BT494" s="48"/>
      <c r="BU494" s="48"/>
      <c r="BV494" s="48"/>
      <c r="BW494" s="48"/>
      <c r="BX494" s="48"/>
      <c r="BY494" s="48"/>
      <c r="BZ494" s="48"/>
      <c r="CA494" s="48"/>
      <c r="CB494" s="48"/>
      <c r="CC494" s="48"/>
      <c r="CD494" s="48"/>
      <c r="CE494" s="48"/>
    </row>
    <row r="495">
      <c r="A495" s="48"/>
      <c r="B495" s="48"/>
      <c r="C495" s="48"/>
      <c r="D495" s="48"/>
      <c r="E495" s="48"/>
      <c r="F495" s="48"/>
      <c r="G495" s="48"/>
      <c r="H495" s="48"/>
      <c r="I495" s="62"/>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c r="BJ495" s="48"/>
      <c r="BK495" s="48"/>
      <c r="BL495" s="48"/>
      <c r="BM495" s="48"/>
      <c r="BN495" s="48"/>
      <c r="BO495" s="48"/>
      <c r="BP495" s="48"/>
      <c r="BQ495" s="48"/>
      <c r="BR495" s="48"/>
      <c r="BS495" s="48"/>
      <c r="BT495" s="48"/>
      <c r="BU495" s="48"/>
      <c r="BV495" s="48"/>
      <c r="BW495" s="48"/>
      <c r="BX495" s="48"/>
      <c r="BY495" s="48"/>
      <c r="BZ495" s="48"/>
      <c r="CA495" s="48"/>
      <c r="CB495" s="48"/>
      <c r="CC495" s="48"/>
      <c r="CD495" s="48"/>
      <c r="CE495" s="48"/>
    </row>
    <row r="496">
      <c r="A496" s="48"/>
      <c r="B496" s="48"/>
      <c r="C496" s="48"/>
      <c r="D496" s="48"/>
      <c r="E496" s="48"/>
      <c r="F496" s="48"/>
      <c r="G496" s="48"/>
      <c r="H496" s="48"/>
      <c r="I496" s="62"/>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c r="BJ496" s="48"/>
      <c r="BK496" s="48"/>
      <c r="BL496" s="48"/>
      <c r="BM496" s="48"/>
      <c r="BN496" s="48"/>
      <c r="BO496" s="48"/>
      <c r="BP496" s="48"/>
      <c r="BQ496" s="48"/>
      <c r="BR496" s="48"/>
      <c r="BS496" s="48"/>
      <c r="BT496" s="48"/>
      <c r="BU496" s="48"/>
      <c r="BV496" s="48"/>
      <c r="BW496" s="48"/>
      <c r="BX496" s="48"/>
      <c r="BY496" s="48"/>
      <c r="BZ496" s="48"/>
      <c r="CA496" s="48"/>
      <c r="CB496" s="48"/>
      <c r="CC496" s="48"/>
      <c r="CD496" s="48"/>
      <c r="CE496" s="48"/>
    </row>
    <row r="497">
      <c r="A497" s="48"/>
      <c r="B497" s="48"/>
      <c r="C497" s="48"/>
      <c r="D497" s="48"/>
      <c r="E497" s="48"/>
      <c r="F497" s="48"/>
      <c r="G497" s="48"/>
      <c r="H497" s="48"/>
      <c r="I497" s="62"/>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c r="BJ497" s="48"/>
      <c r="BK497" s="48"/>
      <c r="BL497" s="48"/>
      <c r="BM497" s="48"/>
      <c r="BN497" s="48"/>
      <c r="BO497" s="48"/>
      <c r="BP497" s="48"/>
      <c r="BQ497" s="48"/>
      <c r="BR497" s="48"/>
      <c r="BS497" s="48"/>
      <c r="BT497" s="48"/>
      <c r="BU497" s="48"/>
      <c r="BV497" s="48"/>
      <c r="BW497" s="48"/>
      <c r="BX497" s="48"/>
      <c r="BY497" s="48"/>
      <c r="BZ497" s="48"/>
      <c r="CA497" s="48"/>
      <c r="CB497" s="48"/>
      <c r="CC497" s="48"/>
      <c r="CD497" s="48"/>
      <c r="CE497" s="48"/>
    </row>
    <row r="498">
      <c r="A498" s="48"/>
      <c r="B498" s="48"/>
      <c r="C498" s="48"/>
      <c r="D498" s="48"/>
      <c r="E498" s="48"/>
      <c r="F498" s="48"/>
      <c r="G498" s="48"/>
      <c r="H498" s="48"/>
      <c r="I498" s="62"/>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c r="BJ498" s="48"/>
      <c r="BK498" s="48"/>
      <c r="BL498" s="48"/>
      <c r="BM498" s="48"/>
      <c r="BN498" s="48"/>
      <c r="BO498" s="48"/>
      <c r="BP498" s="48"/>
      <c r="BQ498" s="48"/>
      <c r="BR498" s="48"/>
      <c r="BS498" s="48"/>
      <c r="BT498" s="48"/>
      <c r="BU498" s="48"/>
      <c r="BV498" s="48"/>
      <c r="BW498" s="48"/>
      <c r="BX498" s="48"/>
      <c r="BY498" s="48"/>
      <c r="BZ498" s="48"/>
      <c r="CA498" s="48"/>
      <c r="CB498" s="48"/>
      <c r="CC498" s="48"/>
      <c r="CD498" s="48"/>
      <c r="CE498" s="48"/>
    </row>
    <row r="499">
      <c r="A499" s="48"/>
      <c r="B499" s="48"/>
      <c r="C499" s="48"/>
      <c r="D499" s="48"/>
      <c r="E499" s="48"/>
      <c r="F499" s="48"/>
      <c r="G499" s="48"/>
      <c r="H499" s="48"/>
      <c r="I499" s="62"/>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c r="BJ499" s="48"/>
      <c r="BK499" s="48"/>
      <c r="BL499" s="48"/>
      <c r="BM499" s="48"/>
      <c r="BN499" s="48"/>
      <c r="BO499" s="48"/>
      <c r="BP499" s="48"/>
      <c r="BQ499" s="48"/>
      <c r="BR499" s="48"/>
      <c r="BS499" s="48"/>
      <c r="BT499" s="48"/>
      <c r="BU499" s="48"/>
      <c r="BV499" s="48"/>
      <c r="BW499" s="48"/>
      <c r="BX499" s="48"/>
      <c r="BY499" s="48"/>
      <c r="BZ499" s="48"/>
      <c r="CA499" s="48"/>
      <c r="CB499" s="48"/>
      <c r="CC499" s="48"/>
      <c r="CD499" s="48"/>
      <c r="CE499" s="48"/>
    </row>
    <row r="500">
      <c r="A500" s="48"/>
      <c r="B500" s="48"/>
      <c r="C500" s="48"/>
      <c r="D500" s="48"/>
      <c r="E500" s="48"/>
      <c r="F500" s="48"/>
      <c r="G500" s="48"/>
      <c r="H500" s="48"/>
      <c r="I500" s="62"/>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c r="BJ500" s="48"/>
      <c r="BK500" s="48"/>
      <c r="BL500" s="48"/>
      <c r="BM500" s="48"/>
      <c r="BN500" s="48"/>
      <c r="BO500" s="48"/>
      <c r="BP500" s="48"/>
      <c r="BQ500" s="48"/>
      <c r="BR500" s="48"/>
      <c r="BS500" s="48"/>
      <c r="BT500" s="48"/>
      <c r="BU500" s="48"/>
      <c r="BV500" s="48"/>
      <c r="BW500" s="48"/>
      <c r="BX500" s="48"/>
      <c r="BY500" s="48"/>
      <c r="BZ500" s="48"/>
      <c r="CA500" s="48"/>
      <c r="CB500" s="48"/>
      <c r="CC500" s="48"/>
      <c r="CD500" s="48"/>
      <c r="CE500" s="48"/>
    </row>
    <row r="501">
      <c r="A501" s="48"/>
      <c r="B501" s="48"/>
      <c r="C501" s="48"/>
      <c r="D501" s="48"/>
      <c r="E501" s="48"/>
      <c r="F501" s="48"/>
      <c r="G501" s="48"/>
      <c r="H501" s="48"/>
      <c r="I501" s="62"/>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c r="BJ501" s="48"/>
      <c r="BK501" s="48"/>
      <c r="BL501" s="48"/>
      <c r="BM501" s="48"/>
      <c r="BN501" s="48"/>
      <c r="BO501" s="48"/>
      <c r="BP501" s="48"/>
      <c r="BQ501" s="48"/>
      <c r="BR501" s="48"/>
      <c r="BS501" s="48"/>
      <c r="BT501" s="48"/>
      <c r="BU501" s="48"/>
      <c r="BV501" s="48"/>
      <c r="BW501" s="48"/>
      <c r="BX501" s="48"/>
      <c r="BY501" s="48"/>
      <c r="BZ501" s="48"/>
      <c r="CA501" s="48"/>
      <c r="CB501" s="48"/>
      <c r="CC501" s="48"/>
      <c r="CD501" s="48"/>
      <c r="CE501" s="48"/>
    </row>
    <row r="502">
      <c r="A502" s="48"/>
      <c r="B502" s="48"/>
      <c r="C502" s="48"/>
      <c r="D502" s="48"/>
      <c r="E502" s="48"/>
      <c r="F502" s="48"/>
      <c r="G502" s="48"/>
      <c r="H502" s="48"/>
      <c r="I502" s="62"/>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c r="BJ502" s="48"/>
      <c r="BK502" s="48"/>
      <c r="BL502" s="48"/>
      <c r="BM502" s="48"/>
      <c r="BN502" s="48"/>
      <c r="BO502" s="48"/>
      <c r="BP502" s="48"/>
      <c r="BQ502" s="48"/>
      <c r="BR502" s="48"/>
      <c r="BS502" s="48"/>
      <c r="BT502" s="48"/>
      <c r="BU502" s="48"/>
      <c r="BV502" s="48"/>
      <c r="BW502" s="48"/>
      <c r="BX502" s="48"/>
      <c r="BY502" s="48"/>
      <c r="BZ502" s="48"/>
      <c r="CA502" s="48"/>
      <c r="CB502" s="48"/>
      <c r="CC502" s="48"/>
      <c r="CD502" s="48"/>
      <c r="CE502" s="48"/>
    </row>
    <row r="503">
      <c r="A503" s="48"/>
      <c r="B503" s="48"/>
      <c r="C503" s="48"/>
      <c r="D503" s="48"/>
      <c r="E503" s="48"/>
      <c r="F503" s="48"/>
      <c r="G503" s="48"/>
      <c r="H503" s="48"/>
      <c r="I503" s="62"/>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c r="BJ503" s="48"/>
      <c r="BK503" s="48"/>
      <c r="BL503" s="48"/>
      <c r="BM503" s="48"/>
      <c r="BN503" s="48"/>
      <c r="BO503" s="48"/>
      <c r="BP503" s="48"/>
      <c r="BQ503" s="48"/>
      <c r="BR503" s="48"/>
      <c r="BS503" s="48"/>
      <c r="BT503" s="48"/>
      <c r="BU503" s="48"/>
      <c r="BV503" s="48"/>
      <c r="BW503" s="48"/>
      <c r="BX503" s="48"/>
      <c r="BY503" s="48"/>
      <c r="BZ503" s="48"/>
      <c r="CA503" s="48"/>
      <c r="CB503" s="48"/>
      <c r="CC503" s="48"/>
      <c r="CD503" s="48"/>
      <c r="CE503" s="48"/>
    </row>
    <row r="504">
      <c r="A504" s="48"/>
      <c r="B504" s="48"/>
      <c r="C504" s="48"/>
      <c r="D504" s="48"/>
      <c r="E504" s="48"/>
      <c r="F504" s="48"/>
      <c r="G504" s="48"/>
      <c r="H504" s="48"/>
      <c r="I504" s="62"/>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c r="BJ504" s="48"/>
      <c r="BK504" s="48"/>
      <c r="BL504" s="48"/>
      <c r="BM504" s="48"/>
      <c r="BN504" s="48"/>
      <c r="BO504" s="48"/>
      <c r="BP504" s="48"/>
      <c r="BQ504" s="48"/>
      <c r="BR504" s="48"/>
      <c r="BS504" s="48"/>
      <c r="BT504" s="48"/>
      <c r="BU504" s="48"/>
      <c r="BV504" s="48"/>
      <c r="BW504" s="48"/>
      <c r="BX504" s="48"/>
      <c r="BY504" s="48"/>
      <c r="BZ504" s="48"/>
      <c r="CA504" s="48"/>
      <c r="CB504" s="48"/>
      <c r="CC504" s="48"/>
      <c r="CD504" s="48"/>
      <c r="CE504" s="48"/>
    </row>
    <row r="505">
      <c r="A505" s="48"/>
      <c r="B505" s="48"/>
      <c r="C505" s="48"/>
      <c r="D505" s="48"/>
      <c r="E505" s="48"/>
      <c r="F505" s="48"/>
      <c r="G505" s="48"/>
      <c r="H505" s="48"/>
      <c r="I505" s="62"/>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c r="BJ505" s="48"/>
      <c r="BK505" s="48"/>
      <c r="BL505" s="48"/>
      <c r="BM505" s="48"/>
      <c r="BN505" s="48"/>
      <c r="BO505" s="48"/>
      <c r="BP505" s="48"/>
      <c r="BQ505" s="48"/>
      <c r="BR505" s="48"/>
      <c r="BS505" s="48"/>
      <c r="BT505" s="48"/>
      <c r="BU505" s="48"/>
      <c r="BV505" s="48"/>
      <c r="BW505" s="48"/>
      <c r="BX505" s="48"/>
      <c r="BY505" s="48"/>
      <c r="BZ505" s="48"/>
      <c r="CA505" s="48"/>
      <c r="CB505" s="48"/>
      <c r="CC505" s="48"/>
      <c r="CD505" s="48"/>
      <c r="CE505" s="48"/>
    </row>
    <row r="506">
      <c r="A506" s="48"/>
      <c r="B506" s="48"/>
      <c r="C506" s="48"/>
      <c r="D506" s="48"/>
      <c r="E506" s="48"/>
      <c r="F506" s="48"/>
      <c r="G506" s="48"/>
      <c r="H506" s="48"/>
      <c r="I506" s="62"/>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c r="BJ506" s="48"/>
      <c r="BK506" s="48"/>
      <c r="BL506" s="48"/>
      <c r="BM506" s="48"/>
      <c r="BN506" s="48"/>
      <c r="BO506" s="48"/>
      <c r="BP506" s="48"/>
      <c r="BQ506" s="48"/>
      <c r="BR506" s="48"/>
      <c r="BS506" s="48"/>
      <c r="BT506" s="48"/>
      <c r="BU506" s="48"/>
      <c r="BV506" s="48"/>
      <c r="BW506" s="48"/>
      <c r="BX506" s="48"/>
      <c r="BY506" s="48"/>
      <c r="BZ506" s="48"/>
      <c r="CA506" s="48"/>
      <c r="CB506" s="48"/>
      <c r="CC506" s="48"/>
      <c r="CD506" s="48"/>
      <c r="CE506" s="48"/>
    </row>
    <row r="507">
      <c r="A507" s="48"/>
      <c r="B507" s="48"/>
      <c r="C507" s="48"/>
      <c r="D507" s="48"/>
      <c r="E507" s="48"/>
      <c r="F507" s="48"/>
      <c r="G507" s="48"/>
      <c r="H507" s="48"/>
      <c r="I507" s="62"/>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c r="BJ507" s="48"/>
      <c r="BK507" s="48"/>
      <c r="BL507" s="48"/>
      <c r="BM507" s="48"/>
      <c r="BN507" s="48"/>
      <c r="BO507" s="48"/>
      <c r="BP507" s="48"/>
      <c r="BQ507" s="48"/>
      <c r="BR507" s="48"/>
      <c r="BS507" s="48"/>
      <c r="BT507" s="48"/>
      <c r="BU507" s="48"/>
      <c r="BV507" s="48"/>
      <c r="BW507" s="48"/>
      <c r="BX507" s="48"/>
      <c r="BY507" s="48"/>
      <c r="BZ507" s="48"/>
      <c r="CA507" s="48"/>
      <c r="CB507" s="48"/>
      <c r="CC507" s="48"/>
      <c r="CD507" s="48"/>
      <c r="CE507" s="48"/>
    </row>
    <row r="508">
      <c r="A508" s="48"/>
      <c r="B508" s="48"/>
      <c r="C508" s="48"/>
      <c r="D508" s="48"/>
      <c r="E508" s="48"/>
      <c r="F508" s="48"/>
      <c r="G508" s="48"/>
      <c r="H508" s="48"/>
      <c r="I508" s="62"/>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c r="BJ508" s="48"/>
      <c r="BK508" s="48"/>
      <c r="BL508" s="48"/>
      <c r="BM508" s="48"/>
      <c r="BN508" s="48"/>
      <c r="BO508" s="48"/>
      <c r="BP508" s="48"/>
      <c r="BQ508" s="48"/>
      <c r="BR508" s="48"/>
      <c r="BS508" s="48"/>
      <c r="BT508" s="48"/>
      <c r="BU508" s="48"/>
      <c r="BV508" s="48"/>
      <c r="BW508" s="48"/>
      <c r="BX508" s="48"/>
      <c r="BY508" s="48"/>
      <c r="BZ508" s="48"/>
      <c r="CA508" s="48"/>
      <c r="CB508" s="48"/>
      <c r="CC508" s="48"/>
      <c r="CD508" s="48"/>
      <c r="CE508" s="48"/>
    </row>
    <row r="509">
      <c r="A509" s="48"/>
      <c r="B509" s="48"/>
      <c r="C509" s="48"/>
      <c r="D509" s="48"/>
      <c r="E509" s="48"/>
      <c r="F509" s="48"/>
      <c r="G509" s="48"/>
      <c r="H509" s="48"/>
      <c r="I509" s="62"/>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c r="BJ509" s="48"/>
      <c r="BK509" s="48"/>
      <c r="BL509" s="48"/>
      <c r="BM509" s="48"/>
      <c r="BN509" s="48"/>
      <c r="BO509" s="48"/>
      <c r="BP509" s="48"/>
      <c r="BQ509" s="48"/>
      <c r="BR509" s="48"/>
      <c r="BS509" s="48"/>
      <c r="BT509" s="48"/>
      <c r="BU509" s="48"/>
      <c r="BV509" s="48"/>
      <c r="BW509" s="48"/>
      <c r="BX509" s="48"/>
      <c r="BY509" s="48"/>
      <c r="BZ509" s="48"/>
      <c r="CA509" s="48"/>
      <c r="CB509" s="48"/>
      <c r="CC509" s="48"/>
      <c r="CD509" s="48"/>
      <c r="CE509" s="48"/>
    </row>
    <row r="510">
      <c r="A510" s="48"/>
      <c r="B510" s="48"/>
      <c r="C510" s="48"/>
      <c r="D510" s="48"/>
      <c r="E510" s="48"/>
      <c r="F510" s="48"/>
      <c r="G510" s="48"/>
      <c r="H510" s="48"/>
      <c r="I510" s="62"/>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c r="BJ510" s="48"/>
      <c r="BK510" s="48"/>
      <c r="BL510" s="48"/>
      <c r="BM510" s="48"/>
      <c r="BN510" s="48"/>
      <c r="BO510" s="48"/>
      <c r="BP510" s="48"/>
      <c r="BQ510" s="48"/>
      <c r="BR510" s="48"/>
      <c r="BS510" s="48"/>
      <c r="BT510" s="48"/>
      <c r="BU510" s="48"/>
      <c r="BV510" s="48"/>
      <c r="BW510" s="48"/>
      <c r="BX510" s="48"/>
      <c r="BY510" s="48"/>
      <c r="BZ510" s="48"/>
      <c r="CA510" s="48"/>
      <c r="CB510" s="48"/>
      <c r="CC510" s="48"/>
      <c r="CD510" s="48"/>
      <c r="CE510" s="48"/>
    </row>
    <row r="511">
      <c r="A511" s="48"/>
      <c r="B511" s="48"/>
      <c r="C511" s="48"/>
      <c r="D511" s="48"/>
      <c r="E511" s="48"/>
      <c r="F511" s="48"/>
      <c r="G511" s="48"/>
      <c r="H511" s="48"/>
      <c r="I511" s="62"/>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c r="BJ511" s="48"/>
      <c r="BK511" s="48"/>
      <c r="BL511" s="48"/>
      <c r="BM511" s="48"/>
      <c r="BN511" s="48"/>
      <c r="BO511" s="48"/>
      <c r="BP511" s="48"/>
      <c r="BQ511" s="48"/>
      <c r="BR511" s="48"/>
      <c r="BS511" s="48"/>
      <c r="BT511" s="48"/>
      <c r="BU511" s="48"/>
      <c r="BV511" s="48"/>
      <c r="BW511" s="48"/>
      <c r="BX511" s="48"/>
      <c r="BY511" s="48"/>
      <c r="BZ511" s="48"/>
      <c r="CA511" s="48"/>
      <c r="CB511" s="48"/>
      <c r="CC511" s="48"/>
      <c r="CD511" s="48"/>
      <c r="CE511" s="48"/>
    </row>
    <row r="512">
      <c r="A512" s="48"/>
      <c r="B512" s="48"/>
      <c r="C512" s="48"/>
      <c r="D512" s="48"/>
      <c r="E512" s="48"/>
      <c r="F512" s="48"/>
      <c r="G512" s="48"/>
      <c r="H512" s="48"/>
      <c r="I512" s="62"/>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c r="BJ512" s="48"/>
      <c r="BK512" s="48"/>
      <c r="BL512" s="48"/>
      <c r="BM512" s="48"/>
      <c r="BN512" s="48"/>
      <c r="BO512" s="48"/>
      <c r="BP512" s="48"/>
      <c r="BQ512" s="48"/>
      <c r="BR512" s="48"/>
      <c r="BS512" s="48"/>
      <c r="BT512" s="48"/>
      <c r="BU512" s="48"/>
      <c r="BV512" s="48"/>
      <c r="BW512" s="48"/>
      <c r="BX512" s="48"/>
      <c r="BY512" s="48"/>
      <c r="BZ512" s="48"/>
      <c r="CA512" s="48"/>
      <c r="CB512" s="48"/>
      <c r="CC512" s="48"/>
      <c r="CD512" s="48"/>
      <c r="CE512" s="48"/>
    </row>
    <row r="513">
      <c r="A513" s="48"/>
      <c r="B513" s="48"/>
      <c r="C513" s="48"/>
      <c r="D513" s="48"/>
      <c r="E513" s="48"/>
      <c r="F513" s="48"/>
      <c r="G513" s="48"/>
      <c r="H513" s="48"/>
      <c r="I513" s="62"/>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c r="BJ513" s="48"/>
      <c r="BK513" s="48"/>
      <c r="BL513" s="48"/>
      <c r="BM513" s="48"/>
      <c r="BN513" s="48"/>
      <c r="BO513" s="48"/>
      <c r="BP513" s="48"/>
      <c r="BQ513" s="48"/>
      <c r="BR513" s="48"/>
      <c r="BS513" s="48"/>
      <c r="BT513" s="48"/>
      <c r="BU513" s="48"/>
      <c r="BV513" s="48"/>
      <c r="BW513" s="48"/>
      <c r="BX513" s="48"/>
      <c r="BY513" s="48"/>
      <c r="BZ513" s="48"/>
      <c r="CA513" s="48"/>
      <c r="CB513" s="48"/>
      <c r="CC513" s="48"/>
      <c r="CD513" s="48"/>
      <c r="CE513" s="48"/>
    </row>
    <row r="514">
      <c r="A514" s="48"/>
      <c r="B514" s="48"/>
      <c r="C514" s="48"/>
      <c r="D514" s="48"/>
      <c r="E514" s="48"/>
      <c r="F514" s="48"/>
      <c r="G514" s="48"/>
      <c r="H514" s="48"/>
      <c r="I514" s="62"/>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c r="BJ514" s="48"/>
      <c r="BK514" s="48"/>
      <c r="BL514" s="48"/>
      <c r="BM514" s="48"/>
      <c r="BN514" s="48"/>
      <c r="BO514" s="48"/>
      <c r="BP514" s="48"/>
      <c r="BQ514" s="48"/>
      <c r="BR514" s="48"/>
      <c r="BS514" s="48"/>
      <c r="BT514" s="48"/>
      <c r="BU514" s="48"/>
      <c r="BV514" s="48"/>
      <c r="BW514" s="48"/>
      <c r="BX514" s="48"/>
      <c r="BY514" s="48"/>
      <c r="BZ514" s="48"/>
      <c r="CA514" s="48"/>
      <c r="CB514" s="48"/>
      <c r="CC514" s="48"/>
      <c r="CD514" s="48"/>
      <c r="CE514" s="48"/>
    </row>
    <row r="515">
      <c r="A515" s="48"/>
      <c r="B515" s="48"/>
      <c r="C515" s="48"/>
      <c r="D515" s="48"/>
      <c r="E515" s="48"/>
      <c r="F515" s="48"/>
      <c r="G515" s="48"/>
      <c r="H515" s="48"/>
      <c r="I515" s="62"/>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c r="BJ515" s="48"/>
      <c r="BK515" s="48"/>
      <c r="BL515" s="48"/>
      <c r="BM515" s="48"/>
      <c r="BN515" s="48"/>
      <c r="BO515" s="48"/>
      <c r="BP515" s="48"/>
      <c r="BQ515" s="48"/>
      <c r="BR515" s="48"/>
      <c r="BS515" s="48"/>
      <c r="BT515" s="48"/>
      <c r="BU515" s="48"/>
      <c r="BV515" s="48"/>
      <c r="BW515" s="48"/>
      <c r="BX515" s="48"/>
      <c r="BY515" s="48"/>
      <c r="BZ515" s="48"/>
      <c r="CA515" s="48"/>
      <c r="CB515" s="48"/>
      <c r="CC515" s="48"/>
      <c r="CD515" s="48"/>
      <c r="CE515" s="48"/>
    </row>
    <row r="516">
      <c r="A516" s="48"/>
      <c r="B516" s="48"/>
      <c r="C516" s="48"/>
      <c r="D516" s="48"/>
      <c r="E516" s="48"/>
      <c r="F516" s="48"/>
      <c r="G516" s="48"/>
      <c r="H516" s="48"/>
      <c r="I516" s="62"/>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c r="BJ516" s="48"/>
      <c r="BK516" s="48"/>
      <c r="BL516" s="48"/>
      <c r="BM516" s="48"/>
      <c r="BN516" s="48"/>
      <c r="BO516" s="48"/>
      <c r="BP516" s="48"/>
      <c r="BQ516" s="48"/>
      <c r="BR516" s="48"/>
      <c r="BS516" s="48"/>
      <c r="BT516" s="48"/>
      <c r="BU516" s="48"/>
      <c r="BV516" s="48"/>
      <c r="BW516" s="48"/>
      <c r="BX516" s="48"/>
      <c r="BY516" s="48"/>
      <c r="BZ516" s="48"/>
      <c r="CA516" s="48"/>
      <c r="CB516" s="48"/>
      <c r="CC516" s="48"/>
      <c r="CD516" s="48"/>
      <c r="CE516" s="48"/>
    </row>
    <row r="517">
      <c r="A517" s="48"/>
      <c r="B517" s="48"/>
      <c r="C517" s="48"/>
      <c r="D517" s="48"/>
      <c r="E517" s="48"/>
      <c r="F517" s="48"/>
      <c r="G517" s="48"/>
      <c r="H517" s="48"/>
      <c r="I517" s="62"/>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c r="BJ517" s="48"/>
      <c r="BK517" s="48"/>
      <c r="BL517" s="48"/>
      <c r="BM517" s="48"/>
      <c r="BN517" s="48"/>
      <c r="BO517" s="48"/>
      <c r="BP517" s="48"/>
      <c r="BQ517" s="48"/>
      <c r="BR517" s="48"/>
      <c r="BS517" s="48"/>
      <c r="BT517" s="48"/>
      <c r="BU517" s="48"/>
      <c r="BV517" s="48"/>
      <c r="BW517" s="48"/>
      <c r="BX517" s="48"/>
      <c r="BY517" s="48"/>
      <c r="BZ517" s="48"/>
      <c r="CA517" s="48"/>
      <c r="CB517" s="48"/>
      <c r="CC517" s="48"/>
      <c r="CD517" s="48"/>
      <c r="CE517" s="48"/>
    </row>
    <row r="518">
      <c r="A518" s="48"/>
      <c r="B518" s="48"/>
      <c r="C518" s="48"/>
      <c r="D518" s="48"/>
      <c r="E518" s="48"/>
      <c r="F518" s="48"/>
      <c r="G518" s="48"/>
      <c r="H518" s="48"/>
      <c r="I518" s="62"/>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c r="BJ518" s="48"/>
      <c r="BK518" s="48"/>
      <c r="BL518" s="48"/>
      <c r="BM518" s="48"/>
      <c r="BN518" s="48"/>
      <c r="BO518" s="48"/>
      <c r="BP518" s="48"/>
      <c r="BQ518" s="48"/>
      <c r="BR518" s="48"/>
      <c r="BS518" s="48"/>
      <c r="BT518" s="48"/>
      <c r="BU518" s="48"/>
      <c r="BV518" s="48"/>
      <c r="BW518" s="48"/>
      <c r="BX518" s="48"/>
      <c r="BY518" s="48"/>
      <c r="BZ518" s="48"/>
      <c r="CA518" s="48"/>
      <c r="CB518" s="48"/>
      <c r="CC518" s="48"/>
      <c r="CD518" s="48"/>
      <c r="CE518" s="48"/>
    </row>
    <row r="519">
      <c r="A519" s="48"/>
      <c r="B519" s="48"/>
      <c r="C519" s="48"/>
      <c r="D519" s="48"/>
      <c r="E519" s="48"/>
      <c r="F519" s="48"/>
      <c r="G519" s="48"/>
      <c r="H519" s="48"/>
      <c r="I519" s="62"/>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c r="BJ519" s="48"/>
      <c r="BK519" s="48"/>
      <c r="BL519" s="48"/>
      <c r="BM519" s="48"/>
      <c r="BN519" s="48"/>
      <c r="BO519" s="48"/>
      <c r="BP519" s="48"/>
      <c r="BQ519" s="48"/>
      <c r="BR519" s="48"/>
      <c r="BS519" s="48"/>
      <c r="BT519" s="48"/>
      <c r="BU519" s="48"/>
      <c r="BV519" s="48"/>
      <c r="BW519" s="48"/>
      <c r="BX519" s="48"/>
      <c r="BY519" s="48"/>
      <c r="BZ519" s="48"/>
      <c r="CA519" s="48"/>
      <c r="CB519" s="48"/>
      <c r="CC519" s="48"/>
      <c r="CD519" s="48"/>
      <c r="CE519" s="48"/>
    </row>
    <row r="520">
      <c r="A520" s="48"/>
      <c r="B520" s="48"/>
      <c r="C520" s="48"/>
      <c r="D520" s="48"/>
      <c r="E520" s="48"/>
      <c r="F520" s="48"/>
      <c r="G520" s="48"/>
      <c r="H520" s="48"/>
      <c r="I520" s="62"/>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c r="BJ520" s="48"/>
      <c r="BK520" s="48"/>
      <c r="BL520" s="48"/>
      <c r="BM520" s="48"/>
      <c r="BN520" s="48"/>
      <c r="BO520" s="48"/>
      <c r="BP520" s="48"/>
      <c r="BQ520" s="48"/>
      <c r="BR520" s="48"/>
      <c r="BS520" s="48"/>
      <c r="BT520" s="48"/>
      <c r="BU520" s="48"/>
      <c r="BV520" s="48"/>
      <c r="BW520" s="48"/>
      <c r="BX520" s="48"/>
      <c r="BY520" s="48"/>
      <c r="BZ520" s="48"/>
      <c r="CA520" s="48"/>
      <c r="CB520" s="48"/>
      <c r="CC520" s="48"/>
      <c r="CD520" s="48"/>
      <c r="CE520" s="48"/>
    </row>
    <row r="521">
      <c r="A521" s="48"/>
      <c r="B521" s="48"/>
      <c r="C521" s="48"/>
      <c r="D521" s="48"/>
      <c r="E521" s="48"/>
      <c r="F521" s="48"/>
      <c r="G521" s="48"/>
      <c r="H521" s="48"/>
      <c r="I521" s="62"/>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c r="BJ521" s="48"/>
      <c r="BK521" s="48"/>
      <c r="BL521" s="48"/>
      <c r="BM521" s="48"/>
      <c r="BN521" s="48"/>
      <c r="BO521" s="48"/>
      <c r="BP521" s="48"/>
      <c r="BQ521" s="48"/>
      <c r="BR521" s="48"/>
      <c r="BS521" s="48"/>
      <c r="BT521" s="48"/>
      <c r="BU521" s="48"/>
      <c r="BV521" s="48"/>
      <c r="BW521" s="48"/>
      <c r="BX521" s="48"/>
      <c r="BY521" s="48"/>
      <c r="BZ521" s="48"/>
      <c r="CA521" s="48"/>
      <c r="CB521" s="48"/>
      <c r="CC521" s="48"/>
      <c r="CD521" s="48"/>
      <c r="CE521" s="48"/>
    </row>
    <row r="522">
      <c r="A522" s="48"/>
      <c r="B522" s="48"/>
      <c r="C522" s="48"/>
      <c r="D522" s="48"/>
      <c r="E522" s="48"/>
      <c r="F522" s="48"/>
      <c r="G522" s="48"/>
      <c r="H522" s="48"/>
      <c r="I522" s="62"/>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c r="BJ522" s="48"/>
      <c r="BK522" s="48"/>
      <c r="BL522" s="48"/>
      <c r="BM522" s="48"/>
      <c r="BN522" s="48"/>
      <c r="BO522" s="48"/>
      <c r="BP522" s="48"/>
      <c r="BQ522" s="48"/>
      <c r="BR522" s="48"/>
      <c r="BS522" s="48"/>
      <c r="BT522" s="48"/>
      <c r="BU522" s="48"/>
      <c r="BV522" s="48"/>
      <c r="BW522" s="48"/>
      <c r="BX522" s="48"/>
      <c r="BY522" s="48"/>
      <c r="BZ522" s="48"/>
      <c r="CA522" s="48"/>
      <c r="CB522" s="48"/>
      <c r="CC522" s="48"/>
      <c r="CD522" s="48"/>
      <c r="CE522" s="48"/>
    </row>
    <row r="523">
      <c r="A523" s="48"/>
      <c r="B523" s="48"/>
      <c r="C523" s="48"/>
      <c r="D523" s="48"/>
      <c r="E523" s="48"/>
      <c r="F523" s="48"/>
      <c r="G523" s="48"/>
      <c r="H523" s="48"/>
      <c r="I523" s="62"/>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c r="BJ523" s="48"/>
      <c r="BK523" s="48"/>
      <c r="BL523" s="48"/>
      <c r="BM523" s="48"/>
      <c r="BN523" s="48"/>
      <c r="BO523" s="48"/>
      <c r="BP523" s="48"/>
      <c r="BQ523" s="48"/>
      <c r="BR523" s="48"/>
      <c r="BS523" s="48"/>
      <c r="BT523" s="48"/>
      <c r="BU523" s="48"/>
      <c r="BV523" s="48"/>
      <c r="BW523" s="48"/>
      <c r="BX523" s="48"/>
      <c r="BY523" s="48"/>
      <c r="BZ523" s="48"/>
      <c r="CA523" s="48"/>
      <c r="CB523" s="48"/>
      <c r="CC523" s="48"/>
      <c r="CD523" s="48"/>
      <c r="CE523" s="48"/>
    </row>
    <row r="524">
      <c r="A524" s="48"/>
      <c r="B524" s="48"/>
      <c r="C524" s="48"/>
      <c r="D524" s="48"/>
      <c r="E524" s="48"/>
      <c r="F524" s="48"/>
      <c r="G524" s="48"/>
      <c r="H524" s="48"/>
      <c r="I524" s="62"/>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c r="BJ524" s="48"/>
      <c r="BK524" s="48"/>
      <c r="BL524" s="48"/>
      <c r="BM524" s="48"/>
      <c r="BN524" s="48"/>
      <c r="BO524" s="48"/>
      <c r="BP524" s="48"/>
      <c r="BQ524" s="48"/>
      <c r="BR524" s="48"/>
      <c r="BS524" s="48"/>
      <c r="BT524" s="48"/>
      <c r="BU524" s="48"/>
      <c r="BV524" s="48"/>
      <c r="BW524" s="48"/>
      <c r="BX524" s="48"/>
      <c r="BY524" s="48"/>
      <c r="BZ524" s="48"/>
      <c r="CA524" s="48"/>
      <c r="CB524" s="48"/>
      <c r="CC524" s="48"/>
      <c r="CD524" s="48"/>
      <c r="CE524" s="48"/>
    </row>
    <row r="525">
      <c r="A525" s="48"/>
      <c r="B525" s="48"/>
      <c r="C525" s="48"/>
      <c r="D525" s="48"/>
      <c r="E525" s="48"/>
      <c r="F525" s="48"/>
      <c r="G525" s="48"/>
      <c r="H525" s="48"/>
      <c r="I525" s="62"/>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c r="BJ525" s="48"/>
      <c r="BK525" s="48"/>
      <c r="BL525" s="48"/>
      <c r="BM525" s="48"/>
      <c r="BN525" s="48"/>
      <c r="BO525" s="48"/>
      <c r="BP525" s="48"/>
      <c r="BQ525" s="48"/>
      <c r="BR525" s="48"/>
      <c r="BS525" s="48"/>
      <c r="BT525" s="48"/>
      <c r="BU525" s="48"/>
      <c r="BV525" s="48"/>
      <c r="BW525" s="48"/>
      <c r="BX525" s="48"/>
      <c r="BY525" s="48"/>
      <c r="BZ525" s="48"/>
      <c r="CA525" s="48"/>
      <c r="CB525" s="48"/>
      <c r="CC525" s="48"/>
      <c r="CD525" s="48"/>
      <c r="CE525" s="48"/>
    </row>
    <row r="526">
      <c r="A526" s="48"/>
      <c r="B526" s="48"/>
      <c r="C526" s="48"/>
      <c r="D526" s="48"/>
      <c r="E526" s="48"/>
      <c r="F526" s="48"/>
      <c r="G526" s="48"/>
      <c r="H526" s="48"/>
      <c r="I526" s="62"/>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c r="BJ526" s="48"/>
      <c r="BK526" s="48"/>
      <c r="BL526" s="48"/>
      <c r="BM526" s="48"/>
      <c r="BN526" s="48"/>
      <c r="BO526" s="48"/>
      <c r="BP526" s="48"/>
      <c r="BQ526" s="48"/>
      <c r="BR526" s="48"/>
      <c r="BS526" s="48"/>
      <c r="BT526" s="48"/>
      <c r="BU526" s="48"/>
      <c r="BV526" s="48"/>
      <c r="BW526" s="48"/>
      <c r="BX526" s="48"/>
      <c r="BY526" s="48"/>
      <c r="BZ526" s="48"/>
      <c r="CA526" s="48"/>
      <c r="CB526" s="48"/>
      <c r="CC526" s="48"/>
      <c r="CD526" s="48"/>
      <c r="CE526" s="48"/>
    </row>
    <row r="527">
      <c r="A527" s="48"/>
      <c r="B527" s="48"/>
      <c r="C527" s="48"/>
      <c r="D527" s="48"/>
      <c r="E527" s="48"/>
      <c r="F527" s="48"/>
      <c r="G527" s="48"/>
      <c r="H527" s="48"/>
      <c r="I527" s="62"/>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c r="BJ527" s="48"/>
      <c r="BK527" s="48"/>
      <c r="BL527" s="48"/>
      <c r="BM527" s="48"/>
      <c r="BN527" s="48"/>
      <c r="BO527" s="48"/>
      <c r="BP527" s="48"/>
      <c r="BQ527" s="48"/>
      <c r="BR527" s="48"/>
      <c r="BS527" s="48"/>
      <c r="BT527" s="48"/>
      <c r="BU527" s="48"/>
      <c r="BV527" s="48"/>
      <c r="BW527" s="48"/>
      <c r="BX527" s="48"/>
      <c r="BY527" s="48"/>
      <c r="BZ527" s="48"/>
      <c r="CA527" s="48"/>
      <c r="CB527" s="48"/>
      <c r="CC527" s="48"/>
      <c r="CD527" s="48"/>
      <c r="CE527" s="48"/>
    </row>
    <row r="528">
      <c r="A528" s="48"/>
      <c r="B528" s="48"/>
      <c r="C528" s="48"/>
      <c r="D528" s="48"/>
      <c r="E528" s="48"/>
      <c r="F528" s="48"/>
      <c r="G528" s="48"/>
      <c r="H528" s="48"/>
      <c r="I528" s="62"/>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c r="BJ528" s="48"/>
      <c r="BK528" s="48"/>
      <c r="BL528" s="48"/>
      <c r="BM528" s="48"/>
      <c r="BN528" s="48"/>
      <c r="BO528" s="48"/>
      <c r="BP528" s="48"/>
      <c r="BQ528" s="48"/>
      <c r="BR528" s="48"/>
      <c r="BS528" s="48"/>
      <c r="BT528" s="48"/>
      <c r="BU528" s="48"/>
      <c r="BV528" s="48"/>
      <c r="BW528" s="48"/>
      <c r="BX528" s="48"/>
      <c r="BY528" s="48"/>
      <c r="BZ528" s="48"/>
      <c r="CA528" s="48"/>
      <c r="CB528" s="48"/>
      <c r="CC528" s="48"/>
      <c r="CD528" s="48"/>
      <c r="CE528" s="48"/>
    </row>
    <row r="529">
      <c r="A529" s="48"/>
      <c r="B529" s="48"/>
      <c r="C529" s="48"/>
      <c r="D529" s="48"/>
      <c r="E529" s="48"/>
      <c r="F529" s="48"/>
      <c r="G529" s="48"/>
      <c r="H529" s="48"/>
      <c r="I529" s="62"/>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c r="BJ529" s="48"/>
      <c r="BK529" s="48"/>
      <c r="BL529" s="48"/>
      <c r="BM529" s="48"/>
      <c r="BN529" s="48"/>
      <c r="BO529" s="48"/>
      <c r="BP529" s="48"/>
      <c r="BQ529" s="48"/>
      <c r="BR529" s="48"/>
      <c r="BS529" s="48"/>
      <c r="BT529" s="48"/>
      <c r="BU529" s="48"/>
      <c r="BV529" s="48"/>
      <c r="BW529" s="48"/>
      <c r="BX529" s="48"/>
      <c r="BY529" s="48"/>
      <c r="BZ529" s="48"/>
      <c r="CA529" s="48"/>
      <c r="CB529" s="48"/>
      <c r="CC529" s="48"/>
      <c r="CD529" s="48"/>
      <c r="CE529" s="48"/>
    </row>
    <row r="530">
      <c r="A530" s="48"/>
      <c r="B530" s="48"/>
      <c r="C530" s="48"/>
      <c r="D530" s="48"/>
      <c r="E530" s="48"/>
      <c r="F530" s="48"/>
      <c r="G530" s="48"/>
      <c r="H530" s="48"/>
      <c r="I530" s="62"/>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c r="BJ530" s="48"/>
      <c r="BK530" s="48"/>
      <c r="BL530" s="48"/>
      <c r="BM530" s="48"/>
      <c r="BN530" s="48"/>
      <c r="BO530" s="48"/>
      <c r="BP530" s="48"/>
      <c r="BQ530" s="48"/>
      <c r="BR530" s="48"/>
      <c r="BS530" s="48"/>
      <c r="BT530" s="48"/>
      <c r="BU530" s="48"/>
      <c r="BV530" s="48"/>
      <c r="BW530" s="48"/>
      <c r="BX530" s="48"/>
      <c r="BY530" s="48"/>
      <c r="BZ530" s="48"/>
      <c r="CA530" s="48"/>
      <c r="CB530" s="48"/>
      <c r="CC530" s="48"/>
      <c r="CD530" s="48"/>
      <c r="CE530" s="48"/>
    </row>
    <row r="531">
      <c r="A531" s="48"/>
      <c r="B531" s="48"/>
      <c r="C531" s="48"/>
      <c r="D531" s="48"/>
      <c r="E531" s="48"/>
      <c r="F531" s="48"/>
      <c r="G531" s="48"/>
      <c r="H531" s="48"/>
      <c r="I531" s="62"/>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c r="BJ531" s="48"/>
      <c r="BK531" s="48"/>
      <c r="BL531" s="48"/>
      <c r="BM531" s="48"/>
      <c r="BN531" s="48"/>
      <c r="BO531" s="48"/>
      <c r="BP531" s="48"/>
      <c r="BQ531" s="48"/>
      <c r="BR531" s="48"/>
      <c r="BS531" s="48"/>
      <c r="BT531" s="48"/>
      <c r="BU531" s="48"/>
      <c r="BV531" s="48"/>
      <c r="BW531" s="48"/>
      <c r="BX531" s="48"/>
      <c r="BY531" s="48"/>
      <c r="BZ531" s="48"/>
      <c r="CA531" s="48"/>
      <c r="CB531" s="48"/>
      <c r="CC531" s="48"/>
      <c r="CD531" s="48"/>
      <c r="CE531" s="48"/>
    </row>
    <row r="532">
      <c r="A532" s="48"/>
      <c r="B532" s="48"/>
      <c r="C532" s="48"/>
      <c r="D532" s="48"/>
      <c r="E532" s="48"/>
      <c r="F532" s="48"/>
      <c r="G532" s="48"/>
      <c r="H532" s="48"/>
      <c r="I532" s="62"/>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c r="BJ532" s="48"/>
      <c r="BK532" s="48"/>
      <c r="BL532" s="48"/>
      <c r="BM532" s="48"/>
      <c r="BN532" s="48"/>
      <c r="BO532" s="48"/>
      <c r="BP532" s="48"/>
      <c r="BQ532" s="48"/>
      <c r="BR532" s="48"/>
      <c r="BS532" s="48"/>
      <c r="BT532" s="48"/>
      <c r="BU532" s="48"/>
      <c r="BV532" s="48"/>
      <c r="BW532" s="48"/>
      <c r="BX532" s="48"/>
      <c r="BY532" s="48"/>
      <c r="BZ532" s="48"/>
      <c r="CA532" s="48"/>
      <c r="CB532" s="48"/>
      <c r="CC532" s="48"/>
      <c r="CD532" s="48"/>
      <c r="CE532" s="48"/>
    </row>
    <row r="533">
      <c r="A533" s="48"/>
      <c r="B533" s="48"/>
      <c r="C533" s="48"/>
      <c r="D533" s="48"/>
      <c r="E533" s="48"/>
      <c r="F533" s="48"/>
      <c r="G533" s="48"/>
      <c r="H533" s="48"/>
      <c r="I533" s="62"/>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c r="BJ533" s="48"/>
      <c r="BK533" s="48"/>
      <c r="BL533" s="48"/>
      <c r="BM533" s="48"/>
      <c r="BN533" s="48"/>
      <c r="BO533" s="48"/>
      <c r="BP533" s="48"/>
      <c r="BQ533" s="48"/>
      <c r="BR533" s="48"/>
      <c r="BS533" s="48"/>
      <c r="BT533" s="48"/>
      <c r="BU533" s="48"/>
      <c r="BV533" s="48"/>
      <c r="BW533" s="48"/>
      <c r="BX533" s="48"/>
      <c r="BY533" s="48"/>
      <c r="BZ533" s="48"/>
      <c r="CA533" s="48"/>
      <c r="CB533" s="48"/>
      <c r="CC533" s="48"/>
      <c r="CD533" s="48"/>
      <c r="CE533" s="48"/>
    </row>
    <row r="534">
      <c r="A534" s="48"/>
      <c r="B534" s="48"/>
      <c r="C534" s="48"/>
      <c r="D534" s="48"/>
      <c r="E534" s="48"/>
      <c r="F534" s="48"/>
      <c r="G534" s="48"/>
      <c r="H534" s="48"/>
      <c r="I534" s="62"/>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c r="BJ534" s="48"/>
      <c r="BK534" s="48"/>
      <c r="BL534" s="48"/>
      <c r="BM534" s="48"/>
      <c r="BN534" s="48"/>
      <c r="BO534" s="48"/>
      <c r="BP534" s="48"/>
      <c r="BQ534" s="48"/>
      <c r="BR534" s="48"/>
      <c r="BS534" s="48"/>
      <c r="BT534" s="48"/>
      <c r="BU534" s="48"/>
      <c r="BV534" s="48"/>
      <c r="BW534" s="48"/>
      <c r="BX534" s="48"/>
      <c r="BY534" s="48"/>
      <c r="BZ534" s="48"/>
      <c r="CA534" s="48"/>
      <c r="CB534" s="48"/>
      <c r="CC534" s="48"/>
      <c r="CD534" s="48"/>
      <c r="CE534" s="48"/>
    </row>
    <row r="535">
      <c r="A535" s="48"/>
      <c r="B535" s="48"/>
      <c r="C535" s="48"/>
      <c r="D535" s="48"/>
      <c r="E535" s="48"/>
      <c r="F535" s="48"/>
      <c r="G535" s="48"/>
      <c r="H535" s="48"/>
      <c r="I535" s="62"/>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c r="BJ535" s="48"/>
      <c r="BK535" s="48"/>
      <c r="BL535" s="48"/>
      <c r="BM535" s="48"/>
      <c r="BN535" s="48"/>
      <c r="BO535" s="48"/>
      <c r="BP535" s="48"/>
      <c r="BQ535" s="48"/>
      <c r="BR535" s="48"/>
      <c r="BS535" s="48"/>
      <c r="BT535" s="48"/>
      <c r="BU535" s="48"/>
      <c r="BV535" s="48"/>
      <c r="BW535" s="48"/>
      <c r="BX535" s="48"/>
      <c r="BY535" s="48"/>
      <c r="BZ535" s="48"/>
      <c r="CA535" s="48"/>
      <c r="CB535" s="48"/>
      <c r="CC535" s="48"/>
      <c r="CD535" s="48"/>
      <c r="CE535" s="48"/>
    </row>
    <row r="536">
      <c r="A536" s="48"/>
      <c r="B536" s="48"/>
      <c r="C536" s="48"/>
      <c r="D536" s="48"/>
      <c r="E536" s="48"/>
      <c r="F536" s="48"/>
      <c r="G536" s="48"/>
      <c r="H536" s="48"/>
      <c r="I536" s="62"/>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c r="BJ536" s="48"/>
      <c r="BK536" s="48"/>
      <c r="BL536" s="48"/>
      <c r="BM536" s="48"/>
      <c r="BN536" s="48"/>
      <c r="BO536" s="48"/>
      <c r="BP536" s="48"/>
      <c r="BQ536" s="48"/>
      <c r="BR536" s="48"/>
      <c r="BS536" s="48"/>
      <c r="BT536" s="48"/>
      <c r="BU536" s="48"/>
      <c r="BV536" s="48"/>
      <c r="BW536" s="48"/>
      <c r="BX536" s="48"/>
      <c r="BY536" s="48"/>
      <c r="BZ536" s="48"/>
      <c r="CA536" s="48"/>
      <c r="CB536" s="48"/>
      <c r="CC536" s="48"/>
      <c r="CD536" s="48"/>
      <c r="CE536" s="48"/>
    </row>
    <row r="537">
      <c r="A537" s="48"/>
      <c r="B537" s="48"/>
      <c r="C537" s="48"/>
      <c r="D537" s="48"/>
      <c r="E537" s="48"/>
      <c r="F537" s="48"/>
      <c r="G537" s="48"/>
      <c r="H537" s="48"/>
      <c r="I537" s="62"/>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c r="BJ537" s="48"/>
      <c r="BK537" s="48"/>
      <c r="BL537" s="48"/>
      <c r="BM537" s="48"/>
      <c r="BN537" s="48"/>
      <c r="BO537" s="48"/>
      <c r="BP537" s="48"/>
      <c r="BQ537" s="48"/>
      <c r="BR537" s="48"/>
      <c r="BS537" s="48"/>
      <c r="BT537" s="48"/>
      <c r="BU537" s="48"/>
      <c r="BV537" s="48"/>
      <c r="BW537" s="48"/>
      <c r="BX537" s="48"/>
      <c r="BY537" s="48"/>
      <c r="BZ537" s="48"/>
      <c r="CA537" s="48"/>
      <c r="CB537" s="48"/>
      <c r="CC537" s="48"/>
      <c r="CD537" s="48"/>
      <c r="CE537" s="48"/>
    </row>
    <row r="538">
      <c r="A538" s="48"/>
      <c r="B538" s="48"/>
      <c r="C538" s="48"/>
      <c r="D538" s="48"/>
      <c r="E538" s="48"/>
      <c r="F538" s="48"/>
      <c r="G538" s="48"/>
      <c r="H538" s="48"/>
      <c r="I538" s="62"/>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c r="BJ538" s="48"/>
      <c r="BK538" s="48"/>
      <c r="BL538" s="48"/>
      <c r="BM538" s="48"/>
      <c r="BN538" s="48"/>
      <c r="BO538" s="48"/>
      <c r="BP538" s="48"/>
      <c r="BQ538" s="48"/>
      <c r="BR538" s="48"/>
      <c r="BS538" s="48"/>
      <c r="BT538" s="48"/>
      <c r="BU538" s="48"/>
      <c r="BV538" s="48"/>
      <c r="BW538" s="48"/>
      <c r="BX538" s="48"/>
      <c r="BY538" s="48"/>
      <c r="BZ538" s="48"/>
      <c r="CA538" s="48"/>
      <c r="CB538" s="48"/>
      <c r="CC538" s="48"/>
      <c r="CD538" s="48"/>
      <c r="CE538" s="48"/>
    </row>
    <row r="539">
      <c r="A539" s="48"/>
      <c r="B539" s="48"/>
      <c r="C539" s="48"/>
      <c r="D539" s="48"/>
      <c r="E539" s="48"/>
      <c r="F539" s="48"/>
      <c r="G539" s="48"/>
      <c r="H539" s="48"/>
      <c r="I539" s="62"/>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c r="BJ539" s="48"/>
      <c r="BK539" s="48"/>
      <c r="BL539" s="48"/>
      <c r="BM539" s="48"/>
      <c r="BN539" s="48"/>
      <c r="BO539" s="48"/>
      <c r="BP539" s="48"/>
      <c r="BQ539" s="48"/>
      <c r="BR539" s="48"/>
      <c r="BS539" s="48"/>
      <c r="BT539" s="48"/>
      <c r="BU539" s="48"/>
      <c r="BV539" s="48"/>
      <c r="BW539" s="48"/>
      <c r="BX539" s="48"/>
      <c r="BY539" s="48"/>
      <c r="BZ539" s="48"/>
      <c r="CA539" s="48"/>
      <c r="CB539" s="48"/>
      <c r="CC539" s="48"/>
      <c r="CD539" s="48"/>
      <c r="CE539" s="48"/>
    </row>
    <row r="540">
      <c r="A540" s="48"/>
      <c r="B540" s="48"/>
      <c r="C540" s="48"/>
      <c r="D540" s="48"/>
      <c r="E540" s="48"/>
      <c r="F540" s="48"/>
      <c r="G540" s="48"/>
      <c r="H540" s="48"/>
      <c r="I540" s="62"/>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c r="BJ540" s="48"/>
      <c r="BK540" s="48"/>
      <c r="BL540" s="48"/>
      <c r="BM540" s="48"/>
      <c r="BN540" s="48"/>
      <c r="BO540" s="48"/>
      <c r="BP540" s="48"/>
      <c r="BQ540" s="48"/>
      <c r="BR540" s="48"/>
      <c r="BS540" s="48"/>
      <c r="BT540" s="48"/>
      <c r="BU540" s="48"/>
      <c r="BV540" s="48"/>
      <c r="BW540" s="48"/>
      <c r="BX540" s="48"/>
      <c r="BY540" s="48"/>
      <c r="BZ540" s="48"/>
      <c r="CA540" s="48"/>
      <c r="CB540" s="48"/>
      <c r="CC540" s="48"/>
      <c r="CD540" s="48"/>
      <c r="CE540" s="48"/>
    </row>
    <row r="541">
      <c r="A541" s="48"/>
      <c r="B541" s="48"/>
      <c r="C541" s="48"/>
      <c r="D541" s="48"/>
      <c r="E541" s="48"/>
      <c r="F541" s="48"/>
      <c r="G541" s="48"/>
      <c r="H541" s="48"/>
      <c r="I541" s="62"/>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c r="BJ541" s="48"/>
      <c r="BK541" s="48"/>
      <c r="BL541" s="48"/>
      <c r="BM541" s="48"/>
      <c r="BN541" s="48"/>
      <c r="BO541" s="48"/>
      <c r="BP541" s="48"/>
      <c r="BQ541" s="48"/>
      <c r="BR541" s="48"/>
      <c r="BS541" s="48"/>
      <c r="BT541" s="48"/>
      <c r="BU541" s="48"/>
      <c r="BV541" s="48"/>
      <c r="BW541" s="48"/>
      <c r="BX541" s="48"/>
      <c r="BY541" s="48"/>
      <c r="BZ541" s="48"/>
      <c r="CA541" s="48"/>
      <c r="CB541" s="48"/>
      <c r="CC541" s="48"/>
      <c r="CD541" s="48"/>
      <c r="CE541" s="48"/>
    </row>
    <row r="542">
      <c r="A542" s="48"/>
      <c r="B542" s="48"/>
      <c r="C542" s="48"/>
      <c r="D542" s="48"/>
      <c r="E542" s="48"/>
      <c r="F542" s="48"/>
      <c r="G542" s="48"/>
      <c r="H542" s="48"/>
      <c r="I542" s="62"/>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c r="BJ542" s="48"/>
      <c r="BK542" s="48"/>
      <c r="BL542" s="48"/>
      <c r="BM542" s="48"/>
      <c r="BN542" s="48"/>
      <c r="BO542" s="48"/>
      <c r="BP542" s="48"/>
      <c r="BQ542" s="48"/>
      <c r="BR542" s="48"/>
      <c r="BS542" s="48"/>
      <c r="BT542" s="48"/>
      <c r="BU542" s="48"/>
      <c r="BV542" s="48"/>
      <c r="BW542" s="48"/>
      <c r="BX542" s="48"/>
      <c r="BY542" s="48"/>
      <c r="BZ542" s="48"/>
      <c r="CA542" s="48"/>
      <c r="CB542" s="48"/>
      <c r="CC542" s="48"/>
      <c r="CD542" s="48"/>
      <c r="CE542" s="48"/>
    </row>
    <row r="543">
      <c r="A543" s="48"/>
      <c r="B543" s="48"/>
      <c r="C543" s="48"/>
      <c r="D543" s="48"/>
      <c r="E543" s="48"/>
      <c r="F543" s="48"/>
      <c r="G543" s="48"/>
      <c r="H543" s="48"/>
      <c r="I543" s="62"/>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c r="BJ543" s="48"/>
      <c r="BK543" s="48"/>
      <c r="BL543" s="48"/>
      <c r="BM543" s="48"/>
      <c r="BN543" s="48"/>
      <c r="BO543" s="48"/>
      <c r="BP543" s="48"/>
      <c r="BQ543" s="48"/>
      <c r="BR543" s="48"/>
      <c r="BS543" s="48"/>
      <c r="BT543" s="48"/>
      <c r="BU543" s="48"/>
      <c r="BV543" s="48"/>
      <c r="BW543" s="48"/>
      <c r="BX543" s="48"/>
      <c r="BY543" s="48"/>
      <c r="BZ543" s="48"/>
      <c r="CA543" s="48"/>
      <c r="CB543" s="48"/>
      <c r="CC543" s="48"/>
      <c r="CD543" s="48"/>
      <c r="CE543" s="48"/>
    </row>
    <row r="544">
      <c r="A544" s="48"/>
      <c r="B544" s="48"/>
      <c r="C544" s="48"/>
      <c r="D544" s="48"/>
      <c r="E544" s="48"/>
      <c r="F544" s="48"/>
      <c r="G544" s="48"/>
      <c r="H544" s="48"/>
      <c r="I544" s="62"/>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c r="BJ544" s="48"/>
      <c r="BK544" s="48"/>
      <c r="BL544" s="48"/>
      <c r="BM544" s="48"/>
      <c r="BN544" s="48"/>
      <c r="BO544" s="48"/>
      <c r="BP544" s="48"/>
      <c r="BQ544" s="48"/>
      <c r="BR544" s="48"/>
      <c r="BS544" s="48"/>
      <c r="BT544" s="48"/>
      <c r="BU544" s="48"/>
      <c r="BV544" s="48"/>
      <c r="BW544" s="48"/>
      <c r="BX544" s="48"/>
      <c r="BY544" s="48"/>
      <c r="BZ544" s="48"/>
      <c r="CA544" s="48"/>
      <c r="CB544" s="48"/>
      <c r="CC544" s="48"/>
      <c r="CD544" s="48"/>
      <c r="CE544" s="48"/>
    </row>
    <row r="545">
      <c r="A545" s="48"/>
      <c r="B545" s="48"/>
      <c r="C545" s="48"/>
      <c r="D545" s="48"/>
      <c r="E545" s="48"/>
      <c r="F545" s="48"/>
      <c r="G545" s="48"/>
      <c r="H545" s="48"/>
      <c r="I545" s="62"/>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c r="BJ545" s="48"/>
      <c r="BK545" s="48"/>
      <c r="BL545" s="48"/>
      <c r="BM545" s="48"/>
      <c r="BN545" s="48"/>
      <c r="BO545" s="48"/>
      <c r="BP545" s="48"/>
      <c r="BQ545" s="48"/>
      <c r="BR545" s="48"/>
      <c r="BS545" s="48"/>
      <c r="BT545" s="48"/>
      <c r="BU545" s="48"/>
      <c r="BV545" s="48"/>
      <c r="BW545" s="48"/>
      <c r="BX545" s="48"/>
      <c r="BY545" s="48"/>
      <c r="BZ545" s="48"/>
      <c r="CA545" s="48"/>
      <c r="CB545" s="48"/>
      <c r="CC545" s="48"/>
      <c r="CD545" s="48"/>
      <c r="CE545" s="48"/>
    </row>
    <row r="546">
      <c r="A546" s="48"/>
      <c r="B546" s="48"/>
      <c r="C546" s="48"/>
      <c r="D546" s="48"/>
      <c r="E546" s="48"/>
      <c r="F546" s="48"/>
      <c r="G546" s="48"/>
      <c r="H546" s="48"/>
      <c r="I546" s="62"/>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c r="BJ546" s="48"/>
      <c r="BK546" s="48"/>
      <c r="BL546" s="48"/>
      <c r="BM546" s="48"/>
      <c r="BN546" s="48"/>
      <c r="BO546" s="48"/>
      <c r="BP546" s="48"/>
      <c r="BQ546" s="48"/>
      <c r="BR546" s="48"/>
      <c r="BS546" s="48"/>
      <c r="BT546" s="48"/>
      <c r="BU546" s="48"/>
      <c r="BV546" s="48"/>
      <c r="BW546" s="48"/>
      <c r="BX546" s="48"/>
      <c r="BY546" s="48"/>
      <c r="BZ546" s="48"/>
      <c r="CA546" s="48"/>
      <c r="CB546" s="48"/>
      <c r="CC546" s="48"/>
      <c r="CD546" s="48"/>
      <c r="CE546" s="48"/>
    </row>
    <row r="547">
      <c r="A547" s="48"/>
      <c r="B547" s="48"/>
      <c r="C547" s="48"/>
      <c r="D547" s="48"/>
      <c r="E547" s="48"/>
      <c r="F547" s="48"/>
      <c r="G547" s="48"/>
      <c r="H547" s="48"/>
      <c r="I547" s="62"/>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c r="BJ547" s="48"/>
      <c r="BK547" s="48"/>
      <c r="BL547" s="48"/>
      <c r="BM547" s="48"/>
      <c r="BN547" s="48"/>
      <c r="BO547" s="48"/>
      <c r="BP547" s="48"/>
      <c r="BQ547" s="48"/>
      <c r="BR547" s="48"/>
      <c r="BS547" s="48"/>
      <c r="BT547" s="48"/>
      <c r="BU547" s="48"/>
      <c r="BV547" s="48"/>
      <c r="BW547" s="48"/>
      <c r="BX547" s="48"/>
      <c r="BY547" s="48"/>
      <c r="BZ547" s="48"/>
      <c r="CA547" s="48"/>
      <c r="CB547" s="48"/>
      <c r="CC547" s="48"/>
      <c r="CD547" s="48"/>
      <c r="CE547" s="48"/>
    </row>
    <row r="548">
      <c r="A548" s="48"/>
      <c r="B548" s="48"/>
      <c r="C548" s="48"/>
      <c r="D548" s="48"/>
      <c r="E548" s="48"/>
      <c r="F548" s="48"/>
      <c r="G548" s="48"/>
      <c r="H548" s="48"/>
      <c r="I548" s="62"/>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c r="BJ548" s="48"/>
      <c r="BK548" s="48"/>
      <c r="BL548" s="48"/>
      <c r="BM548" s="48"/>
      <c r="BN548" s="48"/>
      <c r="BO548" s="48"/>
      <c r="BP548" s="48"/>
      <c r="BQ548" s="48"/>
      <c r="BR548" s="48"/>
      <c r="BS548" s="48"/>
      <c r="BT548" s="48"/>
      <c r="BU548" s="48"/>
      <c r="BV548" s="48"/>
      <c r="BW548" s="48"/>
      <c r="BX548" s="48"/>
      <c r="BY548" s="48"/>
      <c r="BZ548" s="48"/>
      <c r="CA548" s="48"/>
      <c r="CB548" s="48"/>
      <c r="CC548" s="48"/>
      <c r="CD548" s="48"/>
      <c r="CE548" s="48"/>
    </row>
    <row r="549">
      <c r="A549" s="48"/>
      <c r="B549" s="48"/>
      <c r="C549" s="48"/>
      <c r="D549" s="48"/>
      <c r="E549" s="48"/>
      <c r="F549" s="48"/>
      <c r="G549" s="48"/>
      <c r="H549" s="48"/>
      <c r="I549" s="62"/>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c r="BJ549" s="48"/>
      <c r="BK549" s="48"/>
      <c r="BL549" s="48"/>
      <c r="BM549" s="48"/>
      <c r="BN549" s="48"/>
      <c r="BO549" s="48"/>
      <c r="BP549" s="48"/>
      <c r="BQ549" s="48"/>
      <c r="BR549" s="48"/>
      <c r="BS549" s="48"/>
      <c r="BT549" s="48"/>
      <c r="BU549" s="48"/>
      <c r="BV549" s="48"/>
      <c r="BW549" s="48"/>
      <c r="BX549" s="48"/>
      <c r="BY549" s="48"/>
      <c r="BZ549" s="48"/>
      <c r="CA549" s="48"/>
      <c r="CB549" s="48"/>
      <c r="CC549" s="48"/>
      <c r="CD549" s="48"/>
      <c r="CE549" s="48"/>
    </row>
    <row r="550">
      <c r="A550" s="48"/>
      <c r="B550" s="48"/>
      <c r="C550" s="48"/>
      <c r="D550" s="48"/>
      <c r="E550" s="48"/>
      <c r="F550" s="48"/>
      <c r="G550" s="48"/>
      <c r="H550" s="48"/>
      <c r="I550" s="62"/>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c r="BJ550" s="48"/>
      <c r="BK550" s="48"/>
      <c r="BL550" s="48"/>
      <c r="BM550" s="48"/>
      <c r="BN550" s="48"/>
      <c r="BO550" s="48"/>
      <c r="BP550" s="48"/>
      <c r="BQ550" s="48"/>
      <c r="BR550" s="48"/>
      <c r="BS550" s="48"/>
      <c r="BT550" s="48"/>
      <c r="BU550" s="48"/>
      <c r="BV550" s="48"/>
      <c r="BW550" s="48"/>
      <c r="BX550" s="48"/>
      <c r="BY550" s="48"/>
      <c r="BZ550" s="48"/>
      <c r="CA550" s="48"/>
      <c r="CB550" s="48"/>
      <c r="CC550" s="48"/>
      <c r="CD550" s="48"/>
      <c r="CE550" s="48"/>
    </row>
    <row r="551">
      <c r="A551" s="48"/>
      <c r="B551" s="48"/>
      <c r="C551" s="48"/>
      <c r="D551" s="48"/>
      <c r="E551" s="48"/>
      <c r="F551" s="48"/>
      <c r="G551" s="48"/>
      <c r="H551" s="48"/>
      <c r="I551" s="62"/>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c r="BJ551" s="48"/>
      <c r="BK551" s="48"/>
      <c r="BL551" s="48"/>
      <c r="BM551" s="48"/>
      <c r="BN551" s="48"/>
      <c r="BO551" s="48"/>
      <c r="BP551" s="48"/>
      <c r="BQ551" s="48"/>
      <c r="BR551" s="48"/>
      <c r="BS551" s="48"/>
      <c r="BT551" s="48"/>
      <c r="BU551" s="48"/>
      <c r="BV551" s="48"/>
      <c r="BW551" s="48"/>
      <c r="BX551" s="48"/>
      <c r="BY551" s="48"/>
      <c r="BZ551" s="48"/>
      <c r="CA551" s="48"/>
      <c r="CB551" s="48"/>
      <c r="CC551" s="48"/>
      <c r="CD551" s="48"/>
      <c r="CE551" s="48"/>
    </row>
    <row r="552">
      <c r="A552" s="48"/>
      <c r="B552" s="48"/>
      <c r="C552" s="48"/>
      <c r="D552" s="48"/>
      <c r="E552" s="48"/>
      <c r="F552" s="48"/>
      <c r="G552" s="48"/>
      <c r="H552" s="48"/>
      <c r="I552" s="62"/>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c r="BJ552" s="48"/>
      <c r="BK552" s="48"/>
      <c r="BL552" s="48"/>
      <c r="BM552" s="48"/>
      <c r="BN552" s="48"/>
      <c r="BO552" s="48"/>
      <c r="BP552" s="48"/>
      <c r="BQ552" s="48"/>
      <c r="BR552" s="48"/>
      <c r="BS552" s="48"/>
      <c r="BT552" s="48"/>
      <c r="BU552" s="48"/>
      <c r="BV552" s="48"/>
      <c r="BW552" s="48"/>
      <c r="BX552" s="48"/>
      <c r="BY552" s="48"/>
      <c r="BZ552" s="48"/>
      <c r="CA552" s="48"/>
      <c r="CB552" s="48"/>
      <c r="CC552" s="48"/>
      <c r="CD552" s="48"/>
      <c r="CE552" s="48"/>
    </row>
    <row r="553">
      <c r="A553" s="48"/>
      <c r="B553" s="48"/>
      <c r="C553" s="48"/>
      <c r="D553" s="48"/>
      <c r="E553" s="48"/>
      <c r="F553" s="48"/>
      <c r="G553" s="48"/>
      <c r="H553" s="48"/>
      <c r="I553" s="62"/>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c r="BJ553" s="48"/>
      <c r="BK553" s="48"/>
      <c r="BL553" s="48"/>
      <c r="BM553" s="48"/>
      <c r="BN553" s="48"/>
      <c r="BO553" s="48"/>
      <c r="BP553" s="48"/>
      <c r="BQ553" s="48"/>
      <c r="BR553" s="48"/>
      <c r="BS553" s="48"/>
      <c r="BT553" s="48"/>
      <c r="BU553" s="48"/>
      <c r="BV553" s="48"/>
      <c r="BW553" s="48"/>
      <c r="BX553" s="48"/>
      <c r="BY553" s="48"/>
      <c r="BZ553" s="48"/>
      <c r="CA553" s="48"/>
      <c r="CB553" s="48"/>
      <c r="CC553" s="48"/>
      <c r="CD553" s="48"/>
      <c r="CE553" s="48"/>
    </row>
    <row r="554">
      <c r="A554" s="48"/>
      <c r="B554" s="48"/>
      <c r="C554" s="48"/>
      <c r="D554" s="48"/>
      <c r="E554" s="48"/>
      <c r="F554" s="48"/>
      <c r="G554" s="48"/>
      <c r="H554" s="48"/>
      <c r="I554" s="62"/>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c r="BJ554" s="48"/>
      <c r="BK554" s="48"/>
      <c r="BL554" s="48"/>
      <c r="BM554" s="48"/>
      <c r="BN554" s="48"/>
      <c r="BO554" s="48"/>
      <c r="BP554" s="48"/>
      <c r="BQ554" s="48"/>
      <c r="BR554" s="48"/>
      <c r="BS554" s="48"/>
      <c r="BT554" s="48"/>
      <c r="BU554" s="48"/>
      <c r="BV554" s="48"/>
      <c r="BW554" s="48"/>
      <c r="BX554" s="48"/>
      <c r="BY554" s="48"/>
      <c r="BZ554" s="48"/>
      <c r="CA554" s="48"/>
      <c r="CB554" s="48"/>
      <c r="CC554" s="48"/>
      <c r="CD554" s="48"/>
      <c r="CE554" s="48"/>
    </row>
    <row r="555">
      <c r="A555" s="48"/>
      <c r="B555" s="48"/>
      <c r="C555" s="48"/>
      <c r="D555" s="48"/>
      <c r="E555" s="48"/>
      <c r="F555" s="48"/>
      <c r="G555" s="48"/>
      <c r="H555" s="48"/>
      <c r="I555" s="62"/>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c r="BJ555" s="48"/>
      <c r="BK555" s="48"/>
      <c r="BL555" s="48"/>
      <c r="BM555" s="48"/>
      <c r="BN555" s="48"/>
      <c r="BO555" s="48"/>
      <c r="BP555" s="48"/>
      <c r="BQ555" s="48"/>
      <c r="BR555" s="48"/>
      <c r="BS555" s="48"/>
      <c r="BT555" s="48"/>
      <c r="BU555" s="48"/>
      <c r="BV555" s="48"/>
      <c r="BW555" s="48"/>
      <c r="BX555" s="48"/>
      <c r="BY555" s="48"/>
      <c r="BZ555" s="48"/>
      <c r="CA555" s="48"/>
      <c r="CB555" s="48"/>
      <c r="CC555" s="48"/>
      <c r="CD555" s="48"/>
      <c r="CE555" s="48"/>
    </row>
    <row r="556">
      <c r="A556" s="48"/>
      <c r="B556" s="48"/>
      <c r="C556" s="48"/>
      <c r="D556" s="48"/>
      <c r="E556" s="48"/>
      <c r="F556" s="48"/>
      <c r="G556" s="48"/>
      <c r="H556" s="48"/>
      <c r="I556" s="62"/>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c r="BJ556" s="48"/>
      <c r="BK556" s="48"/>
      <c r="BL556" s="48"/>
      <c r="BM556" s="48"/>
      <c r="BN556" s="48"/>
      <c r="BO556" s="48"/>
      <c r="BP556" s="48"/>
      <c r="BQ556" s="48"/>
      <c r="BR556" s="48"/>
      <c r="BS556" s="48"/>
      <c r="BT556" s="48"/>
      <c r="BU556" s="48"/>
      <c r="BV556" s="48"/>
      <c r="BW556" s="48"/>
      <c r="BX556" s="48"/>
      <c r="BY556" s="48"/>
      <c r="BZ556" s="48"/>
      <c r="CA556" s="48"/>
      <c r="CB556" s="48"/>
      <c r="CC556" s="48"/>
      <c r="CD556" s="48"/>
      <c r="CE556" s="48"/>
    </row>
    <row r="557">
      <c r="A557" s="48"/>
      <c r="B557" s="48"/>
      <c r="C557" s="48"/>
      <c r="D557" s="48"/>
      <c r="E557" s="48"/>
      <c r="F557" s="48"/>
      <c r="G557" s="48"/>
      <c r="H557" s="48"/>
      <c r="I557" s="62"/>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c r="BJ557" s="48"/>
      <c r="BK557" s="48"/>
      <c r="BL557" s="48"/>
      <c r="BM557" s="48"/>
      <c r="BN557" s="48"/>
      <c r="BO557" s="48"/>
      <c r="BP557" s="48"/>
      <c r="BQ557" s="48"/>
      <c r="BR557" s="48"/>
      <c r="BS557" s="48"/>
      <c r="BT557" s="48"/>
      <c r="BU557" s="48"/>
      <c r="BV557" s="48"/>
      <c r="BW557" s="48"/>
      <c r="BX557" s="48"/>
      <c r="BY557" s="48"/>
      <c r="BZ557" s="48"/>
      <c r="CA557" s="48"/>
      <c r="CB557" s="48"/>
      <c r="CC557" s="48"/>
      <c r="CD557" s="48"/>
      <c r="CE557" s="48"/>
    </row>
    <row r="558">
      <c r="A558" s="48"/>
      <c r="B558" s="48"/>
      <c r="C558" s="48"/>
      <c r="D558" s="48"/>
      <c r="E558" s="48"/>
      <c r="F558" s="48"/>
      <c r="G558" s="48"/>
      <c r="H558" s="48"/>
      <c r="I558" s="62"/>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c r="BJ558" s="48"/>
      <c r="BK558" s="48"/>
      <c r="BL558" s="48"/>
      <c r="BM558" s="48"/>
      <c r="BN558" s="48"/>
      <c r="BO558" s="48"/>
      <c r="BP558" s="48"/>
      <c r="BQ558" s="48"/>
      <c r="BR558" s="48"/>
      <c r="BS558" s="48"/>
      <c r="BT558" s="48"/>
      <c r="BU558" s="48"/>
      <c r="BV558" s="48"/>
      <c r="BW558" s="48"/>
      <c r="BX558" s="48"/>
      <c r="BY558" s="48"/>
      <c r="BZ558" s="48"/>
      <c r="CA558" s="48"/>
      <c r="CB558" s="48"/>
      <c r="CC558" s="48"/>
      <c r="CD558" s="48"/>
      <c r="CE558" s="48"/>
    </row>
    <row r="559">
      <c r="A559" s="48"/>
      <c r="B559" s="48"/>
      <c r="C559" s="48"/>
      <c r="D559" s="48"/>
      <c r="E559" s="48"/>
      <c r="F559" s="48"/>
      <c r="G559" s="48"/>
      <c r="H559" s="48"/>
      <c r="I559" s="62"/>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c r="BJ559" s="48"/>
      <c r="BK559" s="48"/>
      <c r="BL559" s="48"/>
      <c r="BM559" s="48"/>
      <c r="BN559" s="48"/>
      <c r="BO559" s="48"/>
      <c r="BP559" s="48"/>
      <c r="BQ559" s="48"/>
      <c r="BR559" s="48"/>
      <c r="BS559" s="48"/>
      <c r="BT559" s="48"/>
      <c r="BU559" s="48"/>
      <c r="BV559" s="48"/>
      <c r="BW559" s="48"/>
      <c r="BX559" s="48"/>
      <c r="BY559" s="48"/>
      <c r="BZ559" s="48"/>
      <c r="CA559" s="48"/>
      <c r="CB559" s="48"/>
      <c r="CC559" s="48"/>
      <c r="CD559" s="48"/>
      <c r="CE559" s="48"/>
    </row>
    <row r="560">
      <c r="A560" s="48"/>
      <c r="B560" s="48"/>
      <c r="C560" s="48"/>
      <c r="D560" s="48"/>
      <c r="E560" s="48"/>
      <c r="F560" s="48"/>
      <c r="G560" s="48"/>
      <c r="H560" s="48"/>
      <c r="I560" s="62"/>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c r="BJ560" s="48"/>
      <c r="BK560" s="48"/>
      <c r="BL560" s="48"/>
      <c r="BM560" s="48"/>
      <c r="BN560" s="48"/>
      <c r="BO560" s="48"/>
      <c r="BP560" s="48"/>
      <c r="BQ560" s="48"/>
      <c r="BR560" s="48"/>
      <c r="BS560" s="48"/>
      <c r="BT560" s="48"/>
      <c r="BU560" s="48"/>
      <c r="BV560" s="48"/>
      <c r="BW560" s="48"/>
      <c r="BX560" s="48"/>
      <c r="BY560" s="48"/>
      <c r="BZ560" s="48"/>
      <c r="CA560" s="48"/>
      <c r="CB560" s="48"/>
      <c r="CC560" s="48"/>
      <c r="CD560" s="48"/>
      <c r="CE560" s="48"/>
    </row>
    <row r="561">
      <c r="A561" s="48"/>
      <c r="B561" s="48"/>
      <c r="C561" s="48"/>
      <c r="D561" s="48"/>
      <c r="E561" s="48"/>
      <c r="F561" s="48"/>
      <c r="G561" s="48"/>
      <c r="H561" s="48"/>
      <c r="I561" s="62"/>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c r="BJ561" s="48"/>
      <c r="BK561" s="48"/>
      <c r="BL561" s="48"/>
      <c r="BM561" s="48"/>
      <c r="BN561" s="48"/>
      <c r="BO561" s="48"/>
      <c r="BP561" s="48"/>
      <c r="BQ561" s="48"/>
      <c r="BR561" s="48"/>
      <c r="BS561" s="48"/>
      <c r="BT561" s="48"/>
      <c r="BU561" s="48"/>
      <c r="BV561" s="48"/>
      <c r="BW561" s="48"/>
      <c r="BX561" s="48"/>
      <c r="BY561" s="48"/>
      <c r="BZ561" s="48"/>
      <c r="CA561" s="48"/>
      <c r="CB561" s="48"/>
      <c r="CC561" s="48"/>
      <c r="CD561" s="48"/>
      <c r="CE561" s="48"/>
    </row>
    <row r="562">
      <c r="A562" s="48"/>
      <c r="B562" s="48"/>
      <c r="C562" s="48"/>
      <c r="D562" s="48"/>
      <c r="E562" s="48"/>
      <c r="F562" s="48"/>
      <c r="G562" s="48"/>
      <c r="H562" s="48"/>
      <c r="I562" s="62"/>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c r="BJ562" s="48"/>
      <c r="BK562" s="48"/>
      <c r="BL562" s="48"/>
      <c r="BM562" s="48"/>
      <c r="BN562" s="48"/>
      <c r="BO562" s="48"/>
      <c r="BP562" s="48"/>
      <c r="BQ562" s="48"/>
      <c r="BR562" s="48"/>
      <c r="BS562" s="48"/>
      <c r="BT562" s="48"/>
      <c r="BU562" s="48"/>
      <c r="BV562" s="48"/>
      <c r="BW562" s="48"/>
      <c r="BX562" s="48"/>
      <c r="BY562" s="48"/>
      <c r="BZ562" s="48"/>
      <c r="CA562" s="48"/>
      <c r="CB562" s="48"/>
      <c r="CC562" s="48"/>
      <c r="CD562" s="48"/>
      <c r="CE562" s="48"/>
    </row>
    <row r="563">
      <c r="A563" s="48"/>
      <c r="B563" s="48"/>
      <c r="C563" s="48"/>
      <c r="D563" s="48"/>
      <c r="E563" s="48"/>
      <c r="F563" s="48"/>
      <c r="G563" s="48"/>
      <c r="H563" s="48"/>
      <c r="I563" s="62"/>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c r="BJ563" s="48"/>
      <c r="BK563" s="48"/>
      <c r="BL563" s="48"/>
      <c r="BM563" s="48"/>
      <c r="BN563" s="48"/>
      <c r="BO563" s="48"/>
      <c r="BP563" s="48"/>
      <c r="BQ563" s="48"/>
      <c r="BR563" s="48"/>
      <c r="BS563" s="48"/>
      <c r="BT563" s="48"/>
      <c r="BU563" s="48"/>
      <c r="BV563" s="48"/>
      <c r="BW563" s="48"/>
      <c r="BX563" s="48"/>
      <c r="BY563" s="48"/>
      <c r="BZ563" s="48"/>
      <c r="CA563" s="48"/>
      <c r="CB563" s="48"/>
      <c r="CC563" s="48"/>
      <c r="CD563" s="48"/>
      <c r="CE563" s="48"/>
    </row>
    <row r="564">
      <c r="A564" s="48"/>
      <c r="B564" s="48"/>
      <c r="C564" s="48"/>
      <c r="D564" s="48"/>
      <c r="E564" s="48"/>
      <c r="F564" s="48"/>
      <c r="G564" s="48"/>
      <c r="H564" s="48"/>
      <c r="I564" s="62"/>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c r="BJ564" s="48"/>
      <c r="BK564" s="48"/>
      <c r="BL564" s="48"/>
      <c r="BM564" s="48"/>
      <c r="BN564" s="48"/>
      <c r="BO564" s="48"/>
      <c r="BP564" s="48"/>
      <c r="BQ564" s="48"/>
      <c r="BR564" s="48"/>
      <c r="BS564" s="48"/>
      <c r="BT564" s="48"/>
      <c r="BU564" s="48"/>
      <c r="BV564" s="48"/>
      <c r="BW564" s="48"/>
      <c r="BX564" s="48"/>
      <c r="BY564" s="48"/>
      <c r="BZ564" s="48"/>
      <c r="CA564" s="48"/>
      <c r="CB564" s="48"/>
      <c r="CC564" s="48"/>
      <c r="CD564" s="48"/>
      <c r="CE564" s="48"/>
    </row>
    <row r="565">
      <c r="A565" s="48"/>
      <c r="B565" s="48"/>
      <c r="C565" s="48"/>
      <c r="D565" s="48"/>
      <c r="E565" s="48"/>
      <c r="F565" s="48"/>
      <c r="G565" s="48"/>
      <c r="H565" s="48"/>
      <c r="I565" s="62"/>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c r="BJ565" s="48"/>
      <c r="BK565" s="48"/>
      <c r="BL565" s="48"/>
      <c r="BM565" s="48"/>
      <c r="BN565" s="48"/>
      <c r="BO565" s="48"/>
      <c r="BP565" s="48"/>
      <c r="BQ565" s="48"/>
      <c r="BR565" s="48"/>
      <c r="BS565" s="48"/>
      <c r="BT565" s="48"/>
      <c r="BU565" s="48"/>
      <c r="BV565" s="48"/>
      <c r="BW565" s="48"/>
      <c r="BX565" s="48"/>
      <c r="BY565" s="48"/>
      <c r="BZ565" s="48"/>
      <c r="CA565" s="48"/>
      <c r="CB565" s="48"/>
      <c r="CC565" s="48"/>
      <c r="CD565" s="48"/>
      <c r="CE565" s="48"/>
    </row>
    <row r="566">
      <c r="A566" s="48"/>
      <c r="B566" s="48"/>
      <c r="C566" s="48"/>
      <c r="D566" s="48"/>
      <c r="E566" s="48"/>
      <c r="F566" s="48"/>
      <c r="G566" s="48"/>
      <c r="H566" s="48"/>
      <c r="I566" s="62"/>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c r="BJ566" s="48"/>
      <c r="BK566" s="48"/>
      <c r="BL566" s="48"/>
      <c r="BM566" s="48"/>
      <c r="BN566" s="48"/>
      <c r="BO566" s="48"/>
      <c r="BP566" s="48"/>
      <c r="BQ566" s="48"/>
      <c r="BR566" s="48"/>
      <c r="BS566" s="48"/>
      <c r="BT566" s="48"/>
      <c r="BU566" s="48"/>
      <c r="BV566" s="48"/>
      <c r="BW566" s="48"/>
      <c r="BX566" s="48"/>
      <c r="BY566" s="48"/>
      <c r="BZ566" s="48"/>
      <c r="CA566" s="48"/>
      <c r="CB566" s="48"/>
      <c r="CC566" s="48"/>
      <c r="CD566" s="48"/>
      <c r="CE566" s="48"/>
    </row>
    <row r="567">
      <c r="A567" s="48"/>
      <c r="B567" s="48"/>
      <c r="C567" s="48"/>
      <c r="D567" s="48"/>
      <c r="E567" s="48"/>
      <c r="F567" s="48"/>
      <c r="G567" s="48"/>
      <c r="H567" s="48"/>
      <c r="I567" s="62"/>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c r="BJ567" s="48"/>
      <c r="BK567" s="48"/>
      <c r="BL567" s="48"/>
      <c r="BM567" s="48"/>
      <c r="BN567" s="48"/>
      <c r="BO567" s="48"/>
      <c r="BP567" s="48"/>
      <c r="BQ567" s="48"/>
      <c r="BR567" s="48"/>
      <c r="BS567" s="48"/>
      <c r="BT567" s="48"/>
      <c r="BU567" s="48"/>
      <c r="BV567" s="48"/>
      <c r="BW567" s="48"/>
      <c r="BX567" s="48"/>
      <c r="BY567" s="48"/>
      <c r="BZ567" s="48"/>
      <c r="CA567" s="48"/>
      <c r="CB567" s="48"/>
      <c r="CC567" s="48"/>
      <c r="CD567" s="48"/>
      <c r="CE567" s="48"/>
    </row>
    <row r="568">
      <c r="A568" s="48"/>
      <c r="B568" s="48"/>
      <c r="C568" s="48"/>
      <c r="D568" s="48"/>
      <c r="E568" s="48"/>
      <c r="F568" s="48"/>
      <c r="G568" s="48"/>
      <c r="H568" s="48"/>
      <c r="I568" s="62"/>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c r="BJ568" s="48"/>
      <c r="BK568" s="48"/>
      <c r="BL568" s="48"/>
      <c r="BM568" s="48"/>
      <c r="BN568" s="48"/>
      <c r="BO568" s="48"/>
      <c r="BP568" s="48"/>
      <c r="BQ568" s="48"/>
      <c r="BR568" s="48"/>
      <c r="BS568" s="48"/>
      <c r="BT568" s="48"/>
      <c r="BU568" s="48"/>
      <c r="BV568" s="48"/>
      <c r="BW568" s="48"/>
      <c r="BX568" s="48"/>
      <c r="BY568" s="48"/>
      <c r="BZ568" s="48"/>
      <c r="CA568" s="48"/>
      <c r="CB568" s="48"/>
      <c r="CC568" s="48"/>
      <c r="CD568" s="48"/>
      <c r="CE568" s="48"/>
    </row>
    <row r="569">
      <c r="A569" s="48"/>
      <c r="B569" s="48"/>
      <c r="C569" s="48"/>
      <c r="D569" s="48"/>
      <c r="E569" s="48"/>
      <c r="F569" s="48"/>
      <c r="G569" s="48"/>
      <c r="H569" s="48"/>
      <c r="I569" s="62"/>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c r="BJ569" s="48"/>
      <c r="BK569" s="48"/>
      <c r="BL569" s="48"/>
      <c r="BM569" s="48"/>
      <c r="BN569" s="48"/>
      <c r="BO569" s="48"/>
      <c r="BP569" s="48"/>
      <c r="BQ569" s="48"/>
      <c r="BR569" s="48"/>
      <c r="BS569" s="48"/>
      <c r="BT569" s="48"/>
      <c r="BU569" s="48"/>
      <c r="BV569" s="48"/>
      <c r="BW569" s="48"/>
      <c r="BX569" s="48"/>
      <c r="BY569" s="48"/>
      <c r="BZ569" s="48"/>
      <c r="CA569" s="48"/>
      <c r="CB569" s="48"/>
      <c r="CC569" s="48"/>
      <c r="CD569" s="48"/>
      <c r="CE569" s="48"/>
    </row>
    <row r="570">
      <c r="A570" s="48"/>
      <c r="B570" s="48"/>
      <c r="C570" s="48"/>
      <c r="D570" s="48"/>
      <c r="E570" s="48"/>
      <c r="F570" s="48"/>
      <c r="G570" s="48"/>
      <c r="H570" s="48"/>
      <c r="I570" s="62"/>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c r="BJ570" s="48"/>
      <c r="BK570" s="48"/>
      <c r="BL570" s="48"/>
      <c r="BM570" s="48"/>
      <c r="BN570" s="48"/>
      <c r="BO570" s="48"/>
      <c r="BP570" s="48"/>
      <c r="BQ570" s="48"/>
      <c r="BR570" s="48"/>
      <c r="BS570" s="48"/>
      <c r="BT570" s="48"/>
      <c r="BU570" s="48"/>
      <c r="BV570" s="48"/>
      <c r="BW570" s="48"/>
      <c r="BX570" s="48"/>
      <c r="BY570" s="48"/>
      <c r="BZ570" s="48"/>
      <c r="CA570" s="48"/>
      <c r="CB570" s="48"/>
      <c r="CC570" s="48"/>
      <c r="CD570" s="48"/>
      <c r="CE570" s="48"/>
    </row>
    <row r="571">
      <c r="A571" s="48"/>
      <c r="B571" s="48"/>
      <c r="C571" s="48"/>
      <c r="D571" s="48"/>
      <c r="E571" s="48"/>
      <c r="F571" s="48"/>
      <c r="G571" s="48"/>
      <c r="H571" s="48"/>
      <c r="I571" s="62"/>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c r="BJ571" s="48"/>
      <c r="BK571" s="48"/>
      <c r="BL571" s="48"/>
      <c r="BM571" s="48"/>
      <c r="BN571" s="48"/>
      <c r="BO571" s="48"/>
      <c r="BP571" s="48"/>
      <c r="BQ571" s="48"/>
      <c r="BR571" s="48"/>
      <c r="BS571" s="48"/>
      <c r="BT571" s="48"/>
      <c r="BU571" s="48"/>
      <c r="BV571" s="48"/>
      <c r="BW571" s="48"/>
      <c r="BX571" s="48"/>
      <c r="BY571" s="48"/>
      <c r="BZ571" s="48"/>
      <c r="CA571" s="48"/>
      <c r="CB571" s="48"/>
      <c r="CC571" s="48"/>
      <c r="CD571" s="48"/>
      <c r="CE571" s="48"/>
    </row>
    <row r="572">
      <c r="A572" s="48"/>
      <c r="B572" s="48"/>
      <c r="C572" s="48"/>
      <c r="D572" s="48"/>
      <c r="E572" s="48"/>
      <c r="F572" s="48"/>
      <c r="G572" s="48"/>
      <c r="H572" s="48"/>
      <c r="I572" s="62"/>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c r="BG572" s="48"/>
      <c r="BH572" s="48"/>
      <c r="BI572" s="48"/>
      <c r="BJ572" s="48"/>
      <c r="BK572" s="48"/>
      <c r="BL572" s="48"/>
      <c r="BM572" s="48"/>
      <c r="BN572" s="48"/>
      <c r="BO572" s="48"/>
      <c r="BP572" s="48"/>
      <c r="BQ572" s="48"/>
      <c r="BR572" s="48"/>
      <c r="BS572" s="48"/>
      <c r="BT572" s="48"/>
      <c r="BU572" s="48"/>
      <c r="BV572" s="48"/>
      <c r="BW572" s="48"/>
      <c r="BX572" s="48"/>
      <c r="BY572" s="48"/>
      <c r="BZ572" s="48"/>
      <c r="CA572" s="48"/>
      <c r="CB572" s="48"/>
      <c r="CC572" s="48"/>
      <c r="CD572" s="48"/>
      <c r="CE572" s="48"/>
    </row>
    <row r="573">
      <c r="A573" s="48"/>
      <c r="B573" s="48"/>
      <c r="C573" s="48"/>
      <c r="D573" s="48"/>
      <c r="E573" s="48"/>
      <c r="F573" s="48"/>
      <c r="G573" s="48"/>
      <c r="H573" s="48"/>
      <c r="I573" s="62"/>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c r="BG573" s="48"/>
      <c r="BH573" s="48"/>
      <c r="BI573" s="48"/>
      <c r="BJ573" s="48"/>
      <c r="BK573" s="48"/>
      <c r="BL573" s="48"/>
      <c r="BM573" s="48"/>
      <c r="BN573" s="48"/>
      <c r="BO573" s="48"/>
      <c r="BP573" s="48"/>
      <c r="BQ573" s="48"/>
      <c r="BR573" s="48"/>
      <c r="BS573" s="48"/>
      <c r="BT573" s="48"/>
      <c r="BU573" s="48"/>
      <c r="BV573" s="48"/>
      <c r="BW573" s="48"/>
      <c r="BX573" s="48"/>
      <c r="BY573" s="48"/>
      <c r="BZ573" s="48"/>
      <c r="CA573" s="48"/>
      <c r="CB573" s="48"/>
      <c r="CC573" s="48"/>
      <c r="CD573" s="48"/>
      <c r="CE573" s="48"/>
    </row>
    <row r="574">
      <c r="A574" s="48"/>
      <c r="B574" s="48"/>
      <c r="C574" s="48"/>
      <c r="D574" s="48"/>
      <c r="E574" s="48"/>
      <c r="F574" s="48"/>
      <c r="G574" s="48"/>
      <c r="H574" s="48"/>
      <c r="I574" s="62"/>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c r="BG574" s="48"/>
      <c r="BH574" s="48"/>
      <c r="BI574" s="48"/>
      <c r="BJ574" s="48"/>
      <c r="BK574" s="48"/>
      <c r="BL574" s="48"/>
      <c r="BM574" s="48"/>
      <c r="BN574" s="48"/>
      <c r="BO574" s="48"/>
      <c r="BP574" s="48"/>
      <c r="BQ574" s="48"/>
      <c r="BR574" s="48"/>
      <c r="BS574" s="48"/>
      <c r="BT574" s="48"/>
      <c r="BU574" s="48"/>
      <c r="BV574" s="48"/>
      <c r="BW574" s="48"/>
      <c r="BX574" s="48"/>
      <c r="BY574" s="48"/>
      <c r="BZ574" s="48"/>
      <c r="CA574" s="48"/>
      <c r="CB574" s="48"/>
      <c r="CC574" s="48"/>
      <c r="CD574" s="48"/>
      <c r="CE574" s="48"/>
    </row>
    <row r="575">
      <c r="A575" s="48"/>
      <c r="B575" s="48"/>
      <c r="C575" s="48"/>
      <c r="D575" s="48"/>
      <c r="E575" s="48"/>
      <c r="F575" s="48"/>
      <c r="G575" s="48"/>
      <c r="H575" s="48"/>
      <c r="I575" s="62"/>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c r="BG575" s="48"/>
      <c r="BH575" s="48"/>
      <c r="BI575" s="48"/>
      <c r="BJ575" s="48"/>
      <c r="BK575" s="48"/>
      <c r="BL575" s="48"/>
      <c r="BM575" s="48"/>
      <c r="BN575" s="48"/>
      <c r="BO575" s="48"/>
      <c r="BP575" s="48"/>
      <c r="BQ575" s="48"/>
      <c r="BR575" s="48"/>
      <c r="BS575" s="48"/>
      <c r="BT575" s="48"/>
      <c r="BU575" s="48"/>
      <c r="BV575" s="48"/>
      <c r="BW575" s="48"/>
      <c r="BX575" s="48"/>
      <c r="BY575" s="48"/>
      <c r="BZ575" s="48"/>
      <c r="CA575" s="48"/>
      <c r="CB575" s="48"/>
      <c r="CC575" s="48"/>
      <c r="CD575" s="48"/>
      <c r="CE575" s="48"/>
    </row>
    <row r="576">
      <c r="A576" s="48"/>
      <c r="B576" s="48"/>
      <c r="C576" s="48"/>
      <c r="D576" s="48"/>
      <c r="E576" s="48"/>
      <c r="F576" s="48"/>
      <c r="G576" s="48"/>
      <c r="H576" s="48"/>
      <c r="I576" s="62"/>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c r="BG576" s="48"/>
      <c r="BH576" s="48"/>
      <c r="BI576" s="48"/>
      <c r="BJ576" s="48"/>
      <c r="BK576" s="48"/>
      <c r="BL576" s="48"/>
      <c r="BM576" s="48"/>
      <c r="BN576" s="48"/>
      <c r="BO576" s="48"/>
      <c r="BP576" s="48"/>
      <c r="BQ576" s="48"/>
      <c r="BR576" s="48"/>
      <c r="BS576" s="48"/>
      <c r="BT576" s="48"/>
      <c r="BU576" s="48"/>
      <c r="BV576" s="48"/>
      <c r="BW576" s="48"/>
      <c r="BX576" s="48"/>
      <c r="BY576" s="48"/>
      <c r="BZ576" s="48"/>
      <c r="CA576" s="48"/>
      <c r="CB576" s="48"/>
      <c r="CC576" s="48"/>
      <c r="CD576" s="48"/>
      <c r="CE576" s="48"/>
    </row>
    <row r="577">
      <c r="A577" s="48"/>
      <c r="B577" s="48"/>
      <c r="C577" s="48"/>
      <c r="D577" s="48"/>
      <c r="E577" s="48"/>
      <c r="F577" s="48"/>
      <c r="G577" s="48"/>
      <c r="H577" s="48"/>
      <c r="I577" s="62"/>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c r="BG577" s="48"/>
      <c r="BH577" s="48"/>
      <c r="BI577" s="48"/>
      <c r="BJ577" s="48"/>
      <c r="BK577" s="48"/>
      <c r="BL577" s="48"/>
      <c r="BM577" s="48"/>
      <c r="BN577" s="48"/>
      <c r="BO577" s="48"/>
      <c r="BP577" s="48"/>
      <c r="BQ577" s="48"/>
      <c r="BR577" s="48"/>
      <c r="BS577" s="48"/>
      <c r="BT577" s="48"/>
      <c r="BU577" s="48"/>
      <c r="BV577" s="48"/>
      <c r="BW577" s="48"/>
      <c r="BX577" s="48"/>
      <c r="BY577" s="48"/>
      <c r="BZ577" s="48"/>
      <c r="CA577" s="48"/>
      <c r="CB577" s="48"/>
      <c r="CC577" s="48"/>
      <c r="CD577" s="48"/>
      <c r="CE577" s="48"/>
    </row>
    <row r="578">
      <c r="A578" s="48"/>
      <c r="B578" s="48"/>
      <c r="C578" s="48"/>
      <c r="D578" s="48"/>
      <c r="E578" s="48"/>
      <c r="F578" s="48"/>
      <c r="G578" s="48"/>
      <c r="H578" s="48"/>
      <c r="I578" s="62"/>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c r="BG578" s="48"/>
      <c r="BH578" s="48"/>
      <c r="BI578" s="48"/>
      <c r="BJ578" s="48"/>
      <c r="BK578" s="48"/>
      <c r="BL578" s="48"/>
      <c r="BM578" s="48"/>
      <c r="BN578" s="48"/>
      <c r="BO578" s="48"/>
      <c r="BP578" s="48"/>
      <c r="BQ578" s="48"/>
      <c r="BR578" s="48"/>
      <c r="BS578" s="48"/>
      <c r="BT578" s="48"/>
      <c r="BU578" s="48"/>
      <c r="BV578" s="48"/>
      <c r="BW578" s="48"/>
      <c r="BX578" s="48"/>
      <c r="BY578" s="48"/>
      <c r="BZ578" s="48"/>
      <c r="CA578" s="48"/>
      <c r="CB578" s="48"/>
      <c r="CC578" s="48"/>
      <c r="CD578" s="48"/>
      <c r="CE578" s="48"/>
    </row>
    <row r="579">
      <c r="A579" s="48"/>
      <c r="B579" s="48"/>
      <c r="C579" s="48"/>
      <c r="D579" s="48"/>
      <c r="E579" s="48"/>
      <c r="F579" s="48"/>
      <c r="G579" s="48"/>
      <c r="H579" s="48"/>
      <c r="I579" s="62"/>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c r="BG579" s="48"/>
      <c r="BH579" s="48"/>
      <c r="BI579" s="48"/>
      <c r="BJ579" s="48"/>
      <c r="BK579" s="48"/>
      <c r="BL579" s="48"/>
      <c r="BM579" s="48"/>
      <c r="BN579" s="48"/>
      <c r="BO579" s="48"/>
      <c r="BP579" s="48"/>
      <c r="BQ579" s="48"/>
      <c r="BR579" s="48"/>
      <c r="BS579" s="48"/>
      <c r="BT579" s="48"/>
      <c r="BU579" s="48"/>
      <c r="BV579" s="48"/>
      <c r="BW579" s="48"/>
      <c r="BX579" s="48"/>
      <c r="BY579" s="48"/>
      <c r="BZ579" s="48"/>
      <c r="CA579" s="48"/>
      <c r="CB579" s="48"/>
      <c r="CC579" s="48"/>
      <c r="CD579" s="48"/>
      <c r="CE579" s="48"/>
    </row>
    <row r="580">
      <c r="A580" s="48"/>
      <c r="B580" s="48"/>
      <c r="C580" s="48"/>
      <c r="D580" s="48"/>
      <c r="E580" s="48"/>
      <c r="F580" s="48"/>
      <c r="G580" s="48"/>
      <c r="H580" s="48"/>
      <c r="I580" s="62"/>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c r="BA580" s="48"/>
      <c r="BB580" s="48"/>
      <c r="BC580" s="48"/>
      <c r="BD580" s="48"/>
      <c r="BE580" s="48"/>
      <c r="BF580" s="48"/>
      <c r="BG580" s="48"/>
      <c r="BH580" s="48"/>
      <c r="BI580" s="48"/>
      <c r="BJ580" s="48"/>
      <c r="BK580" s="48"/>
      <c r="BL580" s="48"/>
      <c r="BM580" s="48"/>
      <c r="BN580" s="48"/>
      <c r="BO580" s="48"/>
      <c r="BP580" s="48"/>
      <c r="BQ580" s="48"/>
      <c r="BR580" s="48"/>
      <c r="BS580" s="48"/>
      <c r="BT580" s="48"/>
      <c r="BU580" s="48"/>
      <c r="BV580" s="48"/>
      <c r="BW580" s="48"/>
      <c r="BX580" s="48"/>
      <c r="BY580" s="48"/>
      <c r="BZ580" s="48"/>
      <c r="CA580" s="48"/>
      <c r="CB580" s="48"/>
      <c r="CC580" s="48"/>
      <c r="CD580" s="48"/>
      <c r="CE580" s="48"/>
    </row>
    <row r="581">
      <c r="A581" s="48"/>
      <c r="B581" s="48"/>
      <c r="C581" s="48"/>
      <c r="D581" s="48"/>
      <c r="E581" s="48"/>
      <c r="F581" s="48"/>
      <c r="G581" s="48"/>
      <c r="H581" s="48"/>
      <c r="I581" s="62"/>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c r="BG581" s="48"/>
      <c r="BH581" s="48"/>
      <c r="BI581" s="48"/>
      <c r="BJ581" s="48"/>
      <c r="BK581" s="48"/>
      <c r="BL581" s="48"/>
      <c r="BM581" s="48"/>
      <c r="BN581" s="48"/>
      <c r="BO581" s="48"/>
      <c r="BP581" s="48"/>
      <c r="BQ581" s="48"/>
      <c r="BR581" s="48"/>
      <c r="BS581" s="48"/>
      <c r="BT581" s="48"/>
      <c r="BU581" s="48"/>
      <c r="BV581" s="48"/>
      <c r="BW581" s="48"/>
      <c r="BX581" s="48"/>
      <c r="BY581" s="48"/>
      <c r="BZ581" s="48"/>
      <c r="CA581" s="48"/>
      <c r="CB581" s="48"/>
      <c r="CC581" s="48"/>
      <c r="CD581" s="48"/>
      <c r="CE581" s="48"/>
    </row>
    <row r="582">
      <c r="A582" s="48"/>
      <c r="B582" s="48"/>
      <c r="C582" s="48"/>
      <c r="D582" s="48"/>
      <c r="E582" s="48"/>
      <c r="F582" s="48"/>
      <c r="G582" s="48"/>
      <c r="H582" s="48"/>
      <c r="I582" s="62"/>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c r="BG582" s="48"/>
      <c r="BH582" s="48"/>
      <c r="BI582" s="48"/>
      <c r="BJ582" s="48"/>
      <c r="BK582" s="48"/>
      <c r="BL582" s="48"/>
      <c r="BM582" s="48"/>
      <c r="BN582" s="48"/>
      <c r="BO582" s="48"/>
      <c r="BP582" s="48"/>
      <c r="BQ582" s="48"/>
      <c r="BR582" s="48"/>
      <c r="BS582" s="48"/>
      <c r="BT582" s="48"/>
      <c r="BU582" s="48"/>
      <c r="BV582" s="48"/>
      <c r="BW582" s="48"/>
      <c r="BX582" s="48"/>
      <c r="BY582" s="48"/>
      <c r="BZ582" s="48"/>
      <c r="CA582" s="48"/>
      <c r="CB582" s="48"/>
      <c r="CC582" s="48"/>
      <c r="CD582" s="48"/>
      <c r="CE582" s="48"/>
    </row>
    <row r="583">
      <c r="A583" s="48"/>
      <c r="B583" s="48"/>
      <c r="C583" s="48"/>
      <c r="D583" s="48"/>
      <c r="E583" s="48"/>
      <c r="F583" s="48"/>
      <c r="G583" s="48"/>
      <c r="H583" s="48"/>
      <c r="I583" s="62"/>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c r="BG583" s="48"/>
      <c r="BH583" s="48"/>
      <c r="BI583" s="48"/>
      <c r="BJ583" s="48"/>
      <c r="BK583" s="48"/>
      <c r="BL583" s="48"/>
      <c r="BM583" s="48"/>
      <c r="BN583" s="48"/>
      <c r="BO583" s="48"/>
      <c r="BP583" s="48"/>
      <c r="BQ583" s="48"/>
      <c r="BR583" s="48"/>
      <c r="BS583" s="48"/>
      <c r="BT583" s="48"/>
      <c r="BU583" s="48"/>
      <c r="BV583" s="48"/>
      <c r="BW583" s="48"/>
      <c r="BX583" s="48"/>
      <c r="BY583" s="48"/>
      <c r="BZ583" s="48"/>
      <c r="CA583" s="48"/>
      <c r="CB583" s="48"/>
      <c r="CC583" s="48"/>
      <c r="CD583" s="48"/>
      <c r="CE583" s="48"/>
    </row>
    <row r="584">
      <c r="A584" s="48"/>
      <c r="B584" s="48"/>
      <c r="C584" s="48"/>
      <c r="D584" s="48"/>
      <c r="E584" s="48"/>
      <c r="F584" s="48"/>
      <c r="G584" s="48"/>
      <c r="H584" s="48"/>
      <c r="I584" s="62"/>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c r="BG584" s="48"/>
      <c r="BH584" s="48"/>
      <c r="BI584" s="48"/>
      <c r="BJ584" s="48"/>
      <c r="BK584" s="48"/>
      <c r="BL584" s="48"/>
      <c r="BM584" s="48"/>
      <c r="BN584" s="48"/>
      <c r="BO584" s="48"/>
      <c r="BP584" s="48"/>
      <c r="BQ584" s="48"/>
      <c r="BR584" s="48"/>
      <c r="BS584" s="48"/>
      <c r="BT584" s="48"/>
      <c r="BU584" s="48"/>
      <c r="BV584" s="48"/>
      <c r="BW584" s="48"/>
      <c r="BX584" s="48"/>
      <c r="BY584" s="48"/>
      <c r="BZ584" s="48"/>
      <c r="CA584" s="48"/>
      <c r="CB584" s="48"/>
      <c r="CC584" s="48"/>
      <c r="CD584" s="48"/>
      <c r="CE584" s="48"/>
    </row>
    <row r="585">
      <c r="A585" s="48"/>
      <c r="B585" s="48"/>
      <c r="C585" s="48"/>
      <c r="D585" s="48"/>
      <c r="E585" s="48"/>
      <c r="F585" s="48"/>
      <c r="G585" s="48"/>
      <c r="H585" s="48"/>
      <c r="I585" s="62"/>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c r="BG585" s="48"/>
      <c r="BH585" s="48"/>
      <c r="BI585" s="48"/>
      <c r="BJ585" s="48"/>
      <c r="BK585" s="48"/>
      <c r="BL585" s="48"/>
      <c r="BM585" s="48"/>
      <c r="BN585" s="48"/>
      <c r="BO585" s="48"/>
      <c r="BP585" s="48"/>
      <c r="BQ585" s="48"/>
      <c r="BR585" s="48"/>
      <c r="BS585" s="48"/>
      <c r="BT585" s="48"/>
      <c r="BU585" s="48"/>
      <c r="BV585" s="48"/>
      <c r="BW585" s="48"/>
      <c r="BX585" s="48"/>
      <c r="BY585" s="48"/>
      <c r="BZ585" s="48"/>
      <c r="CA585" s="48"/>
      <c r="CB585" s="48"/>
      <c r="CC585" s="48"/>
      <c r="CD585" s="48"/>
      <c r="CE585" s="48"/>
    </row>
    <row r="586">
      <c r="A586" s="48"/>
      <c r="B586" s="48"/>
      <c r="C586" s="48"/>
      <c r="D586" s="48"/>
      <c r="E586" s="48"/>
      <c r="F586" s="48"/>
      <c r="G586" s="48"/>
      <c r="H586" s="48"/>
      <c r="I586" s="62"/>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c r="BG586" s="48"/>
      <c r="BH586" s="48"/>
      <c r="BI586" s="48"/>
      <c r="BJ586" s="48"/>
      <c r="BK586" s="48"/>
      <c r="BL586" s="48"/>
      <c r="BM586" s="48"/>
      <c r="BN586" s="48"/>
      <c r="BO586" s="48"/>
      <c r="BP586" s="48"/>
      <c r="BQ586" s="48"/>
      <c r="BR586" s="48"/>
      <c r="BS586" s="48"/>
      <c r="BT586" s="48"/>
      <c r="BU586" s="48"/>
      <c r="BV586" s="48"/>
      <c r="BW586" s="48"/>
      <c r="BX586" s="48"/>
      <c r="BY586" s="48"/>
      <c r="BZ586" s="48"/>
      <c r="CA586" s="48"/>
      <c r="CB586" s="48"/>
      <c r="CC586" s="48"/>
      <c r="CD586" s="48"/>
      <c r="CE586" s="48"/>
    </row>
    <row r="587">
      <c r="A587" s="48"/>
      <c r="B587" s="48"/>
      <c r="C587" s="48"/>
      <c r="D587" s="48"/>
      <c r="E587" s="48"/>
      <c r="F587" s="48"/>
      <c r="G587" s="48"/>
      <c r="H587" s="48"/>
      <c r="I587" s="62"/>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c r="BG587" s="48"/>
      <c r="BH587" s="48"/>
      <c r="BI587" s="48"/>
      <c r="BJ587" s="48"/>
      <c r="BK587" s="48"/>
      <c r="BL587" s="48"/>
      <c r="BM587" s="48"/>
      <c r="BN587" s="48"/>
      <c r="BO587" s="48"/>
      <c r="BP587" s="48"/>
      <c r="BQ587" s="48"/>
      <c r="BR587" s="48"/>
      <c r="BS587" s="48"/>
      <c r="BT587" s="48"/>
      <c r="BU587" s="48"/>
      <c r="BV587" s="48"/>
      <c r="BW587" s="48"/>
      <c r="BX587" s="48"/>
      <c r="BY587" s="48"/>
      <c r="BZ587" s="48"/>
      <c r="CA587" s="48"/>
      <c r="CB587" s="48"/>
      <c r="CC587" s="48"/>
      <c r="CD587" s="48"/>
      <c r="CE587" s="48"/>
    </row>
    <row r="588">
      <c r="A588" s="48"/>
      <c r="B588" s="48"/>
      <c r="C588" s="48"/>
      <c r="D588" s="48"/>
      <c r="E588" s="48"/>
      <c r="F588" s="48"/>
      <c r="G588" s="48"/>
      <c r="H588" s="48"/>
      <c r="I588" s="62"/>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c r="BG588" s="48"/>
      <c r="BH588" s="48"/>
      <c r="BI588" s="48"/>
      <c r="BJ588" s="48"/>
      <c r="BK588" s="48"/>
      <c r="BL588" s="48"/>
      <c r="BM588" s="48"/>
      <c r="BN588" s="48"/>
      <c r="BO588" s="48"/>
      <c r="BP588" s="48"/>
      <c r="BQ588" s="48"/>
      <c r="BR588" s="48"/>
      <c r="BS588" s="48"/>
      <c r="BT588" s="48"/>
      <c r="BU588" s="48"/>
      <c r="BV588" s="48"/>
      <c r="BW588" s="48"/>
      <c r="BX588" s="48"/>
      <c r="BY588" s="48"/>
      <c r="BZ588" s="48"/>
      <c r="CA588" s="48"/>
      <c r="CB588" s="48"/>
      <c r="CC588" s="48"/>
      <c r="CD588" s="48"/>
      <c r="CE588" s="48"/>
    </row>
    <row r="589">
      <c r="A589" s="48"/>
      <c r="B589" s="48"/>
      <c r="C589" s="48"/>
      <c r="D589" s="48"/>
      <c r="E589" s="48"/>
      <c r="F589" s="48"/>
      <c r="G589" s="48"/>
      <c r="H589" s="48"/>
      <c r="I589" s="62"/>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c r="BG589" s="48"/>
      <c r="BH589" s="48"/>
      <c r="BI589" s="48"/>
      <c r="BJ589" s="48"/>
      <c r="BK589" s="48"/>
      <c r="BL589" s="48"/>
      <c r="BM589" s="48"/>
      <c r="BN589" s="48"/>
      <c r="BO589" s="48"/>
      <c r="BP589" s="48"/>
      <c r="BQ589" s="48"/>
      <c r="BR589" s="48"/>
      <c r="BS589" s="48"/>
      <c r="BT589" s="48"/>
      <c r="BU589" s="48"/>
      <c r="BV589" s="48"/>
      <c r="BW589" s="48"/>
      <c r="BX589" s="48"/>
      <c r="BY589" s="48"/>
      <c r="BZ589" s="48"/>
      <c r="CA589" s="48"/>
      <c r="CB589" s="48"/>
      <c r="CC589" s="48"/>
      <c r="CD589" s="48"/>
      <c r="CE589" s="48"/>
    </row>
    <row r="590">
      <c r="A590" s="48"/>
      <c r="B590" s="48"/>
      <c r="C590" s="48"/>
      <c r="D590" s="48"/>
      <c r="E590" s="48"/>
      <c r="F590" s="48"/>
      <c r="G590" s="48"/>
      <c r="H590" s="48"/>
      <c r="I590" s="62"/>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c r="BG590" s="48"/>
      <c r="BH590" s="48"/>
      <c r="BI590" s="48"/>
      <c r="BJ590" s="48"/>
      <c r="BK590" s="48"/>
      <c r="BL590" s="48"/>
      <c r="BM590" s="48"/>
      <c r="BN590" s="48"/>
      <c r="BO590" s="48"/>
      <c r="BP590" s="48"/>
      <c r="BQ590" s="48"/>
      <c r="BR590" s="48"/>
      <c r="BS590" s="48"/>
      <c r="BT590" s="48"/>
      <c r="BU590" s="48"/>
      <c r="BV590" s="48"/>
      <c r="BW590" s="48"/>
      <c r="BX590" s="48"/>
      <c r="BY590" s="48"/>
      <c r="BZ590" s="48"/>
      <c r="CA590" s="48"/>
      <c r="CB590" s="48"/>
      <c r="CC590" s="48"/>
      <c r="CD590" s="48"/>
      <c r="CE590" s="48"/>
    </row>
    <row r="591">
      <c r="A591" s="48"/>
      <c r="B591" s="48"/>
      <c r="C591" s="48"/>
      <c r="D591" s="48"/>
      <c r="E591" s="48"/>
      <c r="F591" s="48"/>
      <c r="G591" s="48"/>
      <c r="H591" s="48"/>
      <c r="I591" s="62"/>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c r="BG591" s="48"/>
      <c r="BH591" s="48"/>
      <c r="BI591" s="48"/>
      <c r="BJ591" s="48"/>
      <c r="BK591" s="48"/>
      <c r="BL591" s="48"/>
      <c r="BM591" s="48"/>
      <c r="BN591" s="48"/>
      <c r="BO591" s="48"/>
      <c r="BP591" s="48"/>
      <c r="BQ591" s="48"/>
      <c r="BR591" s="48"/>
      <c r="BS591" s="48"/>
      <c r="BT591" s="48"/>
      <c r="BU591" s="48"/>
      <c r="BV591" s="48"/>
      <c r="BW591" s="48"/>
      <c r="BX591" s="48"/>
      <c r="BY591" s="48"/>
      <c r="BZ591" s="48"/>
      <c r="CA591" s="48"/>
      <c r="CB591" s="48"/>
      <c r="CC591" s="48"/>
      <c r="CD591" s="48"/>
      <c r="CE591" s="48"/>
    </row>
    <row r="592">
      <c r="A592" s="48"/>
      <c r="B592" s="48"/>
      <c r="C592" s="48"/>
      <c r="D592" s="48"/>
      <c r="E592" s="48"/>
      <c r="F592" s="48"/>
      <c r="G592" s="48"/>
      <c r="H592" s="48"/>
      <c r="I592" s="62"/>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c r="BG592" s="48"/>
      <c r="BH592" s="48"/>
      <c r="BI592" s="48"/>
      <c r="BJ592" s="48"/>
      <c r="BK592" s="48"/>
      <c r="BL592" s="48"/>
      <c r="BM592" s="48"/>
      <c r="BN592" s="48"/>
      <c r="BO592" s="48"/>
      <c r="BP592" s="48"/>
      <c r="BQ592" s="48"/>
      <c r="BR592" s="48"/>
      <c r="BS592" s="48"/>
      <c r="BT592" s="48"/>
      <c r="BU592" s="48"/>
      <c r="BV592" s="48"/>
      <c r="BW592" s="48"/>
      <c r="BX592" s="48"/>
      <c r="BY592" s="48"/>
      <c r="BZ592" s="48"/>
      <c r="CA592" s="48"/>
      <c r="CB592" s="48"/>
      <c r="CC592" s="48"/>
      <c r="CD592" s="48"/>
      <c r="CE592" s="48"/>
    </row>
    <row r="593">
      <c r="A593" s="48"/>
      <c r="B593" s="48"/>
      <c r="C593" s="48"/>
      <c r="D593" s="48"/>
      <c r="E593" s="48"/>
      <c r="F593" s="48"/>
      <c r="G593" s="48"/>
      <c r="H593" s="48"/>
      <c r="I593" s="62"/>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c r="BG593" s="48"/>
      <c r="BH593" s="48"/>
      <c r="BI593" s="48"/>
      <c r="BJ593" s="48"/>
      <c r="BK593" s="48"/>
      <c r="BL593" s="48"/>
      <c r="BM593" s="48"/>
      <c r="BN593" s="48"/>
      <c r="BO593" s="48"/>
      <c r="BP593" s="48"/>
      <c r="BQ593" s="48"/>
      <c r="BR593" s="48"/>
      <c r="BS593" s="48"/>
      <c r="BT593" s="48"/>
      <c r="BU593" s="48"/>
      <c r="BV593" s="48"/>
      <c r="BW593" s="48"/>
      <c r="BX593" s="48"/>
      <c r="BY593" s="48"/>
      <c r="BZ593" s="48"/>
      <c r="CA593" s="48"/>
      <c r="CB593" s="48"/>
      <c r="CC593" s="48"/>
      <c r="CD593" s="48"/>
      <c r="CE593" s="48"/>
    </row>
    <row r="594">
      <c r="A594" s="48"/>
      <c r="B594" s="48"/>
      <c r="C594" s="48"/>
      <c r="D594" s="48"/>
      <c r="E594" s="48"/>
      <c r="F594" s="48"/>
      <c r="G594" s="48"/>
      <c r="H594" s="48"/>
      <c r="I594" s="62"/>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c r="BG594" s="48"/>
      <c r="BH594" s="48"/>
      <c r="BI594" s="48"/>
      <c r="BJ594" s="48"/>
      <c r="BK594" s="48"/>
      <c r="BL594" s="48"/>
      <c r="BM594" s="48"/>
      <c r="BN594" s="48"/>
      <c r="BO594" s="48"/>
      <c r="BP594" s="48"/>
      <c r="BQ594" s="48"/>
      <c r="BR594" s="48"/>
      <c r="BS594" s="48"/>
      <c r="BT594" s="48"/>
      <c r="BU594" s="48"/>
      <c r="BV594" s="48"/>
      <c r="BW594" s="48"/>
      <c r="BX594" s="48"/>
      <c r="BY594" s="48"/>
      <c r="BZ594" s="48"/>
      <c r="CA594" s="48"/>
      <c r="CB594" s="48"/>
      <c r="CC594" s="48"/>
      <c r="CD594" s="48"/>
      <c r="CE594" s="48"/>
    </row>
    <row r="595">
      <c r="A595" s="48"/>
      <c r="B595" s="48"/>
      <c r="C595" s="48"/>
      <c r="D595" s="48"/>
      <c r="E595" s="48"/>
      <c r="F595" s="48"/>
      <c r="G595" s="48"/>
      <c r="H595" s="48"/>
      <c r="I595" s="62"/>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c r="BA595" s="48"/>
      <c r="BB595" s="48"/>
      <c r="BC595" s="48"/>
      <c r="BD595" s="48"/>
      <c r="BE595" s="48"/>
      <c r="BF595" s="48"/>
      <c r="BG595" s="48"/>
      <c r="BH595" s="48"/>
      <c r="BI595" s="48"/>
      <c r="BJ595" s="48"/>
      <c r="BK595" s="48"/>
      <c r="BL595" s="48"/>
      <c r="BM595" s="48"/>
      <c r="BN595" s="48"/>
      <c r="BO595" s="48"/>
      <c r="BP595" s="48"/>
      <c r="BQ595" s="48"/>
      <c r="BR595" s="48"/>
      <c r="BS595" s="48"/>
      <c r="BT595" s="48"/>
      <c r="BU595" s="48"/>
      <c r="BV595" s="48"/>
      <c r="BW595" s="48"/>
      <c r="BX595" s="48"/>
      <c r="BY595" s="48"/>
      <c r="BZ595" s="48"/>
      <c r="CA595" s="48"/>
      <c r="CB595" s="48"/>
      <c r="CC595" s="48"/>
      <c r="CD595" s="48"/>
      <c r="CE595" s="48"/>
    </row>
    <row r="596">
      <c r="A596" s="48"/>
      <c r="B596" s="48"/>
      <c r="C596" s="48"/>
      <c r="D596" s="48"/>
      <c r="E596" s="48"/>
      <c r="F596" s="48"/>
      <c r="G596" s="48"/>
      <c r="H596" s="48"/>
      <c r="I596" s="62"/>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c r="BA596" s="48"/>
      <c r="BB596" s="48"/>
      <c r="BC596" s="48"/>
      <c r="BD596" s="48"/>
      <c r="BE596" s="48"/>
      <c r="BF596" s="48"/>
      <c r="BG596" s="48"/>
      <c r="BH596" s="48"/>
      <c r="BI596" s="48"/>
      <c r="BJ596" s="48"/>
      <c r="BK596" s="48"/>
      <c r="BL596" s="48"/>
      <c r="BM596" s="48"/>
      <c r="BN596" s="48"/>
      <c r="BO596" s="48"/>
      <c r="BP596" s="48"/>
      <c r="BQ596" s="48"/>
      <c r="BR596" s="48"/>
      <c r="BS596" s="48"/>
      <c r="BT596" s="48"/>
      <c r="BU596" s="48"/>
      <c r="BV596" s="48"/>
      <c r="BW596" s="48"/>
      <c r="BX596" s="48"/>
      <c r="BY596" s="48"/>
      <c r="BZ596" s="48"/>
      <c r="CA596" s="48"/>
      <c r="CB596" s="48"/>
      <c r="CC596" s="48"/>
      <c r="CD596" s="48"/>
      <c r="CE596" s="48"/>
    </row>
    <row r="597">
      <c r="A597" s="48"/>
      <c r="B597" s="48"/>
      <c r="C597" s="48"/>
      <c r="D597" s="48"/>
      <c r="E597" s="48"/>
      <c r="F597" s="48"/>
      <c r="G597" s="48"/>
      <c r="H597" s="48"/>
      <c r="I597" s="62"/>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c r="BD597" s="48"/>
      <c r="BE597" s="48"/>
      <c r="BF597" s="48"/>
      <c r="BG597" s="48"/>
      <c r="BH597" s="48"/>
      <c r="BI597" s="48"/>
      <c r="BJ597" s="48"/>
      <c r="BK597" s="48"/>
      <c r="BL597" s="48"/>
      <c r="BM597" s="48"/>
      <c r="BN597" s="48"/>
      <c r="BO597" s="48"/>
      <c r="BP597" s="48"/>
      <c r="BQ597" s="48"/>
      <c r="BR597" s="48"/>
      <c r="BS597" s="48"/>
      <c r="BT597" s="48"/>
      <c r="BU597" s="48"/>
      <c r="BV597" s="48"/>
      <c r="BW597" s="48"/>
      <c r="BX597" s="48"/>
      <c r="BY597" s="48"/>
      <c r="BZ597" s="48"/>
      <c r="CA597" s="48"/>
      <c r="CB597" s="48"/>
      <c r="CC597" s="48"/>
      <c r="CD597" s="48"/>
      <c r="CE597" s="48"/>
    </row>
    <row r="598">
      <c r="A598" s="48"/>
      <c r="B598" s="48"/>
      <c r="C598" s="48"/>
      <c r="D598" s="48"/>
      <c r="E598" s="48"/>
      <c r="F598" s="48"/>
      <c r="G598" s="48"/>
      <c r="H598" s="48"/>
      <c r="I598" s="62"/>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c r="BA598" s="48"/>
      <c r="BB598" s="48"/>
      <c r="BC598" s="48"/>
      <c r="BD598" s="48"/>
      <c r="BE598" s="48"/>
      <c r="BF598" s="48"/>
      <c r="BG598" s="48"/>
      <c r="BH598" s="48"/>
      <c r="BI598" s="48"/>
      <c r="BJ598" s="48"/>
      <c r="BK598" s="48"/>
      <c r="BL598" s="48"/>
      <c r="BM598" s="48"/>
      <c r="BN598" s="48"/>
      <c r="BO598" s="48"/>
      <c r="BP598" s="48"/>
      <c r="BQ598" s="48"/>
      <c r="BR598" s="48"/>
      <c r="BS598" s="48"/>
      <c r="BT598" s="48"/>
      <c r="BU598" s="48"/>
      <c r="BV598" s="48"/>
      <c r="BW598" s="48"/>
      <c r="BX598" s="48"/>
      <c r="BY598" s="48"/>
      <c r="BZ598" s="48"/>
      <c r="CA598" s="48"/>
      <c r="CB598" s="48"/>
      <c r="CC598" s="48"/>
      <c r="CD598" s="48"/>
      <c r="CE598" s="48"/>
    </row>
    <row r="599">
      <c r="A599" s="48"/>
      <c r="B599" s="48"/>
      <c r="C599" s="48"/>
      <c r="D599" s="48"/>
      <c r="E599" s="48"/>
      <c r="F599" s="48"/>
      <c r="G599" s="48"/>
      <c r="H599" s="48"/>
      <c r="I599" s="62"/>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c r="BA599" s="48"/>
      <c r="BB599" s="48"/>
      <c r="BC599" s="48"/>
      <c r="BD599" s="48"/>
      <c r="BE599" s="48"/>
      <c r="BF599" s="48"/>
      <c r="BG599" s="48"/>
      <c r="BH599" s="48"/>
      <c r="BI599" s="48"/>
      <c r="BJ599" s="48"/>
      <c r="BK599" s="48"/>
      <c r="BL599" s="48"/>
      <c r="BM599" s="48"/>
      <c r="BN599" s="48"/>
      <c r="BO599" s="48"/>
      <c r="BP599" s="48"/>
      <c r="BQ599" s="48"/>
      <c r="BR599" s="48"/>
      <c r="BS599" s="48"/>
      <c r="BT599" s="48"/>
      <c r="BU599" s="48"/>
      <c r="BV599" s="48"/>
      <c r="BW599" s="48"/>
      <c r="BX599" s="48"/>
      <c r="BY599" s="48"/>
      <c r="BZ599" s="48"/>
      <c r="CA599" s="48"/>
      <c r="CB599" s="48"/>
      <c r="CC599" s="48"/>
      <c r="CD599" s="48"/>
      <c r="CE599" s="48"/>
    </row>
    <row r="600">
      <c r="A600" s="48"/>
      <c r="B600" s="48"/>
      <c r="C600" s="48"/>
      <c r="D600" s="48"/>
      <c r="E600" s="48"/>
      <c r="F600" s="48"/>
      <c r="G600" s="48"/>
      <c r="H600" s="48"/>
      <c r="I600" s="62"/>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c r="BA600" s="48"/>
      <c r="BB600" s="48"/>
      <c r="BC600" s="48"/>
      <c r="BD600" s="48"/>
      <c r="BE600" s="48"/>
      <c r="BF600" s="48"/>
      <c r="BG600" s="48"/>
      <c r="BH600" s="48"/>
      <c r="BI600" s="48"/>
      <c r="BJ600" s="48"/>
      <c r="BK600" s="48"/>
      <c r="BL600" s="48"/>
      <c r="BM600" s="48"/>
      <c r="BN600" s="48"/>
      <c r="BO600" s="48"/>
      <c r="BP600" s="48"/>
      <c r="BQ600" s="48"/>
      <c r="BR600" s="48"/>
      <c r="BS600" s="48"/>
      <c r="BT600" s="48"/>
      <c r="BU600" s="48"/>
      <c r="BV600" s="48"/>
      <c r="BW600" s="48"/>
      <c r="BX600" s="48"/>
      <c r="BY600" s="48"/>
      <c r="BZ600" s="48"/>
      <c r="CA600" s="48"/>
      <c r="CB600" s="48"/>
      <c r="CC600" s="48"/>
      <c r="CD600" s="48"/>
      <c r="CE600" s="48"/>
    </row>
    <row r="601">
      <c r="A601" s="48"/>
      <c r="B601" s="48"/>
      <c r="C601" s="48"/>
      <c r="D601" s="48"/>
      <c r="E601" s="48"/>
      <c r="F601" s="48"/>
      <c r="G601" s="48"/>
      <c r="H601" s="48"/>
      <c r="I601" s="62"/>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c r="BA601" s="48"/>
      <c r="BB601" s="48"/>
      <c r="BC601" s="48"/>
      <c r="BD601" s="48"/>
      <c r="BE601" s="48"/>
      <c r="BF601" s="48"/>
      <c r="BG601" s="48"/>
      <c r="BH601" s="48"/>
      <c r="BI601" s="48"/>
      <c r="BJ601" s="48"/>
      <c r="BK601" s="48"/>
      <c r="BL601" s="48"/>
      <c r="BM601" s="48"/>
      <c r="BN601" s="48"/>
      <c r="BO601" s="48"/>
      <c r="BP601" s="48"/>
      <c r="BQ601" s="48"/>
      <c r="BR601" s="48"/>
      <c r="BS601" s="48"/>
      <c r="BT601" s="48"/>
      <c r="BU601" s="48"/>
      <c r="BV601" s="48"/>
      <c r="BW601" s="48"/>
      <c r="BX601" s="48"/>
      <c r="BY601" s="48"/>
      <c r="BZ601" s="48"/>
      <c r="CA601" s="48"/>
      <c r="CB601" s="48"/>
      <c r="CC601" s="48"/>
      <c r="CD601" s="48"/>
      <c r="CE601" s="48"/>
    </row>
    <row r="602">
      <c r="A602" s="48"/>
      <c r="B602" s="48"/>
      <c r="C602" s="48"/>
      <c r="D602" s="48"/>
      <c r="E602" s="48"/>
      <c r="F602" s="48"/>
      <c r="G602" s="48"/>
      <c r="H602" s="48"/>
      <c r="I602" s="62"/>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c r="BA602" s="48"/>
      <c r="BB602" s="48"/>
      <c r="BC602" s="48"/>
      <c r="BD602" s="48"/>
      <c r="BE602" s="48"/>
      <c r="BF602" s="48"/>
      <c r="BG602" s="48"/>
      <c r="BH602" s="48"/>
      <c r="BI602" s="48"/>
      <c r="BJ602" s="48"/>
      <c r="BK602" s="48"/>
      <c r="BL602" s="48"/>
      <c r="BM602" s="48"/>
      <c r="BN602" s="48"/>
      <c r="BO602" s="48"/>
      <c r="BP602" s="48"/>
      <c r="BQ602" s="48"/>
      <c r="BR602" s="48"/>
      <c r="BS602" s="48"/>
      <c r="BT602" s="48"/>
      <c r="BU602" s="48"/>
      <c r="BV602" s="48"/>
      <c r="BW602" s="48"/>
      <c r="BX602" s="48"/>
      <c r="BY602" s="48"/>
      <c r="BZ602" s="48"/>
      <c r="CA602" s="48"/>
      <c r="CB602" s="48"/>
      <c r="CC602" s="48"/>
      <c r="CD602" s="48"/>
      <c r="CE602" s="48"/>
    </row>
    <row r="603">
      <c r="A603" s="48"/>
      <c r="B603" s="48"/>
      <c r="C603" s="48"/>
      <c r="D603" s="48"/>
      <c r="E603" s="48"/>
      <c r="F603" s="48"/>
      <c r="G603" s="48"/>
      <c r="H603" s="48"/>
      <c r="I603" s="62"/>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c r="BA603" s="48"/>
      <c r="BB603" s="48"/>
      <c r="BC603" s="48"/>
      <c r="BD603" s="48"/>
      <c r="BE603" s="48"/>
      <c r="BF603" s="48"/>
      <c r="BG603" s="48"/>
      <c r="BH603" s="48"/>
      <c r="BI603" s="48"/>
      <c r="BJ603" s="48"/>
      <c r="BK603" s="48"/>
      <c r="BL603" s="48"/>
      <c r="BM603" s="48"/>
      <c r="BN603" s="48"/>
      <c r="BO603" s="48"/>
      <c r="BP603" s="48"/>
      <c r="BQ603" s="48"/>
      <c r="BR603" s="48"/>
      <c r="BS603" s="48"/>
      <c r="BT603" s="48"/>
      <c r="BU603" s="48"/>
      <c r="BV603" s="48"/>
      <c r="BW603" s="48"/>
      <c r="BX603" s="48"/>
      <c r="BY603" s="48"/>
      <c r="BZ603" s="48"/>
      <c r="CA603" s="48"/>
      <c r="CB603" s="48"/>
      <c r="CC603" s="48"/>
      <c r="CD603" s="48"/>
      <c r="CE603" s="48"/>
    </row>
    <row r="604">
      <c r="A604" s="48"/>
      <c r="B604" s="48"/>
      <c r="C604" s="48"/>
      <c r="D604" s="48"/>
      <c r="E604" s="48"/>
      <c r="F604" s="48"/>
      <c r="G604" s="48"/>
      <c r="H604" s="48"/>
      <c r="I604" s="62"/>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c r="BA604" s="48"/>
      <c r="BB604" s="48"/>
      <c r="BC604" s="48"/>
      <c r="BD604" s="48"/>
      <c r="BE604" s="48"/>
      <c r="BF604" s="48"/>
      <c r="BG604" s="48"/>
      <c r="BH604" s="48"/>
      <c r="BI604" s="48"/>
      <c r="BJ604" s="48"/>
      <c r="BK604" s="48"/>
      <c r="BL604" s="48"/>
      <c r="BM604" s="48"/>
      <c r="BN604" s="48"/>
      <c r="BO604" s="48"/>
      <c r="BP604" s="48"/>
      <c r="BQ604" s="48"/>
      <c r="BR604" s="48"/>
      <c r="BS604" s="48"/>
      <c r="BT604" s="48"/>
      <c r="BU604" s="48"/>
      <c r="BV604" s="48"/>
      <c r="BW604" s="48"/>
      <c r="BX604" s="48"/>
      <c r="BY604" s="48"/>
      <c r="BZ604" s="48"/>
      <c r="CA604" s="48"/>
      <c r="CB604" s="48"/>
      <c r="CC604" s="48"/>
      <c r="CD604" s="48"/>
      <c r="CE604" s="48"/>
    </row>
    <row r="605">
      <c r="A605" s="48"/>
      <c r="B605" s="48"/>
      <c r="C605" s="48"/>
      <c r="D605" s="48"/>
      <c r="E605" s="48"/>
      <c r="F605" s="48"/>
      <c r="G605" s="48"/>
      <c r="H605" s="48"/>
      <c r="I605" s="62"/>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c r="BA605" s="48"/>
      <c r="BB605" s="48"/>
      <c r="BC605" s="48"/>
      <c r="BD605" s="48"/>
      <c r="BE605" s="48"/>
      <c r="BF605" s="48"/>
      <c r="BG605" s="48"/>
      <c r="BH605" s="48"/>
      <c r="BI605" s="48"/>
      <c r="BJ605" s="48"/>
      <c r="BK605" s="48"/>
      <c r="BL605" s="48"/>
      <c r="BM605" s="48"/>
      <c r="BN605" s="48"/>
      <c r="BO605" s="48"/>
      <c r="BP605" s="48"/>
      <c r="BQ605" s="48"/>
      <c r="BR605" s="48"/>
      <c r="BS605" s="48"/>
      <c r="BT605" s="48"/>
      <c r="BU605" s="48"/>
      <c r="BV605" s="48"/>
      <c r="BW605" s="48"/>
      <c r="BX605" s="48"/>
      <c r="BY605" s="48"/>
      <c r="BZ605" s="48"/>
      <c r="CA605" s="48"/>
      <c r="CB605" s="48"/>
      <c r="CC605" s="48"/>
      <c r="CD605" s="48"/>
      <c r="CE605" s="48"/>
    </row>
    <row r="606">
      <c r="A606" s="48"/>
      <c r="B606" s="48"/>
      <c r="C606" s="48"/>
      <c r="D606" s="48"/>
      <c r="E606" s="48"/>
      <c r="F606" s="48"/>
      <c r="G606" s="48"/>
      <c r="H606" s="48"/>
      <c r="I606" s="62"/>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c r="BG606" s="48"/>
      <c r="BH606" s="48"/>
      <c r="BI606" s="48"/>
      <c r="BJ606" s="48"/>
      <c r="BK606" s="48"/>
      <c r="BL606" s="48"/>
      <c r="BM606" s="48"/>
      <c r="BN606" s="48"/>
      <c r="BO606" s="48"/>
      <c r="BP606" s="48"/>
      <c r="BQ606" s="48"/>
      <c r="BR606" s="48"/>
      <c r="BS606" s="48"/>
      <c r="BT606" s="48"/>
      <c r="BU606" s="48"/>
      <c r="BV606" s="48"/>
      <c r="BW606" s="48"/>
      <c r="BX606" s="48"/>
      <c r="BY606" s="48"/>
      <c r="BZ606" s="48"/>
      <c r="CA606" s="48"/>
      <c r="CB606" s="48"/>
      <c r="CC606" s="48"/>
      <c r="CD606" s="48"/>
      <c r="CE606" s="48"/>
    </row>
    <row r="607">
      <c r="A607" s="48"/>
      <c r="B607" s="48"/>
      <c r="C607" s="48"/>
      <c r="D607" s="48"/>
      <c r="E607" s="48"/>
      <c r="F607" s="48"/>
      <c r="G607" s="48"/>
      <c r="H607" s="48"/>
      <c r="I607" s="62"/>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c r="BA607" s="48"/>
      <c r="BB607" s="48"/>
      <c r="BC607" s="48"/>
      <c r="BD607" s="48"/>
      <c r="BE607" s="48"/>
      <c r="BF607" s="48"/>
      <c r="BG607" s="48"/>
      <c r="BH607" s="48"/>
      <c r="BI607" s="48"/>
      <c r="BJ607" s="48"/>
      <c r="BK607" s="48"/>
      <c r="BL607" s="48"/>
      <c r="BM607" s="48"/>
      <c r="BN607" s="48"/>
      <c r="BO607" s="48"/>
      <c r="BP607" s="48"/>
      <c r="BQ607" s="48"/>
      <c r="BR607" s="48"/>
      <c r="BS607" s="48"/>
      <c r="BT607" s="48"/>
      <c r="BU607" s="48"/>
      <c r="BV607" s="48"/>
      <c r="BW607" s="48"/>
      <c r="BX607" s="48"/>
      <c r="BY607" s="48"/>
      <c r="BZ607" s="48"/>
      <c r="CA607" s="48"/>
      <c r="CB607" s="48"/>
      <c r="CC607" s="48"/>
      <c r="CD607" s="48"/>
      <c r="CE607" s="48"/>
    </row>
    <row r="608">
      <c r="A608" s="48"/>
      <c r="B608" s="48"/>
      <c r="C608" s="48"/>
      <c r="D608" s="48"/>
      <c r="E608" s="48"/>
      <c r="F608" s="48"/>
      <c r="G608" s="48"/>
      <c r="H608" s="48"/>
      <c r="I608" s="62"/>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c r="BG608" s="48"/>
      <c r="BH608" s="48"/>
      <c r="BI608" s="48"/>
      <c r="BJ608" s="48"/>
      <c r="BK608" s="48"/>
      <c r="BL608" s="48"/>
      <c r="BM608" s="48"/>
      <c r="BN608" s="48"/>
      <c r="BO608" s="48"/>
      <c r="BP608" s="48"/>
      <c r="BQ608" s="48"/>
      <c r="BR608" s="48"/>
      <c r="BS608" s="48"/>
      <c r="BT608" s="48"/>
      <c r="BU608" s="48"/>
      <c r="BV608" s="48"/>
      <c r="BW608" s="48"/>
      <c r="BX608" s="48"/>
      <c r="BY608" s="48"/>
      <c r="BZ608" s="48"/>
      <c r="CA608" s="48"/>
      <c r="CB608" s="48"/>
      <c r="CC608" s="48"/>
      <c r="CD608" s="48"/>
      <c r="CE608" s="48"/>
    </row>
    <row r="609">
      <c r="A609" s="48"/>
      <c r="B609" s="48"/>
      <c r="C609" s="48"/>
      <c r="D609" s="48"/>
      <c r="E609" s="48"/>
      <c r="F609" s="48"/>
      <c r="G609" s="48"/>
      <c r="H609" s="48"/>
      <c r="I609" s="62"/>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c r="BD609" s="48"/>
      <c r="BE609" s="48"/>
      <c r="BF609" s="48"/>
      <c r="BG609" s="48"/>
      <c r="BH609" s="48"/>
      <c r="BI609" s="48"/>
      <c r="BJ609" s="48"/>
      <c r="BK609" s="48"/>
      <c r="BL609" s="48"/>
      <c r="BM609" s="48"/>
      <c r="BN609" s="48"/>
      <c r="BO609" s="48"/>
      <c r="BP609" s="48"/>
      <c r="BQ609" s="48"/>
      <c r="BR609" s="48"/>
      <c r="BS609" s="48"/>
      <c r="BT609" s="48"/>
      <c r="BU609" s="48"/>
      <c r="BV609" s="48"/>
      <c r="BW609" s="48"/>
      <c r="BX609" s="48"/>
      <c r="BY609" s="48"/>
      <c r="BZ609" s="48"/>
      <c r="CA609" s="48"/>
      <c r="CB609" s="48"/>
      <c r="CC609" s="48"/>
      <c r="CD609" s="48"/>
      <c r="CE609" s="48"/>
    </row>
    <row r="610">
      <c r="A610" s="48"/>
      <c r="B610" s="48"/>
      <c r="C610" s="48"/>
      <c r="D610" s="48"/>
      <c r="E610" s="48"/>
      <c r="F610" s="48"/>
      <c r="G610" s="48"/>
      <c r="H610" s="48"/>
      <c r="I610" s="62"/>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c r="BD610" s="48"/>
      <c r="BE610" s="48"/>
      <c r="BF610" s="48"/>
      <c r="BG610" s="48"/>
      <c r="BH610" s="48"/>
      <c r="BI610" s="48"/>
      <c r="BJ610" s="48"/>
      <c r="BK610" s="48"/>
      <c r="BL610" s="48"/>
      <c r="BM610" s="48"/>
      <c r="BN610" s="48"/>
      <c r="BO610" s="48"/>
      <c r="BP610" s="48"/>
      <c r="BQ610" s="48"/>
      <c r="BR610" s="48"/>
      <c r="BS610" s="48"/>
      <c r="BT610" s="48"/>
      <c r="BU610" s="48"/>
      <c r="BV610" s="48"/>
      <c r="BW610" s="48"/>
      <c r="BX610" s="48"/>
      <c r="BY610" s="48"/>
      <c r="BZ610" s="48"/>
      <c r="CA610" s="48"/>
      <c r="CB610" s="48"/>
      <c r="CC610" s="48"/>
      <c r="CD610" s="48"/>
      <c r="CE610" s="48"/>
    </row>
    <row r="611">
      <c r="A611" s="48"/>
      <c r="B611" s="48"/>
      <c r="C611" s="48"/>
      <c r="D611" s="48"/>
      <c r="E611" s="48"/>
      <c r="F611" s="48"/>
      <c r="G611" s="48"/>
      <c r="H611" s="48"/>
      <c r="I611" s="62"/>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c r="BA611" s="48"/>
      <c r="BB611" s="48"/>
      <c r="BC611" s="48"/>
      <c r="BD611" s="48"/>
      <c r="BE611" s="48"/>
      <c r="BF611" s="48"/>
      <c r="BG611" s="48"/>
      <c r="BH611" s="48"/>
      <c r="BI611" s="48"/>
      <c r="BJ611" s="48"/>
      <c r="BK611" s="48"/>
      <c r="BL611" s="48"/>
      <c r="BM611" s="48"/>
      <c r="BN611" s="48"/>
      <c r="BO611" s="48"/>
      <c r="BP611" s="48"/>
      <c r="BQ611" s="48"/>
      <c r="BR611" s="48"/>
      <c r="BS611" s="48"/>
      <c r="BT611" s="48"/>
      <c r="BU611" s="48"/>
      <c r="BV611" s="48"/>
      <c r="BW611" s="48"/>
      <c r="BX611" s="48"/>
      <c r="BY611" s="48"/>
      <c r="BZ611" s="48"/>
      <c r="CA611" s="48"/>
      <c r="CB611" s="48"/>
      <c r="CC611" s="48"/>
      <c r="CD611" s="48"/>
      <c r="CE611" s="48"/>
    </row>
    <row r="612">
      <c r="A612" s="48"/>
      <c r="B612" s="48"/>
      <c r="C612" s="48"/>
      <c r="D612" s="48"/>
      <c r="E612" s="48"/>
      <c r="F612" s="48"/>
      <c r="G612" s="48"/>
      <c r="H612" s="48"/>
      <c r="I612" s="62"/>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c r="BA612" s="48"/>
      <c r="BB612" s="48"/>
      <c r="BC612" s="48"/>
      <c r="BD612" s="48"/>
      <c r="BE612" s="48"/>
      <c r="BF612" s="48"/>
      <c r="BG612" s="48"/>
      <c r="BH612" s="48"/>
      <c r="BI612" s="48"/>
      <c r="BJ612" s="48"/>
      <c r="BK612" s="48"/>
      <c r="BL612" s="48"/>
      <c r="BM612" s="48"/>
      <c r="BN612" s="48"/>
      <c r="BO612" s="48"/>
      <c r="BP612" s="48"/>
      <c r="BQ612" s="48"/>
      <c r="BR612" s="48"/>
      <c r="BS612" s="48"/>
      <c r="BT612" s="48"/>
      <c r="BU612" s="48"/>
      <c r="BV612" s="48"/>
      <c r="BW612" s="48"/>
      <c r="BX612" s="48"/>
      <c r="BY612" s="48"/>
      <c r="BZ612" s="48"/>
      <c r="CA612" s="48"/>
      <c r="CB612" s="48"/>
      <c r="CC612" s="48"/>
      <c r="CD612" s="48"/>
      <c r="CE612" s="48"/>
    </row>
    <row r="613">
      <c r="A613" s="48"/>
      <c r="B613" s="48"/>
      <c r="C613" s="48"/>
      <c r="D613" s="48"/>
      <c r="E613" s="48"/>
      <c r="F613" s="48"/>
      <c r="G613" s="48"/>
      <c r="H613" s="48"/>
      <c r="I613" s="62"/>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c r="BD613" s="48"/>
      <c r="BE613" s="48"/>
      <c r="BF613" s="48"/>
      <c r="BG613" s="48"/>
      <c r="BH613" s="48"/>
      <c r="BI613" s="48"/>
      <c r="BJ613" s="48"/>
      <c r="BK613" s="48"/>
      <c r="BL613" s="48"/>
      <c r="BM613" s="48"/>
      <c r="BN613" s="48"/>
      <c r="BO613" s="48"/>
      <c r="BP613" s="48"/>
      <c r="BQ613" s="48"/>
      <c r="BR613" s="48"/>
      <c r="BS613" s="48"/>
      <c r="BT613" s="48"/>
      <c r="BU613" s="48"/>
      <c r="BV613" s="48"/>
      <c r="BW613" s="48"/>
      <c r="BX613" s="48"/>
      <c r="BY613" s="48"/>
      <c r="BZ613" s="48"/>
      <c r="CA613" s="48"/>
      <c r="CB613" s="48"/>
      <c r="CC613" s="48"/>
      <c r="CD613" s="48"/>
      <c r="CE613" s="48"/>
    </row>
    <row r="614">
      <c r="A614" s="48"/>
      <c r="B614" s="48"/>
      <c r="C614" s="48"/>
      <c r="D614" s="48"/>
      <c r="E614" s="48"/>
      <c r="F614" s="48"/>
      <c r="G614" s="48"/>
      <c r="H614" s="48"/>
      <c r="I614" s="62"/>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c r="BA614" s="48"/>
      <c r="BB614" s="48"/>
      <c r="BC614" s="48"/>
      <c r="BD614" s="48"/>
      <c r="BE614" s="48"/>
      <c r="BF614" s="48"/>
      <c r="BG614" s="48"/>
      <c r="BH614" s="48"/>
      <c r="BI614" s="48"/>
      <c r="BJ614" s="48"/>
      <c r="BK614" s="48"/>
      <c r="BL614" s="48"/>
      <c r="BM614" s="48"/>
      <c r="BN614" s="48"/>
      <c r="BO614" s="48"/>
      <c r="BP614" s="48"/>
      <c r="BQ614" s="48"/>
      <c r="BR614" s="48"/>
      <c r="BS614" s="48"/>
      <c r="BT614" s="48"/>
      <c r="BU614" s="48"/>
      <c r="BV614" s="48"/>
      <c r="BW614" s="48"/>
      <c r="BX614" s="48"/>
      <c r="BY614" s="48"/>
      <c r="BZ614" s="48"/>
      <c r="CA614" s="48"/>
      <c r="CB614" s="48"/>
      <c r="CC614" s="48"/>
      <c r="CD614" s="48"/>
      <c r="CE614" s="48"/>
    </row>
    <row r="615">
      <c r="A615" s="48"/>
      <c r="B615" s="48"/>
      <c r="C615" s="48"/>
      <c r="D615" s="48"/>
      <c r="E615" s="48"/>
      <c r="F615" s="48"/>
      <c r="G615" s="48"/>
      <c r="H615" s="48"/>
      <c r="I615" s="62"/>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c r="BA615" s="48"/>
      <c r="BB615" s="48"/>
      <c r="BC615" s="48"/>
      <c r="BD615" s="48"/>
      <c r="BE615" s="48"/>
      <c r="BF615" s="48"/>
      <c r="BG615" s="48"/>
      <c r="BH615" s="48"/>
      <c r="BI615" s="48"/>
      <c r="BJ615" s="48"/>
      <c r="BK615" s="48"/>
      <c r="BL615" s="48"/>
      <c r="BM615" s="48"/>
      <c r="BN615" s="48"/>
      <c r="BO615" s="48"/>
      <c r="BP615" s="48"/>
      <c r="BQ615" s="48"/>
      <c r="BR615" s="48"/>
      <c r="BS615" s="48"/>
      <c r="BT615" s="48"/>
      <c r="BU615" s="48"/>
      <c r="BV615" s="48"/>
      <c r="BW615" s="48"/>
      <c r="BX615" s="48"/>
      <c r="BY615" s="48"/>
      <c r="BZ615" s="48"/>
      <c r="CA615" s="48"/>
      <c r="CB615" s="48"/>
      <c r="CC615" s="48"/>
      <c r="CD615" s="48"/>
      <c r="CE615" s="48"/>
    </row>
    <row r="616">
      <c r="A616" s="48"/>
      <c r="B616" s="48"/>
      <c r="C616" s="48"/>
      <c r="D616" s="48"/>
      <c r="E616" s="48"/>
      <c r="F616" s="48"/>
      <c r="G616" s="48"/>
      <c r="H616" s="48"/>
      <c r="I616" s="62"/>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c r="BA616" s="48"/>
      <c r="BB616" s="48"/>
      <c r="BC616" s="48"/>
      <c r="BD616" s="48"/>
      <c r="BE616" s="48"/>
      <c r="BF616" s="48"/>
      <c r="BG616" s="48"/>
      <c r="BH616" s="48"/>
      <c r="BI616" s="48"/>
      <c r="BJ616" s="48"/>
      <c r="BK616" s="48"/>
      <c r="BL616" s="48"/>
      <c r="BM616" s="48"/>
      <c r="BN616" s="48"/>
      <c r="BO616" s="48"/>
      <c r="BP616" s="48"/>
      <c r="BQ616" s="48"/>
      <c r="BR616" s="48"/>
      <c r="BS616" s="48"/>
      <c r="BT616" s="48"/>
      <c r="BU616" s="48"/>
      <c r="BV616" s="48"/>
      <c r="BW616" s="48"/>
      <c r="BX616" s="48"/>
      <c r="BY616" s="48"/>
      <c r="BZ616" s="48"/>
      <c r="CA616" s="48"/>
      <c r="CB616" s="48"/>
      <c r="CC616" s="48"/>
      <c r="CD616" s="48"/>
      <c r="CE616" s="48"/>
    </row>
    <row r="617">
      <c r="A617" s="48"/>
      <c r="B617" s="48"/>
      <c r="C617" s="48"/>
      <c r="D617" s="48"/>
      <c r="E617" s="48"/>
      <c r="F617" s="48"/>
      <c r="G617" s="48"/>
      <c r="H617" s="48"/>
      <c r="I617" s="62"/>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c r="BA617" s="48"/>
      <c r="BB617" s="48"/>
      <c r="BC617" s="48"/>
      <c r="BD617" s="48"/>
      <c r="BE617" s="48"/>
      <c r="BF617" s="48"/>
      <c r="BG617" s="48"/>
      <c r="BH617" s="48"/>
      <c r="BI617" s="48"/>
      <c r="BJ617" s="48"/>
      <c r="BK617" s="48"/>
      <c r="BL617" s="48"/>
      <c r="BM617" s="48"/>
      <c r="BN617" s="48"/>
      <c r="BO617" s="48"/>
      <c r="BP617" s="48"/>
      <c r="BQ617" s="48"/>
      <c r="BR617" s="48"/>
      <c r="BS617" s="48"/>
      <c r="BT617" s="48"/>
      <c r="BU617" s="48"/>
      <c r="BV617" s="48"/>
      <c r="BW617" s="48"/>
      <c r="BX617" s="48"/>
      <c r="BY617" s="48"/>
      <c r="BZ617" s="48"/>
      <c r="CA617" s="48"/>
      <c r="CB617" s="48"/>
      <c r="CC617" s="48"/>
      <c r="CD617" s="48"/>
      <c r="CE617" s="48"/>
    </row>
    <row r="618">
      <c r="A618" s="48"/>
      <c r="B618" s="48"/>
      <c r="C618" s="48"/>
      <c r="D618" s="48"/>
      <c r="E618" s="48"/>
      <c r="F618" s="48"/>
      <c r="G618" s="48"/>
      <c r="H618" s="48"/>
      <c r="I618" s="62"/>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c r="BA618" s="48"/>
      <c r="BB618" s="48"/>
      <c r="BC618" s="48"/>
      <c r="BD618" s="48"/>
      <c r="BE618" s="48"/>
      <c r="BF618" s="48"/>
      <c r="BG618" s="48"/>
      <c r="BH618" s="48"/>
      <c r="BI618" s="48"/>
      <c r="BJ618" s="48"/>
      <c r="BK618" s="48"/>
      <c r="BL618" s="48"/>
      <c r="BM618" s="48"/>
      <c r="BN618" s="48"/>
      <c r="BO618" s="48"/>
      <c r="BP618" s="48"/>
      <c r="BQ618" s="48"/>
      <c r="BR618" s="48"/>
      <c r="BS618" s="48"/>
      <c r="BT618" s="48"/>
      <c r="BU618" s="48"/>
      <c r="BV618" s="48"/>
      <c r="BW618" s="48"/>
      <c r="BX618" s="48"/>
      <c r="BY618" s="48"/>
      <c r="BZ618" s="48"/>
      <c r="CA618" s="48"/>
      <c r="CB618" s="48"/>
      <c r="CC618" s="48"/>
      <c r="CD618" s="48"/>
      <c r="CE618" s="48"/>
    </row>
    <row r="619">
      <c r="A619" s="48"/>
      <c r="B619" s="48"/>
      <c r="C619" s="48"/>
      <c r="D619" s="48"/>
      <c r="E619" s="48"/>
      <c r="F619" s="48"/>
      <c r="G619" s="48"/>
      <c r="H619" s="48"/>
      <c r="I619" s="62"/>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c r="BA619" s="48"/>
      <c r="BB619" s="48"/>
      <c r="BC619" s="48"/>
      <c r="BD619" s="48"/>
      <c r="BE619" s="48"/>
      <c r="BF619" s="48"/>
      <c r="BG619" s="48"/>
      <c r="BH619" s="48"/>
      <c r="BI619" s="48"/>
      <c r="BJ619" s="48"/>
      <c r="BK619" s="48"/>
      <c r="BL619" s="48"/>
      <c r="BM619" s="48"/>
      <c r="BN619" s="48"/>
      <c r="BO619" s="48"/>
      <c r="BP619" s="48"/>
      <c r="BQ619" s="48"/>
      <c r="BR619" s="48"/>
      <c r="BS619" s="48"/>
      <c r="BT619" s="48"/>
      <c r="BU619" s="48"/>
      <c r="BV619" s="48"/>
      <c r="BW619" s="48"/>
      <c r="BX619" s="48"/>
      <c r="BY619" s="48"/>
      <c r="BZ619" s="48"/>
      <c r="CA619" s="48"/>
      <c r="CB619" s="48"/>
      <c r="CC619" s="48"/>
      <c r="CD619" s="48"/>
      <c r="CE619" s="48"/>
    </row>
    <row r="620">
      <c r="A620" s="48"/>
      <c r="B620" s="48"/>
      <c r="C620" s="48"/>
      <c r="D620" s="48"/>
      <c r="E620" s="48"/>
      <c r="F620" s="48"/>
      <c r="G620" s="48"/>
      <c r="H620" s="48"/>
      <c r="I620" s="62"/>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c r="BG620" s="48"/>
      <c r="BH620" s="48"/>
      <c r="BI620" s="48"/>
      <c r="BJ620" s="48"/>
      <c r="BK620" s="48"/>
      <c r="BL620" s="48"/>
      <c r="BM620" s="48"/>
      <c r="BN620" s="48"/>
      <c r="BO620" s="48"/>
      <c r="BP620" s="48"/>
      <c r="BQ620" s="48"/>
      <c r="BR620" s="48"/>
      <c r="BS620" s="48"/>
      <c r="BT620" s="48"/>
      <c r="BU620" s="48"/>
      <c r="BV620" s="48"/>
      <c r="BW620" s="48"/>
      <c r="BX620" s="48"/>
      <c r="BY620" s="48"/>
      <c r="BZ620" s="48"/>
      <c r="CA620" s="48"/>
      <c r="CB620" s="48"/>
      <c r="CC620" s="48"/>
      <c r="CD620" s="48"/>
      <c r="CE620" s="48"/>
    </row>
    <row r="621">
      <c r="A621" s="48"/>
      <c r="B621" s="48"/>
      <c r="C621" s="48"/>
      <c r="D621" s="48"/>
      <c r="E621" s="48"/>
      <c r="F621" s="48"/>
      <c r="G621" s="48"/>
      <c r="H621" s="48"/>
      <c r="I621" s="62"/>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c r="BA621" s="48"/>
      <c r="BB621" s="48"/>
      <c r="BC621" s="48"/>
      <c r="BD621" s="48"/>
      <c r="BE621" s="48"/>
      <c r="BF621" s="48"/>
      <c r="BG621" s="48"/>
      <c r="BH621" s="48"/>
      <c r="BI621" s="48"/>
      <c r="BJ621" s="48"/>
      <c r="BK621" s="48"/>
      <c r="BL621" s="48"/>
      <c r="BM621" s="48"/>
      <c r="BN621" s="48"/>
      <c r="BO621" s="48"/>
      <c r="BP621" s="48"/>
      <c r="BQ621" s="48"/>
      <c r="BR621" s="48"/>
      <c r="BS621" s="48"/>
      <c r="BT621" s="48"/>
      <c r="BU621" s="48"/>
      <c r="BV621" s="48"/>
      <c r="BW621" s="48"/>
      <c r="BX621" s="48"/>
      <c r="BY621" s="48"/>
      <c r="BZ621" s="48"/>
      <c r="CA621" s="48"/>
      <c r="CB621" s="48"/>
      <c r="CC621" s="48"/>
      <c r="CD621" s="48"/>
      <c r="CE621" s="48"/>
    </row>
    <row r="622">
      <c r="A622" s="48"/>
      <c r="B622" s="48"/>
      <c r="C622" s="48"/>
      <c r="D622" s="48"/>
      <c r="E622" s="48"/>
      <c r="F622" s="48"/>
      <c r="G622" s="48"/>
      <c r="H622" s="48"/>
      <c r="I622" s="62"/>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c r="BA622" s="48"/>
      <c r="BB622" s="48"/>
      <c r="BC622" s="48"/>
      <c r="BD622" s="48"/>
      <c r="BE622" s="48"/>
      <c r="BF622" s="48"/>
      <c r="BG622" s="48"/>
      <c r="BH622" s="48"/>
      <c r="BI622" s="48"/>
      <c r="BJ622" s="48"/>
      <c r="BK622" s="48"/>
      <c r="BL622" s="48"/>
      <c r="BM622" s="48"/>
      <c r="BN622" s="48"/>
      <c r="BO622" s="48"/>
      <c r="BP622" s="48"/>
      <c r="BQ622" s="48"/>
      <c r="BR622" s="48"/>
      <c r="BS622" s="48"/>
      <c r="BT622" s="48"/>
      <c r="BU622" s="48"/>
      <c r="BV622" s="48"/>
      <c r="BW622" s="48"/>
      <c r="BX622" s="48"/>
      <c r="BY622" s="48"/>
      <c r="BZ622" s="48"/>
      <c r="CA622" s="48"/>
      <c r="CB622" s="48"/>
      <c r="CC622" s="48"/>
      <c r="CD622" s="48"/>
      <c r="CE622" s="48"/>
    </row>
    <row r="623">
      <c r="A623" s="48"/>
      <c r="B623" s="48"/>
      <c r="C623" s="48"/>
      <c r="D623" s="48"/>
      <c r="E623" s="48"/>
      <c r="F623" s="48"/>
      <c r="G623" s="48"/>
      <c r="H623" s="48"/>
      <c r="I623" s="62"/>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c r="BA623" s="48"/>
      <c r="BB623" s="48"/>
      <c r="BC623" s="48"/>
      <c r="BD623" s="48"/>
      <c r="BE623" s="48"/>
      <c r="BF623" s="48"/>
      <c r="BG623" s="48"/>
      <c r="BH623" s="48"/>
      <c r="BI623" s="48"/>
      <c r="BJ623" s="48"/>
      <c r="BK623" s="48"/>
      <c r="BL623" s="48"/>
      <c r="BM623" s="48"/>
      <c r="BN623" s="48"/>
      <c r="BO623" s="48"/>
      <c r="BP623" s="48"/>
      <c r="BQ623" s="48"/>
      <c r="BR623" s="48"/>
      <c r="BS623" s="48"/>
      <c r="BT623" s="48"/>
      <c r="BU623" s="48"/>
      <c r="BV623" s="48"/>
      <c r="BW623" s="48"/>
      <c r="BX623" s="48"/>
      <c r="BY623" s="48"/>
      <c r="BZ623" s="48"/>
      <c r="CA623" s="48"/>
      <c r="CB623" s="48"/>
      <c r="CC623" s="48"/>
      <c r="CD623" s="48"/>
      <c r="CE623" s="48"/>
    </row>
    <row r="624">
      <c r="A624" s="48"/>
      <c r="B624" s="48"/>
      <c r="C624" s="48"/>
      <c r="D624" s="48"/>
      <c r="E624" s="48"/>
      <c r="F624" s="48"/>
      <c r="G624" s="48"/>
      <c r="H624" s="48"/>
      <c r="I624" s="62"/>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c r="BA624" s="48"/>
      <c r="BB624" s="48"/>
      <c r="BC624" s="48"/>
      <c r="BD624" s="48"/>
      <c r="BE624" s="48"/>
      <c r="BF624" s="48"/>
      <c r="BG624" s="48"/>
      <c r="BH624" s="48"/>
      <c r="BI624" s="48"/>
      <c r="BJ624" s="48"/>
      <c r="BK624" s="48"/>
      <c r="BL624" s="48"/>
      <c r="BM624" s="48"/>
      <c r="BN624" s="48"/>
      <c r="BO624" s="48"/>
      <c r="BP624" s="48"/>
      <c r="BQ624" s="48"/>
      <c r="BR624" s="48"/>
      <c r="BS624" s="48"/>
      <c r="BT624" s="48"/>
      <c r="BU624" s="48"/>
      <c r="BV624" s="48"/>
      <c r="BW624" s="48"/>
      <c r="BX624" s="48"/>
      <c r="BY624" s="48"/>
      <c r="BZ624" s="48"/>
      <c r="CA624" s="48"/>
      <c r="CB624" s="48"/>
      <c r="CC624" s="48"/>
      <c r="CD624" s="48"/>
      <c r="CE624" s="48"/>
    </row>
    <row r="625">
      <c r="A625" s="48"/>
      <c r="B625" s="48"/>
      <c r="C625" s="48"/>
      <c r="D625" s="48"/>
      <c r="E625" s="48"/>
      <c r="F625" s="48"/>
      <c r="G625" s="48"/>
      <c r="H625" s="48"/>
      <c r="I625" s="62"/>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c r="BA625" s="48"/>
      <c r="BB625" s="48"/>
      <c r="BC625" s="48"/>
      <c r="BD625" s="48"/>
      <c r="BE625" s="48"/>
      <c r="BF625" s="48"/>
      <c r="BG625" s="48"/>
      <c r="BH625" s="48"/>
      <c r="BI625" s="48"/>
      <c r="BJ625" s="48"/>
      <c r="BK625" s="48"/>
      <c r="BL625" s="48"/>
      <c r="BM625" s="48"/>
      <c r="BN625" s="48"/>
      <c r="BO625" s="48"/>
      <c r="BP625" s="48"/>
      <c r="BQ625" s="48"/>
      <c r="BR625" s="48"/>
      <c r="BS625" s="48"/>
      <c r="BT625" s="48"/>
      <c r="BU625" s="48"/>
      <c r="BV625" s="48"/>
      <c r="BW625" s="48"/>
      <c r="BX625" s="48"/>
      <c r="BY625" s="48"/>
      <c r="BZ625" s="48"/>
      <c r="CA625" s="48"/>
      <c r="CB625" s="48"/>
      <c r="CC625" s="48"/>
      <c r="CD625" s="48"/>
      <c r="CE625" s="48"/>
    </row>
    <row r="626">
      <c r="A626" s="48"/>
      <c r="B626" s="48"/>
      <c r="C626" s="48"/>
      <c r="D626" s="48"/>
      <c r="E626" s="48"/>
      <c r="F626" s="48"/>
      <c r="G626" s="48"/>
      <c r="H626" s="48"/>
      <c r="I626" s="62"/>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c r="BA626" s="48"/>
      <c r="BB626" s="48"/>
      <c r="BC626" s="48"/>
      <c r="BD626" s="48"/>
      <c r="BE626" s="48"/>
      <c r="BF626" s="48"/>
      <c r="BG626" s="48"/>
      <c r="BH626" s="48"/>
      <c r="BI626" s="48"/>
      <c r="BJ626" s="48"/>
      <c r="BK626" s="48"/>
      <c r="BL626" s="48"/>
      <c r="BM626" s="48"/>
      <c r="BN626" s="48"/>
      <c r="BO626" s="48"/>
      <c r="BP626" s="48"/>
      <c r="BQ626" s="48"/>
      <c r="BR626" s="48"/>
      <c r="BS626" s="48"/>
      <c r="BT626" s="48"/>
      <c r="BU626" s="48"/>
      <c r="BV626" s="48"/>
      <c r="BW626" s="48"/>
      <c r="BX626" s="48"/>
      <c r="BY626" s="48"/>
      <c r="BZ626" s="48"/>
      <c r="CA626" s="48"/>
      <c r="CB626" s="48"/>
      <c r="CC626" s="48"/>
      <c r="CD626" s="48"/>
      <c r="CE626" s="48"/>
    </row>
    <row r="627">
      <c r="A627" s="48"/>
      <c r="B627" s="48"/>
      <c r="C627" s="48"/>
      <c r="D627" s="48"/>
      <c r="E627" s="48"/>
      <c r="F627" s="48"/>
      <c r="G627" s="48"/>
      <c r="H627" s="48"/>
      <c r="I627" s="62"/>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c r="BA627" s="48"/>
      <c r="BB627" s="48"/>
      <c r="BC627" s="48"/>
      <c r="BD627" s="48"/>
      <c r="BE627" s="48"/>
      <c r="BF627" s="48"/>
      <c r="BG627" s="48"/>
      <c r="BH627" s="48"/>
      <c r="BI627" s="48"/>
      <c r="BJ627" s="48"/>
      <c r="BK627" s="48"/>
      <c r="BL627" s="48"/>
      <c r="BM627" s="48"/>
      <c r="BN627" s="48"/>
      <c r="BO627" s="48"/>
      <c r="BP627" s="48"/>
      <c r="BQ627" s="48"/>
      <c r="BR627" s="48"/>
      <c r="BS627" s="48"/>
      <c r="BT627" s="48"/>
      <c r="BU627" s="48"/>
      <c r="BV627" s="48"/>
      <c r="BW627" s="48"/>
      <c r="BX627" s="48"/>
      <c r="BY627" s="48"/>
      <c r="BZ627" s="48"/>
      <c r="CA627" s="48"/>
      <c r="CB627" s="48"/>
      <c r="CC627" s="48"/>
      <c r="CD627" s="48"/>
      <c r="CE627" s="48"/>
    </row>
    <row r="628">
      <c r="A628" s="48"/>
      <c r="B628" s="48"/>
      <c r="C628" s="48"/>
      <c r="D628" s="48"/>
      <c r="E628" s="48"/>
      <c r="F628" s="48"/>
      <c r="G628" s="48"/>
      <c r="H628" s="48"/>
      <c r="I628" s="62"/>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c r="BA628" s="48"/>
      <c r="BB628" s="48"/>
      <c r="BC628" s="48"/>
      <c r="BD628" s="48"/>
      <c r="BE628" s="48"/>
      <c r="BF628" s="48"/>
      <c r="BG628" s="48"/>
      <c r="BH628" s="48"/>
      <c r="BI628" s="48"/>
      <c r="BJ628" s="48"/>
      <c r="BK628" s="48"/>
      <c r="BL628" s="48"/>
      <c r="BM628" s="48"/>
      <c r="BN628" s="48"/>
      <c r="BO628" s="48"/>
      <c r="BP628" s="48"/>
      <c r="BQ628" s="48"/>
      <c r="BR628" s="48"/>
      <c r="BS628" s="48"/>
      <c r="BT628" s="48"/>
      <c r="BU628" s="48"/>
      <c r="BV628" s="48"/>
      <c r="BW628" s="48"/>
      <c r="BX628" s="48"/>
      <c r="BY628" s="48"/>
      <c r="BZ628" s="48"/>
      <c r="CA628" s="48"/>
      <c r="CB628" s="48"/>
      <c r="CC628" s="48"/>
      <c r="CD628" s="48"/>
      <c r="CE628" s="48"/>
    </row>
    <row r="629">
      <c r="A629" s="48"/>
      <c r="B629" s="48"/>
      <c r="C629" s="48"/>
      <c r="D629" s="48"/>
      <c r="E629" s="48"/>
      <c r="F629" s="48"/>
      <c r="G629" s="48"/>
      <c r="H629" s="48"/>
      <c r="I629" s="62"/>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c r="BA629" s="48"/>
      <c r="BB629" s="48"/>
      <c r="BC629" s="48"/>
      <c r="BD629" s="48"/>
      <c r="BE629" s="48"/>
      <c r="BF629" s="48"/>
      <c r="BG629" s="48"/>
      <c r="BH629" s="48"/>
      <c r="BI629" s="48"/>
      <c r="BJ629" s="48"/>
      <c r="BK629" s="48"/>
      <c r="BL629" s="48"/>
      <c r="BM629" s="48"/>
      <c r="BN629" s="48"/>
      <c r="BO629" s="48"/>
      <c r="BP629" s="48"/>
      <c r="BQ629" s="48"/>
      <c r="BR629" s="48"/>
      <c r="BS629" s="48"/>
      <c r="BT629" s="48"/>
      <c r="BU629" s="48"/>
      <c r="BV629" s="48"/>
      <c r="BW629" s="48"/>
      <c r="BX629" s="48"/>
      <c r="BY629" s="48"/>
      <c r="BZ629" s="48"/>
      <c r="CA629" s="48"/>
      <c r="CB629" s="48"/>
      <c r="CC629" s="48"/>
      <c r="CD629" s="48"/>
      <c r="CE629" s="48"/>
    </row>
    <row r="630">
      <c r="A630" s="48"/>
      <c r="B630" s="48"/>
      <c r="C630" s="48"/>
      <c r="D630" s="48"/>
      <c r="E630" s="48"/>
      <c r="F630" s="48"/>
      <c r="G630" s="48"/>
      <c r="H630" s="48"/>
      <c r="I630" s="62"/>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c r="BA630" s="48"/>
      <c r="BB630" s="48"/>
      <c r="BC630" s="48"/>
      <c r="BD630" s="48"/>
      <c r="BE630" s="48"/>
      <c r="BF630" s="48"/>
      <c r="BG630" s="48"/>
      <c r="BH630" s="48"/>
      <c r="BI630" s="48"/>
      <c r="BJ630" s="48"/>
      <c r="BK630" s="48"/>
      <c r="BL630" s="48"/>
      <c r="BM630" s="48"/>
      <c r="BN630" s="48"/>
      <c r="BO630" s="48"/>
      <c r="BP630" s="48"/>
      <c r="BQ630" s="48"/>
      <c r="BR630" s="48"/>
      <c r="BS630" s="48"/>
      <c r="BT630" s="48"/>
      <c r="BU630" s="48"/>
      <c r="BV630" s="48"/>
      <c r="BW630" s="48"/>
      <c r="BX630" s="48"/>
      <c r="BY630" s="48"/>
      <c r="BZ630" s="48"/>
      <c r="CA630" s="48"/>
      <c r="CB630" s="48"/>
      <c r="CC630" s="48"/>
      <c r="CD630" s="48"/>
      <c r="CE630" s="48"/>
    </row>
    <row r="631">
      <c r="A631" s="48"/>
      <c r="B631" s="48"/>
      <c r="C631" s="48"/>
      <c r="D631" s="48"/>
      <c r="E631" s="48"/>
      <c r="F631" s="48"/>
      <c r="G631" s="48"/>
      <c r="H631" s="48"/>
      <c r="I631" s="62"/>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c r="BA631" s="48"/>
      <c r="BB631" s="48"/>
      <c r="BC631" s="48"/>
      <c r="BD631" s="48"/>
      <c r="BE631" s="48"/>
      <c r="BF631" s="48"/>
      <c r="BG631" s="48"/>
      <c r="BH631" s="48"/>
      <c r="BI631" s="48"/>
      <c r="BJ631" s="48"/>
      <c r="BK631" s="48"/>
      <c r="BL631" s="48"/>
      <c r="BM631" s="48"/>
      <c r="BN631" s="48"/>
      <c r="BO631" s="48"/>
      <c r="BP631" s="48"/>
      <c r="BQ631" s="48"/>
      <c r="BR631" s="48"/>
      <c r="BS631" s="48"/>
      <c r="BT631" s="48"/>
      <c r="BU631" s="48"/>
      <c r="BV631" s="48"/>
      <c r="BW631" s="48"/>
      <c r="BX631" s="48"/>
      <c r="BY631" s="48"/>
      <c r="BZ631" s="48"/>
      <c r="CA631" s="48"/>
      <c r="CB631" s="48"/>
      <c r="CC631" s="48"/>
      <c r="CD631" s="48"/>
      <c r="CE631" s="48"/>
    </row>
    <row r="632">
      <c r="A632" s="48"/>
      <c r="B632" s="48"/>
      <c r="C632" s="48"/>
      <c r="D632" s="48"/>
      <c r="E632" s="48"/>
      <c r="F632" s="48"/>
      <c r="G632" s="48"/>
      <c r="H632" s="48"/>
      <c r="I632" s="62"/>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c r="BA632" s="48"/>
      <c r="BB632" s="48"/>
      <c r="BC632" s="48"/>
      <c r="BD632" s="48"/>
      <c r="BE632" s="48"/>
      <c r="BF632" s="48"/>
      <c r="BG632" s="48"/>
      <c r="BH632" s="48"/>
      <c r="BI632" s="48"/>
      <c r="BJ632" s="48"/>
      <c r="BK632" s="48"/>
      <c r="BL632" s="48"/>
      <c r="BM632" s="48"/>
      <c r="BN632" s="48"/>
      <c r="BO632" s="48"/>
      <c r="BP632" s="48"/>
      <c r="BQ632" s="48"/>
      <c r="BR632" s="48"/>
      <c r="BS632" s="48"/>
      <c r="BT632" s="48"/>
      <c r="BU632" s="48"/>
      <c r="BV632" s="48"/>
      <c r="BW632" s="48"/>
      <c r="BX632" s="48"/>
      <c r="BY632" s="48"/>
      <c r="BZ632" s="48"/>
      <c r="CA632" s="48"/>
      <c r="CB632" s="48"/>
      <c r="CC632" s="48"/>
      <c r="CD632" s="48"/>
      <c r="CE632" s="48"/>
    </row>
    <row r="633">
      <c r="A633" s="48"/>
      <c r="B633" s="48"/>
      <c r="C633" s="48"/>
      <c r="D633" s="48"/>
      <c r="E633" s="48"/>
      <c r="F633" s="48"/>
      <c r="G633" s="48"/>
      <c r="H633" s="48"/>
      <c r="I633" s="62"/>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c r="BA633" s="48"/>
      <c r="BB633" s="48"/>
      <c r="BC633" s="48"/>
      <c r="BD633" s="48"/>
      <c r="BE633" s="48"/>
      <c r="BF633" s="48"/>
      <c r="BG633" s="48"/>
      <c r="BH633" s="48"/>
      <c r="BI633" s="48"/>
      <c r="BJ633" s="48"/>
      <c r="BK633" s="48"/>
      <c r="BL633" s="48"/>
      <c r="BM633" s="48"/>
      <c r="BN633" s="48"/>
      <c r="BO633" s="48"/>
      <c r="BP633" s="48"/>
      <c r="BQ633" s="48"/>
      <c r="BR633" s="48"/>
      <c r="BS633" s="48"/>
      <c r="BT633" s="48"/>
      <c r="BU633" s="48"/>
      <c r="BV633" s="48"/>
      <c r="BW633" s="48"/>
      <c r="BX633" s="48"/>
      <c r="BY633" s="48"/>
      <c r="BZ633" s="48"/>
      <c r="CA633" s="48"/>
      <c r="CB633" s="48"/>
      <c r="CC633" s="48"/>
      <c r="CD633" s="48"/>
      <c r="CE633" s="48"/>
    </row>
    <row r="634">
      <c r="A634" s="48"/>
      <c r="B634" s="48"/>
      <c r="C634" s="48"/>
      <c r="D634" s="48"/>
      <c r="E634" s="48"/>
      <c r="F634" s="48"/>
      <c r="G634" s="48"/>
      <c r="H634" s="48"/>
      <c r="I634" s="62"/>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c r="BA634" s="48"/>
      <c r="BB634" s="48"/>
      <c r="BC634" s="48"/>
      <c r="BD634" s="48"/>
      <c r="BE634" s="48"/>
      <c r="BF634" s="48"/>
      <c r="BG634" s="48"/>
      <c r="BH634" s="48"/>
      <c r="BI634" s="48"/>
      <c r="BJ634" s="48"/>
      <c r="BK634" s="48"/>
      <c r="BL634" s="48"/>
      <c r="BM634" s="48"/>
      <c r="BN634" s="48"/>
      <c r="BO634" s="48"/>
      <c r="BP634" s="48"/>
      <c r="BQ634" s="48"/>
      <c r="BR634" s="48"/>
      <c r="BS634" s="48"/>
      <c r="BT634" s="48"/>
      <c r="BU634" s="48"/>
      <c r="BV634" s="48"/>
      <c r="BW634" s="48"/>
      <c r="BX634" s="48"/>
      <c r="BY634" s="48"/>
      <c r="BZ634" s="48"/>
      <c r="CA634" s="48"/>
      <c r="CB634" s="48"/>
      <c r="CC634" s="48"/>
      <c r="CD634" s="48"/>
      <c r="CE634" s="48"/>
    </row>
    <row r="635">
      <c r="A635" s="48"/>
      <c r="B635" s="48"/>
      <c r="C635" s="48"/>
      <c r="D635" s="48"/>
      <c r="E635" s="48"/>
      <c r="F635" s="48"/>
      <c r="G635" s="48"/>
      <c r="H635" s="48"/>
      <c r="I635" s="62"/>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c r="BA635" s="48"/>
      <c r="BB635" s="48"/>
      <c r="BC635" s="48"/>
      <c r="BD635" s="48"/>
      <c r="BE635" s="48"/>
      <c r="BF635" s="48"/>
      <c r="BG635" s="48"/>
      <c r="BH635" s="48"/>
      <c r="BI635" s="48"/>
      <c r="BJ635" s="48"/>
      <c r="BK635" s="48"/>
      <c r="BL635" s="48"/>
      <c r="BM635" s="48"/>
      <c r="BN635" s="48"/>
      <c r="BO635" s="48"/>
      <c r="BP635" s="48"/>
      <c r="BQ635" s="48"/>
      <c r="BR635" s="48"/>
      <c r="BS635" s="48"/>
      <c r="BT635" s="48"/>
      <c r="BU635" s="48"/>
      <c r="BV635" s="48"/>
      <c r="BW635" s="48"/>
      <c r="BX635" s="48"/>
      <c r="BY635" s="48"/>
      <c r="BZ635" s="48"/>
      <c r="CA635" s="48"/>
      <c r="CB635" s="48"/>
      <c r="CC635" s="48"/>
      <c r="CD635" s="48"/>
      <c r="CE635" s="48"/>
    </row>
    <row r="636">
      <c r="A636" s="48"/>
      <c r="B636" s="48"/>
      <c r="C636" s="48"/>
      <c r="D636" s="48"/>
      <c r="E636" s="48"/>
      <c r="F636" s="48"/>
      <c r="G636" s="48"/>
      <c r="H636" s="48"/>
      <c r="I636" s="62"/>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c r="BA636" s="48"/>
      <c r="BB636" s="48"/>
      <c r="BC636" s="48"/>
      <c r="BD636" s="48"/>
      <c r="BE636" s="48"/>
      <c r="BF636" s="48"/>
      <c r="BG636" s="48"/>
      <c r="BH636" s="48"/>
      <c r="BI636" s="48"/>
      <c r="BJ636" s="48"/>
      <c r="BK636" s="48"/>
      <c r="BL636" s="48"/>
      <c r="BM636" s="48"/>
      <c r="BN636" s="48"/>
      <c r="BO636" s="48"/>
      <c r="BP636" s="48"/>
      <c r="BQ636" s="48"/>
      <c r="BR636" s="48"/>
      <c r="BS636" s="48"/>
      <c r="BT636" s="48"/>
      <c r="BU636" s="48"/>
      <c r="BV636" s="48"/>
      <c r="BW636" s="48"/>
      <c r="BX636" s="48"/>
      <c r="BY636" s="48"/>
      <c r="BZ636" s="48"/>
      <c r="CA636" s="48"/>
      <c r="CB636" s="48"/>
      <c r="CC636" s="48"/>
      <c r="CD636" s="48"/>
      <c r="CE636" s="48"/>
    </row>
    <row r="637">
      <c r="A637" s="48"/>
      <c r="B637" s="48"/>
      <c r="C637" s="48"/>
      <c r="D637" s="48"/>
      <c r="E637" s="48"/>
      <c r="F637" s="48"/>
      <c r="G637" s="48"/>
      <c r="H637" s="48"/>
      <c r="I637" s="62"/>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c r="BA637" s="48"/>
      <c r="BB637" s="48"/>
      <c r="BC637" s="48"/>
      <c r="BD637" s="48"/>
      <c r="BE637" s="48"/>
      <c r="BF637" s="48"/>
      <c r="BG637" s="48"/>
      <c r="BH637" s="48"/>
      <c r="BI637" s="48"/>
      <c r="BJ637" s="48"/>
      <c r="BK637" s="48"/>
      <c r="BL637" s="48"/>
      <c r="BM637" s="48"/>
      <c r="BN637" s="48"/>
      <c r="BO637" s="48"/>
      <c r="BP637" s="48"/>
      <c r="BQ637" s="48"/>
      <c r="BR637" s="48"/>
      <c r="BS637" s="48"/>
      <c r="BT637" s="48"/>
      <c r="BU637" s="48"/>
      <c r="BV637" s="48"/>
      <c r="BW637" s="48"/>
      <c r="BX637" s="48"/>
      <c r="BY637" s="48"/>
      <c r="BZ637" s="48"/>
      <c r="CA637" s="48"/>
      <c r="CB637" s="48"/>
      <c r="CC637" s="48"/>
      <c r="CD637" s="48"/>
      <c r="CE637" s="48"/>
    </row>
    <row r="638">
      <c r="A638" s="48"/>
      <c r="B638" s="48"/>
      <c r="C638" s="48"/>
      <c r="D638" s="48"/>
      <c r="E638" s="48"/>
      <c r="F638" s="48"/>
      <c r="G638" s="48"/>
      <c r="H638" s="48"/>
      <c r="I638" s="62"/>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c r="BA638" s="48"/>
      <c r="BB638" s="48"/>
      <c r="BC638" s="48"/>
      <c r="BD638" s="48"/>
      <c r="BE638" s="48"/>
      <c r="BF638" s="48"/>
      <c r="BG638" s="48"/>
      <c r="BH638" s="48"/>
      <c r="BI638" s="48"/>
      <c r="BJ638" s="48"/>
      <c r="BK638" s="48"/>
      <c r="BL638" s="48"/>
      <c r="BM638" s="48"/>
      <c r="BN638" s="48"/>
      <c r="BO638" s="48"/>
      <c r="BP638" s="48"/>
      <c r="BQ638" s="48"/>
      <c r="BR638" s="48"/>
      <c r="BS638" s="48"/>
      <c r="BT638" s="48"/>
      <c r="BU638" s="48"/>
      <c r="BV638" s="48"/>
      <c r="BW638" s="48"/>
      <c r="BX638" s="48"/>
      <c r="BY638" s="48"/>
      <c r="BZ638" s="48"/>
      <c r="CA638" s="48"/>
      <c r="CB638" s="48"/>
      <c r="CC638" s="48"/>
      <c r="CD638" s="48"/>
      <c r="CE638" s="48"/>
    </row>
    <row r="639">
      <c r="A639" s="48"/>
      <c r="B639" s="48"/>
      <c r="C639" s="48"/>
      <c r="D639" s="48"/>
      <c r="E639" s="48"/>
      <c r="F639" s="48"/>
      <c r="G639" s="48"/>
      <c r="H639" s="48"/>
      <c r="I639" s="62"/>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c r="BA639" s="48"/>
      <c r="BB639" s="48"/>
      <c r="BC639" s="48"/>
      <c r="BD639" s="48"/>
      <c r="BE639" s="48"/>
      <c r="BF639" s="48"/>
      <c r="BG639" s="48"/>
      <c r="BH639" s="48"/>
      <c r="BI639" s="48"/>
      <c r="BJ639" s="48"/>
      <c r="BK639" s="48"/>
      <c r="BL639" s="48"/>
      <c r="BM639" s="48"/>
      <c r="BN639" s="48"/>
      <c r="BO639" s="48"/>
      <c r="BP639" s="48"/>
      <c r="BQ639" s="48"/>
      <c r="BR639" s="48"/>
      <c r="BS639" s="48"/>
      <c r="BT639" s="48"/>
      <c r="BU639" s="48"/>
      <c r="BV639" s="48"/>
      <c r="BW639" s="48"/>
      <c r="BX639" s="48"/>
      <c r="BY639" s="48"/>
      <c r="BZ639" s="48"/>
      <c r="CA639" s="48"/>
      <c r="CB639" s="48"/>
      <c r="CC639" s="48"/>
      <c r="CD639" s="48"/>
      <c r="CE639" s="48"/>
    </row>
    <row r="640">
      <c r="A640" s="48"/>
      <c r="B640" s="48"/>
      <c r="C640" s="48"/>
      <c r="D640" s="48"/>
      <c r="E640" s="48"/>
      <c r="F640" s="48"/>
      <c r="G640" s="48"/>
      <c r="H640" s="48"/>
      <c r="I640" s="62"/>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c r="BA640" s="48"/>
      <c r="BB640" s="48"/>
      <c r="BC640" s="48"/>
      <c r="BD640" s="48"/>
      <c r="BE640" s="48"/>
      <c r="BF640" s="48"/>
      <c r="BG640" s="48"/>
      <c r="BH640" s="48"/>
      <c r="BI640" s="48"/>
      <c r="BJ640" s="48"/>
      <c r="BK640" s="48"/>
      <c r="BL640" s="48"/>
      <c r="BM640" s="48"/>
      <c r="BN640" s="48"/>
      <c r="BO640" s="48"/>
      <c r="BP640" s="48"/>
      <c r="BQ640" s="48"/>
      <c r="BR640" s="48"/>
      <c r="BS640" s="48"/>
      <c r="BT640" s="48"/>
      <c r="BU640" s="48"/>
      <c r="BV640" s="48"/>
      <c r="BW640" s="48"/>
      <c r="BX640" s="48"/>
      <c r="BY640" s="48"/>
      <c r="BZ640" s="48"/>
      <c r="CA640" s="48"/>
      <c r="CB640" s="48"/>
      <c r="CC640" s="48"/>
      <c r="CD640" s="48"/>
      <c r="CE640" s="48"/>
    </row>
    <row r="641">
      <c r="A641" s="48"/>
      <c r="B641" s="48"/>
      <c r="C641" s="48"/>
      <c r="D641" s="48"/>
      <c r="E641" s="48"/>
      <c r="F641" s="48"/>
      <c r="G641" s="48"/>
      <c r="H641" s="48"/>
      <c r="I641" s="62"/>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c r="BA641" s="48"/>
      <c r="BB641" s="48"/>
      <c r="BC641" s="48"/>
      <c r="BD641" s="48"/>
      <c r="BE641" s="48"/>
      <c r="BF641" s="48"/>
      <c r="BG641" s="48"/>
      <c r="BH641" s="48"/>
      <c r="BI641" s="48"/>
      <c r="BJ641" s="48"/>
      <c r="BK641" s="48"/>
      <c r="BL641" s="48"/>
      <c r="BM641" s="48"/>
      <c r="BN641" s="48"/>
      <c r="BO641" s="48"/>
      <c r="BP641" s="48"/>
      <c r="BQ641" s="48"/>
      <c r="BR641" s="48"/>
      <c r="BS641" s="48"/>
      <c r="BT641" s="48"/>
      <c r="BU641" s="48"/>
      <c r="BV641" s="48"/>
      <c r="BW641" s="48"/>
      <c r="BX641" s="48"/>
      <c r="BY641" s="48"/>
      <c r="BZ641" s="48"/>
      <c r="CA641" s="48"/>
      <c r="CB641" s="48"/>
      <c r="CC641" s="48"/>
      <c r="CD641" s="48"/>
      <c r="CE641" s="48"/>
    </row>
    <row r="642">
      <c r="A642" s="48"/>
      <c r="B642" s="48"/>
      <c r="C642" s="48"/>
      <c r="D642" s="48"/>
      <c r="E642" s="48"/>
      <c r="F642" s="48"/>
      <c r="G642" s="48"/>
      <c r="H642" s="48"/>
      <c r="I642" s="62"/>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c r="BA642" s="48"/>
      <c r="BB642" s="48"/>
      <c r="BC642" s="48"/>
      <c r="BD642" s="48"/>
      <c r="BE642" s="48"/>
      <c r="BF642" s="48"/>
      <c r="BG642" s="48"/>
      <c r="BH642" s="48"/>
      <c r="BI642" s="48"/>
      <c r="BJ642" s="48"/>
      <c r="BK642" s="48"/>
      <c r="BL642" s="48"/>
      <c r="BM642" s="48"/>
      <c r="BN642" s="48"/>
      <c r="BO642" s="48"/>
      <c r="BP642" s="48"/>
      <c r="BQ642" s="48"/>
      <c r="BR642" s="48"/>
      <c r="BS642" s="48"/>
      <c r="BT642" s="48"/>
      <c r="BU642" s="48"/>
      <c r="BV642" s="48"/>
      <c r="BW642" s="48"/>
      <c r="BX642" s="48"/>
      <c r="BY642" s="48"/>
      <c r="BZ642" s="48"/>
      <c r="CA642" s="48"/>
      <c r="CB642" s="48"/>
      <c r="CC642" s="48"/>
      <c r="CD642" s="48"/>
      <c r="CE642" s="48"/>
    </row>
    <row r="643">
      <c r="A643" s="48"/>
      <c r="B643" s="48"/>
      <c r="C643" s="48"/>
      <c r="D643" s="48"/>
      <c r="E643" s="48"/>
      <c r="F643" s="48"/>
      <c r="G643" s="48"/>
      <c r="H643" s="48"/>
      <c r="I643" s="62"/>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c r="BA643" s="48"/>
      <c r="BB643" s="48"/>
      <c r="BC643" s="48"/>
      <c r="BD643" s="48"/>
      <c r="BE643" s="48"/>
      <c r="BF643" s="48"/>
      <c r="BG643" s="48"/>
      <c r="BH643" s="48"/>
      <c r="BI643" s="48"/>
      <c r="BJ643" s="48"/>
      <c r="BK643" s="48"/>
      <c r="BL643" s="48"/>
      <c r="BM643" s="48"/>
      <c r="BN643" s="48"/>
      <c r="BO643" s="48"/>
      <c r="BP643" s="48"/>
      <c r="BQ643" s="48"/>
      <c r="BR643" s="48"/>
      <c r="BS643" s="48"/>
      <c r="BT643" s="48"/>
      <c r="BU643" s="48"/>
      <c r="BV643" s="48"/>
      <c r="BW643" s="48"/>
      <c r="BX643" s="48"/>
      <c r="BY643" s="48"/>
      <c r="BZ643" s="48"/>
      <c r="CA643" s="48"/>
      <c r="CB643" s="48"/>
      <c r="CC643" s="48"/>
      <c r="CD643" s="48"/>
      <c r="CE643" s="48"/>
    </row>
    <row r="644">
      <c r="A644" s="48"/>
      <c r="B644" s="48"/>
      <c r="C644" s="48"/>
      <c r="D644" s="48"/>
      <c r="E644" s="48"/>
      <c r="F644" s="48"/>
      <c r="G644" s="48"/>
      <c r="H644" s="48"/>
      <c r="I644" s="62"/>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c r="BA644" s="48"/>
      <c r="BB644" s="48"/>
      <c r="BC644" s="48"/>
      <c r="BD644" s="48"/>
      <c r="BE644" s="48"/>
      <c r="BF644" s="48"/>
      <c r="BG644" s="48"/>
      <c r="BH644" s="48"/>
      <c r="BI644" s="48"/>
      <c r="BJ644" s="48"/>
      <c r="BK644" s="48"/>
      <c r="BL644" s="48"/>
      <c r="BM644" s="48"/>
      <c r="BN644" s="48"/>
      <c r="BO644" s="48"/>
      <c r="BP644" s="48"/>
      <c r="BQ644" s="48"/>
      <c r="BR644" s="48"/>
      <c r="BS644" s="48"/>
      <c r="BT644" s="48"/>
      <c r="BU644" s="48"/>
      <c r="BV644" s="48"/>
      <c r="BW644" s="48"/>
      <c r="BX644" s="48"/>
      <c r="BY644" s="48"/>
      <c r="BZ644" s="48"/>
      <c r="CA644" s="48"/>
      <c r="CB644" s="48"/>
      <c r="CC644" s="48"/>
      <c r="CD644" s="48"/>
      <c r="CE644" s="48"/>
    </row>
    <row r="645">
      <c r="A645" s="48"/>
      <c r="B645" s="48"/>
      <c r="C645" s="48"/>
      <c r="D645" s="48"/>
      <c r="E645" s="48"/>
      <c r="F645" s="48"/>
      <c r="G645" s="48"/>
      <c r="H645" s="48"/>
      <c r="I645" s="62"/>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c r="BA645" s="48"/>
      <c r="BB645" s="48"/>
      <c r="BC645" s="48"/>
      <c r="BD645" s="48"/>
      <c r="BE645" s="48"/>
      <c r="BF645" s="48"/>
      <c r="BG645" s="48"/>
      <c r="BH645" s="48"/>
      <c r="BI645" s="48"/>
      <c r="BJ645" s="48"/>
      <c r="BK645" s="48"/>
      <c r="BL645" s="48"/>
      <c r="BM645" s="48"/>
      <c r="BN645" s="48"/>
      <c r="BO645" s="48"/>
      <c r="BP645" s="48"/>
      <c r="BQ645" s="48"/>
      <c r="BR645" s="48"/>
      <c r="BS645" s="48"/>
      <c r="BT645" s="48"/>
      <c r="BU645" s="48"/>
      <c r="BV645" s="48"/>
      <c r="BW645" s="48"/>
      <c r="BX645" s="48"/>
      <c r="BY645" s="48"/>
      <c r="BZ645" s="48"/>
      <c r="CA645" s="48"/>
      <c r="CB645" s="48"/>
      <c r="CC645" s="48"/>
      <c r="CD645" s="48"/>
      <c r="CE645" s="48"/>
    </row>
    <row r="646">
      <c r="A646" s="48"/>
      <c r="B646" s="48"/>
      <c r="C646" s="48"/>
      <c r="D646" s="48"/>
      <c r="E646" s="48"/>
      <c r="F646" s="48"/>
      <c r="G646" s="48"/>
      <c r="H646" s="48"/>
      <c r="I646" s="62"/>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c r="BA646" s="48"/>
      <c r="BB646" s="48"/>
      <c r="BC646" s="48"/>
      <c r="BD646" s="48"/>
      <c r="BE646" s="48"/>
      <c r="BF646" s="48"/>
      <c r="BG646" s="48"/>
      <c r="BH646" s="48"/>
      <c r="BI646" s="48"/>
      <c r="BJ646" s="48"/>
      <c r="BK646" s="48"/>
      <c r="BL646" s="48"/>
      <c r="BM646" s="48"/>
      <c r="BN646" s="48"/>
      <c r="BO646" s="48"/>
      <c r="BP646" s="48"/>
      <c r="BQ646" s="48"/>
      <c r="BR646" s="48"/>
      <c r="BS646" s="48"/>
      <c r="BT646" s="48"/>
      <c r="BU646" s="48"/>
      <c r="BV646" s="48"/>
      <c r="BW646" s="48"/>
      <c r="BX646" s="48"/>
      <c r="BY646" s="48"/>
      <c r="BZ646" s="48"/>
      <c r="CA646" s="48"/>
      <c r="CB646" s="48"/>
      <c r="CC646" s="48"/>
      <c r="CD646" s="48"/>
      <c r="CE646" s="48"/>
    </row>
    <row r="647">
      <c r="A647" s="48"/>
      <c r="B647" s="48"/>
      <c r="C647" s="48"/>
      <c r="D647" s="48"/>
      <c r="E647" s="48"/>
      <c r="F647" s="48"/>
      <c r="G647" s="48"/>
      <c r="H647" s="48"/>
      <c r="I647" s="62"/>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c r="BG647" s="48"/>
      <c r="BH647" s="48"/>
      <c r="BI647" s="48"/>
      <c r="BJ647" s="48"/>
      <c r="BK647" s="48"/>
      <c r="BL647" s="48"/>
      <c r="BM647" s="48"/>
      <c r="BN647" s="48"/>
      <c r="BO647" s="48"/>
      <c r="BP647" s="48"/>
      <c r="BQ647" s="48"/>
      <c r="BR647" s="48"/>
      <c r="BS647" s="48"/>
      <c r="BT647" s="48"/>
      <c r="BU647" s="48"/>
      <c r="BV647" s="48"/>
      <c r="BW647" s="48"/>
      <c r="BX647" s="48"/>
      <c r="BY647" s="48"/>
      <c r="BZ647" s="48"/>
      <c r="CA647" s="48"/>
      <c r="CB647" s="48"/>
      <c r="CC647" s="48"/>
      <c r="CD647" s="48"/>
      <c r="CE647" s="48"/>
    </row>
    <row r="648">
      <c r="A648" s="48"/>
      <c r="B648" s="48"/>
      <c r="C648" s="48"/>
      <c r="D648" s="48"/>
      <c r="E648" s="48"/>
      <c r="F648" s="48"/>
      <c r="G648" s="48"/>
      <c r="H648" s="48"/>
      <c r="I648" s="62"/>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c r="BA648" s="48"/>
      <c r="BB648" s="48"/>
      <c r="BC648" s="48"/>
      <c r="BD648" s="48"/>
      <c r="BE648" s="48"/>
      <c r="BF648" s="48"/>
      <c r="BG648" s="48"/>
      <c r="BH648" s="48"/>
      <c r="BI648" s="48"/>
      <c r="BJ648" s="48"/>
      <c r="BK648" s="48"/>
      <c r="BL648" s="48"/>
      <c r="BM648" s="48"/>
      <c r="BN648" s="48"/>
      <c r="BO648" s="48"/>
      <c r="BP648" s="48"/>
      <c r="BQ648" s="48"/>
      <c r="BR648" s="48"/>
      <c r="BS648" s="48"/>
      <c r="BT648" s="48"/>
      <c r="BU648" s="48"/>
      <c r="BV648" s="48"/>
      <c r="BW648" s="48"/>
      <c r="BX648" s="48"/>
      <c r="BY648" s="48"/>
      <c r="BZ648" s="48"/>
      <c r="CA648" s="48"/>
      <c r="CB648" s="48"/>
      <c r="CC648" s="48"/>
      <c r="CD648" s="48"/>
      <c r="CE648" s="48"/>
    </row>
    <row r="649">
      <c r="A649" s="48"/>
      <c r="B649" s="48"/>
      <c r="C649" s="48"/>
      <c r="D649" s="48"/>
      <c r="E649" s="48"/>
      <c r="F649" s="48"/>
      <c r="G649" s="48"/>
      <c r="H649" s="48"/>
      <c r="I649" s="62"/>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c r="BA649" s="48"/>
      <c r="BB649" s="48"/>
      <c r="BC649" s="48"/>
      <c r="BD649" s="48"/>
      <c r="BE649" s="48"/>
      <c r="BF649" s="48"/>
      <c r="BG649" s="48"/>
      <c r="BH649" s="48"/>
      <c r="BI649" s="48"/>
      <c r="BJ649" s="48"/>
      <c r="BK649" s="48"/>
      <c r="BL649" s="48"/>
      <c r="BM649" s="48"/>
      <c r="BN649" s="48"/>
      <c r="BO649" s="48"/>
      <c r="BP649" s="48"/>
      <c r="BQ649" s="48"/>
      <c r="BR649" s="48"/>
      <c r="BS649" s="48"/>
      <c r="BT649" s="48"/>
      <c r="BU649" s="48"/>
      <c r="BV649" s="48"/>
      <c r="BW649" s="48"/>
      <c r="BX649" s="48"/>
      <c r="BY649" s="48"/>
      <c r="BZ649" s="48"/>
      <c r="CA649" s="48"/>
      <c r="CB649" s="48"/>
      <c r="CC649" s="48"/>
      <c r="CD649" s="48"/>
      <c r="CE649" s="48"/>
    </row>
    <row r="650">
      <c r="A650" s="48"/>
      <c r="B650" s="48"/>
      <c r="C650" s="48"/>
      <c r="D650" s="48"/>
      <c r="E650" s="48"/>
      <c r="F650" s="48"/>
      <c r="G650" s="48"/>
      <c r="H650" s="48"/>
      <c r="I650" s="62"/>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c r="BA650" s="48"/>
      <c r="BB650" s="48"/>
      <c r="BC650" s="48"/>
      <c r="BD650" s="48"/>
      <c r="BE650" s="48"/>
      <c r="BF650" s="48"/>
      <c r="BG650" s="48"/>
      <c r="BH650" s="48"/>
      <c r="BI650" s="48"/>
      <c r="BJ650" s="48"/>
      <c r="BK650" s="48"/>
      <c r="BL650" s="48"/>
      <c r="BM650" s="48"/>
      <c r="BN650" s="48"/>
      <c r="BO650" s="48"/>
      <c r="BP650" s="48"/>
      <c r="BQ650" s="48"/>
      <c r="BR650" s="48"/>
      <c r="BS650" s="48"/>
      <c r="BT650" s="48"/>
      <c r="BU650" s="48"/>
      <c r="BV650" s="48"/>
      <c r="BW650" s="48"/>
      <c r="BX650" s="48"/>
      <c r="BY650" s="48"/>
      <c r="BZ650" s="48"/>
      <c r="CA650" s="48"/>
      <c r="CB650" s="48"/>
      <c r="CC650" s="48"/>
      <c r="CD650" s="48"/>
      <c r="CE650" s="48"/>
    </row>
    <row r="651">
      <c r="A651" s="48"/>
      <c r="B651" s="48"/>
      <c r="C651" s="48"/>
      <c r="D651" s="48"/>
      <c r="E651" s="48"/>
      <c r="F651" s="48"/>
      <c r="G651" s="48"/>
      <c r="H651" s="48"/>
      <c r="I651" s="62"/>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c r="BA651" s="48"/>
      <c r="BB651" s="48"/>
      <c r="BC651" s="48"/>
      <c r="BD651" s="48"/>
      <c r="BE651" s="48"/>
      <c r="BF651" s="48"/>
      <c r="BG651" s="48"/>
      <c r="BH651" s="48"/>
      <c r="BI651" s="48"/>
      <c r="BJ651" s="48"/>
      <c r="BK651" s="48"/>
      <c r="BL651" s="48"/>
      <c r="BM651" s="48"/>
      <c r="BN651" s="48"/>
      <c r="BO651" s="48"/>
      <c r="BP651" s="48"/>
      <c r="BQ651" s="48"/>
      <c r="BR651" s="48"/>
      <c r="BS651" s="48"/>
      <c r="BT651" s="48"/>
      <c r="BU651" s="48"/>
      <c r="BV651" s="48"/>
      <c r="BW651" s="48"/>
      <c r="BX651" s="48"/>
      <c r="BY651" s="48"/>
      <c r="BZ651" s="48"/>
      <c r="CA651" s="48"/>
      <c r="CB651" s="48"/>
      <c r="CC651" s="48"/>
      <c r="CD651" s="48"/>
      <c r="CE651" s="48"/>
    </row>
    <row r="652">
      <c r="A652" s="48"/>
      <c r="B652" s="48"/>
      <c r="C652" s="48"/>
      <c r="D652" s="48"/>
      <c r="E652" s="48"/>
      <c r="F652" s="48"/>
      <c r="G652" s="48"/>
      <c r="H652" s="48"/>
      <c r="I652" s="62"/>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c r="BA652" s="48"/>
      <c r="BB652" s="48"/>
      <c r="BC652" s="48"/>
      <c r="BD652" s="48"/>
      <c r="BE652" s="48"/>
      <c r="BF652" s="48"/>
      <c r="BG652" s="48"/>
      <c r="BH652" s="48"/>
      <c r="BI652" s="48"/>
      <c r="BJ652" s="48"/>
      <c r="BK652" s="48"/>
      <c r="BL652" s="48"/>
      <c r="BM652" s="48"/>
      <c r="BN652" s="48"/>
      <c r="BO652" s="48"/>
      <c r="BP652" s="48"/>
      <c r="BQ652" s="48"/>
      <c r="BR652" s="48"/>
      <c r="BS652" s="48"/>
      <c r="BT652" s="48"/>
      <c r="BU652" s="48"/>
      <c r="BV652" s="48"/>
      <c r="BW652" s="48"/>
      <c r="BX652" s="48"/>
      <c r="BY652" s="48"/>
      <c r="BZ652" s="48"/>
      <c r="CA652" s="48"/>
      <c r="CB652" s="48"/>
      <c r="CC652" s="48"/>
      <c r="CD652" s="48"/>
      <c r="CE652" s="48"/>
    </row>
    <row r="653">
      <c r="A653" s="48"/>
      <c r="B653" s="48"/>
      <c r="C653" s="48"/>
      <c r="D653" s="48"/>
      <c r="E653" s="48"/>
      <c r="F653" s="48"/>
      <c r="G653" s="48"/>
      <c r="H653" s="48"/>
      <c r="I653" s="62"/>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c r="BA653" s="48"/>
      <c r="BB653" s="48"/>
      <c r="BC653" s="48"/>
      <c r="BD653" s="48"/>
      <c r="BE653" s="48"/>
      <c r="BF653" s="48"/>
      <c r="BG653" s="48"/>
      <c r="BH653" s="48"/>
      <c r="BI653" s="48"/>
      <c r="BJ653" s="48"/>
      <c r="BK653" s="48"/>
      <c r="BL653" s="48"/>
      <c r="BM653" s="48"/>
      <c r="BN653" s="48"/>
      <c r="BO653" s="48"/>
      <c r="BP653" s="48"/>
      <c r="BQ653" s="48"/>
      <c r="BR653" s="48"/>
      <c r="BS653" s="48"/>
      <c r="BT653" s="48"/>
      <c r="BU653" s="48"/>
      <c r="BV653" s="48"/>
      <c r="BW653" s="48"/>
      <c r="BX653" s="48"/>
      <c r="BY653" s="48"/>
      <c r="BZ653" s="48"/>
      <c r="CA653" s="48"/>
      <c r="CB653" s="48"/>
      <c r="CC653" s="48"/>
      <c r="CD653" s="48"/>
      <c r="CE653" s="48"/>
    </row>
    <row r="654">
      <c r="A654" s="48"/>
      <c r="B654" s="48"/>
      <c r="C654" s="48"/>
      <c r="D654" s="48"/>
      <c r="E654" s="48"/>
      <c r="F654" s="48"/>
      <c r="G654" s="48"/>
      <c r="H654" s="48"/>
      <c r="I654" s="62"/>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c r="BA654" s="48"/>
      <c r="BB654" s="48"/>
      <c r="BC654" s="48"/>
      <c r="BD654" s="48"/>
      <c r="BE654" s="48"/>
      <c r="BF654" s="48"/>
      <c r="BG654" s="48"/>
      <c r="BH654" s="48"/>
      <c r="BI654" s="48"/>
      <c r="BJ654" s="48"/>
      <c r="BK654" s="48"/>
      <c r="BL654" s="48"/>
      <c r="BM654" s="48"/>
      <c r="BN654" s="48"/>
      <c r="BO654" s="48"/>
      <c r="BP654" s="48"/>
      <c r="BQ654" s="48"/>
      <c r="BR654" s="48"/>
      <c r="BS654" s="48"/>
      <c r="BT654" s="48"/>
      <c r="BU654" s="48"/>
      <c r="BV654" s="48"/>
      <c r="BW654" s="48"/>
      <c r="BX654" s="48"/>
      <c r="BY654" s="48"/>
      <c r="BZ654" s="48"/>
      <c r="CA654" s="48"/>
      <c r="CB654" s="48"/>
      <c r="CC654" s="48"/>
      <c r="CD654" s="48"/>
      <c r="CE654" s="48"/>
    </row>
    <row r="655">
      <c r="A655" s="48"/>
      <c r="B655" s="48"/>
      <c r="C655" s="48"/>
      <c r="D655" s="48"/>
      <c r="E655" s="48"/>
      <c r="F655" s="48"/>
      <c r="G655" s="48"/>
      <c r="H655" s="48"/>
      <c r="I655" s="62"/>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c r="BA655" s="48"/>
      <c r="BB655" s="48"/>
      <c r="BC655" s="48"/>
      <c r="BD655" s="48"/>
      <c r="BE655" s="48"/>
      <c r="BF655" s="48"/>
      <c r="BG655" s="48"/>
      <c r="BH655" s="48"/>
      <c r="BI655" s="48"/>
      <c r="BJ655" s="48"/>
      <c r="BK655" s="48"/>
      <c r="BL655" s="48"/>
      <c r="BM655" s="48"/>
      <c r="BN655" s="48"/>
      <c r="BO655" s="48"/>
      <c r="BP655" s="48"/>
      <c r="BQ655" s="48"/>
      <c r="BR655" s="48"/>
      <c r="BS655" s="48"/>
      <c r="BT655" s="48"/>
      <c r="BU655" s="48"/>
      <c r="BV655" s="48"/>
      <c r="BW655" s="48"/>
      <c r="BX655" s="48"/>
      <c r="BY655" s="48"/>
      <c r="BZ655" s="48"/>
      <c r="CA655" s="48"/>
      <c r="CB655" s="48"/>
      <c r="CC655" s="48"/>
      <c r="CD655" s="48"/>
      <c r="CE655" s="48"/>
    </row>
    <row r="656">
      <c r="A656" s="48"/>
      <c r="B656" s="48"/>
      <c r="C656" s="48"/>
      <c r="D656" s="48"/>
      <c r="E656" s="48"/>
      <c r="F656" s="48"/>
      <c r="G656" s="48"/>
      <c r="H656" s="48"/>
      <c r="I656" s="62"/>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c r="BA656" s="48"/>
      <c r="BB656" s="48"/>
      <c r="BC656" s="48"/>
      <c r="BD656" s="48"/>
      <c r="BE656" s="48"/>
      <c r="BF656" s="48"/>
      <c r="BG656" s="48"/>
      <c r="BH656" s="48"/>
      <c r="BI656" s="48"/>
      <c r="BJ656" s="48"/>
      <c r="BK656" s="48"/>
      <c r="BL656" s="48"/>
      <c r="BM656" s="48"/>
      <c r="BN656" s="48"/>
      <c r="BO656" s="48"/>
      <c r="BP656" s="48"/>
      <c r="BQ656" s="48"/>
      <c r="BR656" s="48"/>
      <c r="BS656" s="48"/>
      <c r="BT656" s="48"/>
      <c r="BU656" s="48"/>
      <c r="BV656" s="48"/>
      <c r="BW656" s="48"/>
      <c r="BX656" s="48"/>
      <c r="BY656" s="48"/>
      <c r="BZ656" s="48"/>
      <c r="CA656" s="48"/>
      <c r="CB656" s="48"/>
      <c r="CC656" s="48"/>
      <c r="CD656" s="48"/>
      <c r="CE656" s="48"/>
    </row>
    <row r="657">
      <c r="A657" s="48"/>
      <c r="B657" s="48"/>
      <c r="C657" s="48"/>
      <c r="D657" s="48"/>
      <c r="E657" s="48"/>
      <c r="F657" s="48"/>
      <c r="G657" s="48"/>
      <c r="H657" s="48"/>
      <c r="I657" s="62"/>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c r="BA657" s="48"/>
      <c r="BB657" s="48"/>
      <c r="BC657" s="48"/>
      <c r="BD657" s="48"/>
      <c r="BE657" s="48"/>
      <c r="BF657" s="48"/>
      <c r="BG657" s="48"/>
      <c r="BH657" s="48"/>
      <c r="BI657" s="48"/>
      <c r="BJ657" s="48"/>
      <c r="BK657" s="48"/>
      <c r="BL657" s="48"/>
      <c r="BM657" s="48"/>
      <c r="BN657" s="48"/>
      <c r="BO657" s="48"/>
      <c r="BP657" s="48"/>
      <c r="BQ657" s="48"/>
      <c r="BR657" s="48"/>
      <c r="BS657" s="48"/>
      <c r="BT657" s="48"/>
      <c r="BU657" s="48"/>
      <c r="BV657" s="48"/>
      <c r="BW657" s="48"/>
      <c r="BX657" s="48"/>
      <c r="BY657" s="48"/>
      <c r="BZ657" s="48"/>
      <c r="CA657" s="48"/>
      <c r="CB657" s="48"/>
      <c r="CC657" s="48"/>
      <c r="CD657" s="48"/>
      <c r="CE657" s="48"/>
    </row>
    <row r="658">
      <c r="A658" s="48"/>
      <c r="B658" s="48"/>
      <c r="C658" s="48"/>
      <c r="D658" s="48"/>
      <c r="E658" s="48"/>
      <c r="F658" s="48"/>
      <c r="G658" s="48"/>
      <c r="H658" s="48"/>
      <c r="I658" s="62"/>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c r="BA658" s="48"/>
      <c r="BB658" s="48"/>
      <c r="BC658" s="48"/>
      <c r="BD658" s="48"/>
      <c r="BE658" s="48"/>
      <c r="BF658" s="48"/>
      <c r="BG658" s="48"/>
      <c r="BH658" s="48"/>
      <c r="BI658" s="48"/>
      <c r="BJ658" s="48"/>
      <c r="BK658" s="48"/>
      <c r="BL658" s="48"/>
      <c r="BM658" s="48"/>
      <c r="BN658" s="48"/>
      <c r="BO658" s="48"/>
      <c r="BP658" s="48"/>
      <c r="BQ658" s="48"/>
      <c r="BR658" s="48"/>
      <c r="BS658" s="48"/>
      <c r="BT658" s="48"/>
      <c r="BU658" s="48"/>
      <c r="BV658" s="48"/>
      <c r="BW658" s="48"/>
      <c r="BX658" s="48"/>
      <c r="BY658" s="48"/>
      <c r="BZ658" s="48"/>
      <c r="CA658" s="48"/>
      <c r="CB658" s="48"/>
      <c r="CC658" s="48"/>
      <c r="CD658" s="48"/>
      <c r="CE658" s="48"/>
    </row>
    <row r="659">
      <c r="A659" s="48"/>
      <c r="B659" s="48"/>
      <c r="C659" s="48"/>
      <c r="D659" s="48"/>
      <c r="E659" s="48"/>
      <c r="F659" s="48"/>
      <c r="G659" s="48"/>
      <c r="H659" s="48"/>
      <c r="I659" s="62"/>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c r="BA659" s="48"/>
      <c r="BB659" s="48"/>
      <c r="BC659" s="48"/>
      <c r="BD659" s="48"/>
      <c r="BE659" s="48"/>
      <c r="BF659" s="48"/>
      <c r="BG659" s="48"/>
      <c r="BH659" s="48"/>
      <c r="BI659" s="48"/>
      <c r="BJ659" s="48"/>
      <c r="BK659" s="48"/>
      <c r="BL659" s="48"/>
      <c r="BM659" s="48"/>
      <c r="BN659" s="48"/>
      <c r="BO659" s="48"/>
      <c r="BP659" s="48"/>
      <c r="BQ659" s="48"/>
      <c r="BR659" s="48"/>
      <c r="BS659" s="48"/>
      <c r="BT659" s="48"/>
      <c r="BU659" s="48"/>
      <c r="BV659" s="48"/>
      <c r="BW659" s="48"/>
      <c r="BX659" s="48"/>
      <c r="BY659" s="48"/>
      <c r="BZ659" s="48"/>
      <c r="CA659" s="48"/>
      <c r="CB659" s="48"/>
      <c r="CC659" s="48"/>
      <c r="CD659" s="48"/>
      <c r="CE659" s="48"/>
    </row>
    <row r="660">
      <c r="A660" s="48"/>
      <c r="B660" s="48"/>
      <c r="C660" s="48"/>
      <c r="D660" s="48"/>
      <c r="E660" s="48"/>
      <c r="F660" s="48"/>
      <c r="G660" s="48"/>
      <c r="H660" s="48"/>
      <c r="I660" s="62"/>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c r="BA660" s="48"/>
      <c r="BB660" s="48"/>
      <c r="BC660" s="48"/>
      <c r="BD660" s="48"/>
      <c r="BE660" s="48"/>
      <c r="BF660" s="48"/>
      <c r="BG660" s="48"/>
      <c r="BH660" s="48"/>
      <c r="BI660" s="48"/>
      <c r="BJ660" s="48"/>
      <c r="BK660" s="48"/>
      <c r="BL660" s="48"/>
      <c r="BM660" s="48"/>
      <c r="BN660" s="48"/>
      <c r="BO660" s="48"/>
      <c r="BP660" s="48"/>
      <c r="BQ660" s="48"/>
      <c r="BR660" s="48"/>
      <c r="BS660" s="48"/>
      <c r="BT660" s="48"/>
      <c r="BU660" s="48"/>
      <c r="BV660" s="48"/>
      <c r="BW660" s="48"/>
      <c r="BX660" s="48"/>
      <c r="BY660" s="48"/>
      <c r="BZ660" s="48"/>
      <c r="CA660" s="48"/>
      <c r="CB660" s="48"/>
      <c r="CC660" s="48"/>
      <c r="CD660" s="48"/>
      <c r="CE660" s="48"/>
    </row>
    <row r="661">
      <c r="A661" s="48"/>
      <c r="B661" s="48"/>
      <c r="C661" s="48"/>
      <c r="D661" s="48"/>
      <c r="E661" s="48"/>
      <c r="F661" s="48"/>
      <c r="G661" s="48"/>
      <c r="H661" s="48"/>
      <c r="I661" s="62"/>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c r="BA661" s="48"/>
      <c r="BB661" s="48"/>
      <c r="BC661" s="48"/>
      <c r="BD661" s="48"/>
      <c r="BE661" s="48"/>
      <c r="BF661" s="48"/>
      <c r="BG661" s="48"/>
      <c r="BH661" s="48"/>
      <c r="BI661" s="48"/>
      <c r="BJ661" s="48"/>
      <c r="BK661" s="48"/>
      <c r="BL661" s="48"/>
      <c r="BM661" s="48"/>
      <c r="BN661" s="48"/>
      <c r="BO661" s="48"/>
      <c r="BP661" s="48"/>
      <c r="BQ661" s="48"/>
      <c r="BR661" s="48"/>
      <c r="BS661" s="48"/>
      <c r="BT661" s="48"/>
      <c r="BU661" s="48"/>
      <c r="BV661" s="48"/>
      <c r="BW661" s="48"/>
      <c r="BX661" s="48"/>
      <c r="BY661" s="48"/>
      <c r="BZ661" s="48"/>
      <c r="CA661" s="48"/>
      <c r="CB661" s="48"/>
      <c r="CC661" s="48"/>
      <c r="CD661" s="48"/>
      <c r="CE661" s="48"/>
    </row>
    <row r="662">
      <c r="A662" s="48"/>
      <c r="B662" s="48"/>
      <c r="C662" s="48"/>
      <c r="D662" s="48"/>
      <c r="E662" s="48"/>
      <c r="F662" s="48"/>
      <c r="G662" s="48"/>
      <c r="H662" s="48"/>
      <c r="I662" s="62"/>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c r="BA662" s="48"/>
      <c r="BB662" s="48"/>
      <c r="BC662" s="48"/>
      <c r="BD662" s="48"/>
      <c r="BE662" s="48"/>
      <c r="BF662" s="48"/>
      <c r="BG662" s="48"/>
      <c r="BH662" s="48"/>
      <c r="BI662" s="48"/>
      <c r="BJ662" s="48"/>
      <c r="BK662" s="48"/>
      <c r="BL662" s="48"/>
      <c r="BM662" s="48"/>
      <c r="BN662" s="48"/>
      <c r="BO662" s="48"/>
      <c r="BP662" s="48"/>
      <c r="BQ662" s="48"/>
      <c r="BR662" s="48"/>
      <c r="BS662" s="48"/>
      <c r="BT662" s="48"/>
      <c r="BU662" s="48"/>
      <c r="BV662" s="48"/>
      <c r="BW662" s="48"/>
      <c r="BX662" s="48"/>
      <c r="BY662" s="48"/>
      <c r="BZ662" s="48"/>
      <c r="CA662" s="48"/>
      <c r="CB662" s="48"/>
      <c r="CC662" s="48"/>
      <c r="CD662" s="48"/>
      <c r="CE662" s="48"/>
    </row>
    <row r="663">
      <c r="A663" s="48"/>
      <c r="B663" s="48"/>
      <c r="C663" s="48"/>
      <c r="D663" s="48"/>
      <c r="E663" s="48"/>
      <c r="F663" s="48"/>
      <c r="G663" s="48"/>
      <c r="H663" s="48"/>
      <c r="I663" s="62"/>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c r="BA663" s="48"/>
      <c r="BB663" s="48"/>
      <c r="BC663" s="48"/>
      <c r="BD663" s="48"/>
      <c r="BE663" s="48"/>
      <c r="BF663" s="48"/>
      <c r="BG663" s="48"/>
      <c r="BH663" s="48"/>
      <c r="BI663" s="48"/>
      <c r="BJ663" s="48"/>
      <c r="BK663" s="48"/>
      <c r="BL663" s="48"/>
      <c r="BM663" s="48"/>
      <c r="BN663" s="48"/>
      <c r="BO663" s="48"/>
      <c r="BP663" s="48"/>
      <c r="BQ663" s="48"/>
      <c r="BR663" s="48"/>
      <c r="BS663" s="48"/>
      <c r="BT663" s="48"/>
      <c r="BU663" s="48"/>
      <c r="BV663" s="48"/>
      <c r="BW663" s="48"/>
      <c r="BX663" s="48"/>
      <c r="BY663" s="48"/>
      <c r="BZ663" s="48"/>
      <c r="CA663" s="48"/>
      <c r="CB663" s="48"/>
      <c r="CC663" s="48"/>
      <c r="CD663" s="48"/>
      <c r="CE663" s="48"/>
    </row>
    <row r="664">
      <c r="A664" s="48"/>
      <c r="B664" s="48"/>
      <c r="C664" s="48"/>
      <c r="D664" s="48"/>
      <c r="E664" s="48"/>
      <c r="F664" s="48"/>
      <c r="G664" s="48"/>
      <c r="H664" s="48"/>
      <c r="I664" s="62"/>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c r="BA664" s="48"/>
      <c r="BB664" s="48"/>
      <c r="BC664" s="48"/>
      <c r="BD664" s="48"/>
      <c r="BE664" s="48"/>
      <c r="BF664" s="48"/>
      <c r="BG664" s="48"/>
      <c r="BH664" s="48"/>
      <c r="BI664" s="48"/>
      <c r="BJ664" s="48"/>
      <c r="BK664" s="48"/>
      <c r="BL664" s="48"/>
      <c r="BM664" s="48"/>
      <c r="BN664" s="48"/>
      <c r="BO664" s="48"/>
      <c r="BP664" s="48"/>
      <c r="BQ664" s="48"/>
      <c r="BR664" s="48"/>
      <c r="BS664" s="48"/>
      <c r="BT664" s="48"/>
      <c r="BU664" s="48"/>
      <c r="BV664" s="48"/>
      <c r="BW664" s="48"/>
      <c r="BX664" s="48"/>
      <c r="BY664" s="48"/>
      <c r="BZ664" s="48"/>
      <c r="CA664" s="48"/>
      <c r="CB664" s="48"/>
      <c r="CC664" s="48"/>
      <c r="CD664" s="48"/>
      <c r="CE664" s="48"/>
    </row>
    <row r="665">
      <c r="A665" s="48"/>
      <c r="B665" s="48"/>
      <c r="C665" s="48"/>
      <c r="D665" s="48"/>
      <c r="E665" s="48"/>
      <c r="F665" s="48"/>
      <c r="G665" s="48"/>
      <c r="H665" s="48"/>
      <c r="I665" s="62"/>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c r="BD665" s="48"/>
      <c r="BE665" s="48"/>
      <c r="BF665" s="48"/>
      <c r="BG665" s="48"/>
      <c r="BH665" s="48"/>
      <c r="BI665" s="48"/>
      <c r="BJ665" s="48"/>
      <c r="BK665" s="48"/>
      <c r="BL665" s="48"/>
      <c r="BM665" s="48"/>
      <c r="BN665" s="48"/>
      <c r="BO665" s="48"/>
      <c r="BP665" s="48"/>
      <c r="BQ665" s="48"/>
      <c r="BR665" s="48"/>
      <c r="BS665" s="48"/>
      <c r="BT665" s="48"/>
      <c r="BU665" s="48"/>
      <c r="BV665" s="48"/>
      <c r="BW665" s="48"/>
      <c r="BX665" s="48"/>
      <c r="BY665" s="48"/>
      <c r="BZ665" s="48"/>
      <c r="CA665" s="48"/>
      <c r="CB665" s="48"/>
      <c r="CC665" s="48"/>
      <c r="CD665" s="48"/>
      <c r="CE665" s="48"/>
    </row>
    <row r="666">
      <c r="A666" s="48"/>
      <c r="B666" s="48"/>
      <c r="C666" s="48"/>
      <c r="D666" s="48"/>
      <c r="E666" s="48"/>
      <c r="F666" s="48"/>
      <c r="G666" s="48"/>
      <c r="H666" s="48"/>
      <c r="I666" s="62"/>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c r="BA666" s="48"/>
      <c r="BB666" s="48"/>
      <c r="BC666" s="48"/>
      <c r="BD666" s="48"/>
      <c r="BE666" s="48"/>
      <c r="BF666" s="48"/>
      <c r="BG666" s="48"/>
      <c r="BH666" s="48"/>
      <c r="BI666" s="48"/>
      <c r="BJ666" s="48"/>
      <c r="BK666" s="48"/>
      <c r="BL666" s="48"/>
      <c r="BM666" s="48"/>
      <c r="BN666" s="48"/>
      <c r="BO666" s="48"/>
      <c r="BP666" s="48"/>
      <c r="BQ666" s="48"/>
      <c r="BR666" s="48"/>
      <c r="BS666" s="48"/>
      <c r="BT666" s="48"/>
      <c r="BU666" s="48"/>
      <c r="BV666" s="48"/>
      <c r="BW666" s="48"/>
      <c r="BX666" s="48"/>
      <c r="BY666" s="48"/>
      <c r="BZ666" s="48"/>
      <c r="CA666" s="48"/>
      <c r="CB666" s="48"/>
      <c r="CC666" s="48"/>
      <c r="CD666" s="48"/>
      <c r="CE666" s="48"/>
    </row>
    <row r="667">
      <c r="A667" s="48"/>
      <c r="B667" s="48"/>
      <c r="C667" s="48"/>
      <c r="D667" s="48"/>
      <c r="E667" s="48"/>
      <c r="F667" s="48"/>
      <c r="G667" s="48"/>
      <c r="H667" s="48"/>
      <c r="I667" s="62"/>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c r="BA667" s="48"/>
      <c r="BB667" s="48"/>
      <c r="BC667" s="48"/>
      <c r="BD667" s="48"/>
      <c r="BE667" s="48"/>
      <c r="BF667" s="48"/>
      <c r="BG667" s="48"/>
      <c r="BH667" s="48"/>
      <c r="BI667" s="48"/>
      <c r="BJ667" s="48"/>
      <c r="BK667" s="48"/>
      <c r="BL667" s="48"/>
      <c r="BM667" s="48"/>
      <c r="BN667" s="48"/>
      <c r="BO667" s="48"/>
      <c r="BP667" s="48"/>
      <c r="BQ667" s="48"/>
      <c r="BR667" s="48"/>
      <c r="BS667" s="48"/>
      <c r="BT667" s="48"/>
      <c r="BU667" s="48"/>
      <c r="BV667" s="48"/>
      <c r="BW667" s="48"/>
      <c r="BX667" s="48"/>
      <c r="BY667" s="48"/>
      <c r="BZ667" s="48"/>
      <c r="CA667" s="48"/>
      <c r="CB667" s="48"/>
      <c r="CC667" s="48"/>
      <c r="CD667" s="48"/>
      <c r="CE667" s="48"/>
    </row>
    <row r="668">
      <c r="A668" s="48"/>
      <c r="B668" s="48"/>
      <c r="C668" s="48"/>
      <c r="D668" s="48"/>
      <c r="E668" s="48"/>
      <c r="F668" s="48"/>
      <c r="G668" s="48"/>
      <c r="H668" s="48"/>
      <c r="I668" s="62"/>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c r="BA668" s="48"/>
      <c r="BB668" s="48"/>
      <c r="BC668" s="48"/>
      <c r="BD668" s="48"/>
      <c r="BE668" s="48"/>
      <c r="BF668" s="48"/>
      <c r="BG668" s="48"/>
      <c r="BH668" s="48"/>
      <c r="BI668" s="48"/>
      <c r="BJ668" s="48"/>
      <c r="BK668" s="48"/>
      <c r="BL668" s="48"/>
      <c r="BM668" s="48"/>
      <c r="BN668" s="48"/>
      <c r="BO668" s="48"/>
      <c r="BP668" s="48"/>
      <c r="BQ668" s="48"/>
      <c r="BR668" s="48"/>
      <c r="BS668" s="48"/>
      <c r="BT668" s="48"/>
      <c r="BU668" s="48"/>
      <c r="BV668" s="48"/>
      <c r="BW668" s="48"/>
      <c r="BX668" s="48"/>
      <c r="BY668" s="48"/>
      <c r="BZ668" s="48"/>
      <c r="CA668" s="48"/>
      <c r="CB668" s="48"/>
      <c r="CC668" s="48"/>
      <c r="CD668" s="48"/>
      <c r="CE668" s="48"/>
    </row>
    <row r="669">
      <c r="A669" s="48"/>
      <c r="B669" s="48"/>
      <c r="C669" s="48"/>
      <c r="D669" s="48"/>
      <c r="E669" s="48"/>
      <c r="F669" s="48"/>
      <c r="G669" s="48"/>
      <c r="H669" s="48"/>
      <c r="I669" s="62"/>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c r="BA669" s="48"/>
      <c r="BB669" s="48"/>
      <c r="BC669" s="48"/>
      <c r="BD669" s="48"/>
      <c r="BE669" s="48"/>
      <c r="BF669" s="48"/>
      <c r="BG669" s="48"/>
      <c r="BH669" s="48"/>
      <c r="BI669" s="48"/>
      <c r="BJ669" s="48"/>
      <c r="BK669" s="48"/>
      <c r="BL669" s="48"/>
      <c r="BM669" s="48"/>
      <c r="BN669" s="48"/>
      <c r="BO669" s="48"/>
      <c r="BP669" s="48"/>
      <c r="BQ669" s="48"/>
      <c r="BR669" s="48"/>
      <c r="BS669" s="48"/>
      <c r="BT669" s="48"/>
      <c r="BU669" s="48"/>
      <c r="BV669" s="48"/>
      <c r="BW669" s="48"/>
      <c r="BX669" s="48"/>
      <c r="BY669" s="48"/>
      <c r="BZ669" s="48"/>
      <c r="CA669" s="48"/>
      <c r="CB669" s="48"/>
      <c r="CC669" s="48"/>
      <c r="CD669" s="48"/>
      <c r="CE669" s="48"/>
    </row>
    <row r="670">
      <c r="A670" s="48"/>
      <c r="B670" s="48"/>
      <c r="C670" s="48"/>
      <c r="D670" s="48"/>
      <c r="E670" s="48"/>
      <c r="F670" s="48"/>
      <c r="G670" s="48"/>
      <c r="H670" s="48"/>
      <c r="I670" s="62"/>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c r="BA670" s="48"/>
      <c r="BB670" s="48"/>
      <c r="BC670" s="48"/>
      <c r="BD670" s="48"/>
      <c r="BE670" s="48"/>
      <c r="BF670" s="48"/>
      <c r="BG670" s="48"/>
      <c r="BH670" s="48"/>
      <c r="BI670" s="48"/>
      <c r="BJ670" s="48"/>
      <c r="BK670" s="48"/>
      <c r="BL670" s="48"/>
      <c r="BM670" s="48"/>
      <c r="BN670" s="48"/>
      <c r="BO670" s="48"/>
      <c r="BP670" s="48"/>
      <c r="BQ670" s="48"/>
      <c r="BR670" s="48"/>
      <c r="BS670" s="48"/>
      <c r="BT670" s="48"/>
      <c r="BU670" s="48"/>
      <c r="BV670" s="48"/>
      <c r="BW670" s="48"/>
      <c r="BX670" s="48"/>
      <c r="BY670" s="48"/>
      <c r="BZ670" s="48"/>
      <c r="CA670" s="48"/>
      <c r="CB670" s="48"/>
      <c r="CC670" s="48"/>
      <c r="CD670" s="48"/>
      <c r="CE670" s="48"/>
    </row>
    <row r="671">
      <c r="A671" s="48"/>
      <c r="B671" s="48"/>
      <c r="C671" s="48"/>
      <c r="D671" s="48"/>
      <c r="E671" s="48"/>
      <c r="F671" s="48"/>
      <c r="G671" s="48"/>
      <c r="H671" s="48"/>
      <c r="I671" s="62"/>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c r="BA671" s="48"/>
      <c r="BB671" s="48"/>
      <c r="BC671" s="48"/>
      <c r="BD671" s="48"/>
      <c r="BE671" s="48"/>
      <c r="BF671" s="48"/>
      <c r="BG671" s="48"/>
      <c r="BH671" s="48"/>
      <c r="BI671" s="48"/>
      <c r="BJ671" s="48"/>
      <c r="BK671" s="48"/>
      <c r="BL671" s="48"/>
      <c r="BM671" s="48"/>
      <c r="BN671" s="48"/>
      <c r="BO671" s="48"/>
      <c r="BP671" s="48"/>
      <c r="BQ671" s="48"/>
      <c r="BR671" s="48"/>
      <c r="BS671" s="48"/>
      <c r="BT671" s="48"/>
      <c r="BU671" s="48"/>
      <c r="BV671" s="48"/>
      <c r="BW671" s="48"/>
      <c r="BX671" s="48"/>
      <c r="BY671" s="48"/>
      <c r="BZ671" s="48"/>
      <c r="CA671" s="48"/>
      <c r="CB671" s="48"/>
      <c r="CC671" s="48"/>
      <c r="CD671" s="48"/>
      <c r="CE671" s="48"/>
    </row>
    <row r="672">
      <c r="A672" s="48"/>
      <c r="B672" s="48"/>
      <c r="C672" s="48"/>
      <c r="D672" s="48"/>
      <c r="E672" s="48"/>
      <c r="F672" s="48"/>
      <c r="G672" s="48"/>
      <c r="H672" s="48"/>
      <c r="I672" s="62"/>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c r="BA672" s="48"/>
      <c r="BB672" s="48"/>
      <c r="BC672" s="48"/>
      <c r="BD672" s="48"/>
      <c r="BE672" s="48"/>
      <c r="BF672" s="48"/>
      <c r="BG672" s="48"/>
      <c r="BH672" s="48"/>
      <c r="BI672" s="48"/>
      <c r="BJ672" s="48"/>
      <c r="BK672" s="48"/>
      <c r="BL672" s="48"/>
      <c r="BM672" s="48"/>
      <c r="BN672" s="48"/>
      <c r="BO672" s="48"/>
      <c r="BP672" s="48"/>
      <c r="BQ672" s="48"/>
      <c r="BR672" s="48"/>
      <c r="BS672" s="48"/>
      <c r="BT672" s="48"/>
      <c r="BU672" s="48"/>
      <c r="BV672" s="48"/>
      <c r="BW672" s="48"/>
      <c r="BX672" s="48"/>
      <c r="BY672" s="48"/>
      <c r="BZ672" s="48"/>
      <c r="CA672" s="48"/>
      <c r="CB672" s="48"/>
      <c r="CC672" s="48"/>
      <c r="CD672" s="48"/>
      <c r="CE672" s="48"/>
    </row>
    <row r="673">
      <c r="A673" s="48"/>
      <c r="B673" s="48"/>
      <c r="C673" s="48"/>
      <c r="D673" s="48"/>
      <c r="E673" s="48"/>
      <c r="F673" s="48"/>
      <c r="G673" s="48"/>
      <c r="H673" s="48"/>
      <c r="I673" s="62"/>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c r="BA673" s="48"/>
      <c r="BB673" s="48"/>
      <c r="BC673" s="48"/>
      <c r="BD673" s="48"/>
      <c r="BE673" s="48"/>
      <c r="BF673" s="48"/>
      <c r="BG673" s="48"/>
      <c r="BH673" s="48"/>
      <c r="BI673" s="48"/>
      <c r="BJ673" s="48"/>
      <c r="BK673" s="48"/>
      <c r="BL673" s="48"/>
      <c r="BM673" s="48"/>
      <c r="BN673" s="48"/>
      <c r="BO673" s="48"/>
      <c r="BP673" s="48"/>
      <c r="BQ673" s="48"/>
      <c r="BR673" s="48"/>
      <c r="BS673" s="48"/>
      <c r="BT673" s="48"/>
      <c r="BU673" s="48"/>
      <c r="BV673" s="48"/>
      <c r="BW673" s="48"/>
      <c r="BX673" s="48"/>
      <c r="BY673" s="48"/>
      <c r="BZ673" s="48"/>
      <c r="CA673" s="48"/>
      <c r="CB673" s="48"/>
      <c r="CC673" s="48"/>
      <c r="CD673" s="48"/>
      <c r="CE673" s="48"/>
    </row>
    <row r="674">
      <c r="A674" s="48"/>
      <c r="B674" s="48"/>
      <c r="C674" s="48"/>
      <c r="D674" s="48"/>
      <c r="E674" s="48"/>
      <c r="F674" s="48"/>
      <c r="G674" s="48"/>
      <c r="H674" s="48"/>
      <c r="I674" s="62"/>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c r="BA674" s="48"/>
      <c r="BB674" s="48"/>
      <c r="BC674" s="48"/>
      <c r="BD674" s="48"/>
      <c r="BE674" s="48"/>
      <c r="BF674" s="48"/>
      <c r="BG674" s="48"/>
      <c r="BH674" s="48"/>
      <c r="BI674" s="48"/>
      <c r="BJ674" s="48"/>
      <c r="BK674" s="48"/>
      <c r="BL674" s="48"/>
      <c r="BM674" s="48"/>
      <c r="BN674" s="48"/>
      <c r="BO674" s="48"/>
      <c r="BP674" s="48"/>
      <c r="BQ674" s="48"/>
      <c r="BR674" s="48"/>
      <c r="BS674" s="48"/>
      <c r="BT674" s="48"/>
      <c r="BU674" s="48"/>
      <c r="BV674" s="48"/>
      <c r="BW674" s="48"/>
      <c r="BX674" s="48"/>
      <c r="BY674" s="48"/>
      <c r="BZ674" s="48"/>
      <c r="CA674" s="48"/>
      <c r="CB674" s="48"/>
      <c r="CC674" s="48"/>
      <c r="CD674" s="48"/>
      <c r="CE674" s="48"/>
    </row>
    <row r="675">
      <c r="A675" s="48"/>
      <c r="B675" s="48"/>
      <c r="C675" s="48"/>
      <c r="D675" s="48"/>
      <c r="E675" s="48"/>
      <c r="F675" s="48"/>
      <c r="G675" s="48"/>
      <c r="H675" s="48"/>
      <c r="I675" s="62"/>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c r="BA675" s="48"/>
      <c r="BB675" s="48"/>
      <c r="BC675" s="48"/>
      <c r="BD675" s="48"/>
      <c r="BE675" s="48"/>
      <c r="BF675" s="48"/>
      <c r="BG675" s="48"/>
      <c r="BH675" s="48"/>
      <c r="BI675" s="48"/>
      <c r="BJ675" s="48"/>
      <c r="BK675" s="48"/>
      <c r="BL675" s="48"/>
      <c r="BM675" s="48"/>
      <c r="BN675" s="48"/>
      <c r="BO675" s="48"/>
      <c r="BP675" s="48"/>
      <c r="BQ675" s="48"/>
      <c r="BR675" s="48"/>
      <c r="BS675" s="48"/>
      <c r="BT675" s="48"/>
      <c r="BU675" s="48"/>
      <c r="BV675" s="48"/>
      <c r="BW675" s="48"/>
      <c r="BX675" s="48"/>
      <c r="BY675" s="48"/>
      <c r="BZ675" s="48"/>
      <c r="CA675" s="48"/>
      <c r="CB675" s="48"/>
      <c r="CC675" s="48"/>
      <c r="CD675" s="48"/>
      <c r="CE675" s="48"/>
    </row>
    <row r="676">
      <c r="A676" s="48"/>
      <c r="B676" s="48"/>
      <c r="C676" s="48"/>
      <c r="D676" s="48"/>
      <c r="E676" s="48"/>
      <c r="F676" s="48"/>
      <c r="G676" s="48"/>
      <c r="H676" s="48"/>
      <c r="I676" s="62"/>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c r="BA676" s="48"/>
      <c r="BB676" s="48"/>
      <c r="BC676" s="48"/>
      <c r="BD676" s="48"/>
      <c r="BE676" s="48"/>
      <c r="BF676" s="48"/>
      <c r="BG676" s="48"/>
      <c r="BH676" s="48"/>
      <c r="BI676" s="48"/>
      <c r="BJ676" s="48"/>
      <c r="BK676" s="48"/>
      <c r="BL676" s="48"/>
      <c r="BM676" s="48"/>
      <c r="BN676" s="48"/>
      <c r="BO676" s="48"/>
      <c r="BP676" s="48"/>
      <c r="BQ676" s="48"/>
      <c r="BR676" s="48"/>
      <c r="BS676" s="48"/>
      <c r="BT676" s="48"/>
      <c r="BU676" s="48"/>
      <c r="BV676" s="48"/>
      <c r="BW676" s="48"/>
      <c r="BX676" s="48"/>
      <c r="BY676" s="48"/>
      <c r="BZ676" s="48"/>
      <c r="CA676" s="48"/>
      <c r="CB676" s="48"/>
      <c r="CC676" s="48"/>
      <c r="CD676" s="48"/>
      <c r="CE676" s="48"/>
    </row>
    <row r="677">
      <c r="A677" s="48"/>
      <c r="B677" s="48"/>
      <c r="C677" s="48"/>
      <c r="D677" s="48"/>
      <c r="E677" s="48"/>
      <c r="F677" s="48"/>
      <c r="G677" s="48"/>
      <c r="H677" s="48"/>
      <c r="I677" s="62"/>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c r="BA677" s="48"/>
      <c r="BB677" s="48"/>
      <c r="BC677" s="48"/>
      <c r="BD677" s="48"/>
      <c r="BE677" s="48"/>
      <c r="BF677" s="48"/>
      <c r="BG677" s="48"/>
      <c r="BH677" s="48"/>
      <c r="BI677" s="48"/>
      <c r="BJ677" s="48"/>
      <c r="BK677" s="48"/>
      <c r="BL677" s="48"/>
      <c r="BM677" s="48"/>
      <c r="BN677" s="48"/>
      <c r="BO677" s="48"/>
      <c r="BP677" s="48"/>
      <c r="BQ677" s="48"/>
      <c r="BR677" s="48"/>
      <c r="BS677" s="48"/>
      <c r="BT677" s="48"/>
      <c r="BU677" s="48"/>
      <c r="BV677" s="48"/>
      <c r="BW677" s="48"/>
      <c r="BX677" s="48"/>
      <c r="BY677" s="48"/>
      <c r="BZ677" s="48"/>
      <c r="CA677" s="48"/>
      <c r="CB677" s="48"/>
      <c r="CC677" s="48"/>
      <c r="CD677" s="48"/>
      <c r="CE677" s="48"/>
    </row>
    <row r="678">
      <c r="A678" s="48"/>
      <c r="B678" s="48"/>
      <c r="C678" s="48"/>
      <c r="D678" s="48"/>
      <c r="E678" s="48"/>
      <c r="F678" s="48"/>
      <c r="G678" s="48"/>
      <c r="H678" s="48"/>
      <c r="I678" s="62"/>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c r="BA678" s="48"/>
      <c r="BB678" s="48"/>
      <c r="BC678" s="48"/>
      <c r="BD678" s="48"/>
      <c r="BE678" s="48"/>
      <c r="BF678" s="48"/>
      <c r="BG678" s="48"/>
      <c r="BH678" s="48"/>
      <c r="BI678" s="48"/>
      <c r="BJ678" s="48"/>
      <c r="BK678" s="48"/>
      <c r="BL678" s="48"/>
      <c r="BM678" s="48"/>
      <c r="BN678" s="48"/>
      <c r="BO678" s="48"/>
      <c r="BP678" s="48"/>
      <c r="BQ678" s="48"/>
      <c r="BR678" s="48"/>
      <c r="BS678" s="48"/>
      <c r="BT678" s="48"/>
      <c r="BU678" s="48"/>
      <c r="BV678" s="48"/>
      <c r="BW678" s="48"/>
      <c r="BX678" s="48"/>
      <c r="BY678" s="48"/>
      <c r="BZ678" s="48"/>
      <c r="CA678" s="48"/>
      <c r="CB678" s="48"/>
      <c r="CC678" s="48"/>
      <c r="CD678" s="48"/>
      <c r="CE678" s="48"/>
    </row>
    <row r="679">
      <c r="A679" s="48"/>
      <c r="B679" s="48"/>
      <c r="C679" s="48"/>
      <c r="D679" s="48"/>
      <c r="E679" s="48"/>
      <c r="F679" s="48"/>
      <c r="G679" s="48"/>
      <c r="H679" s="48"/>
      <c r="I679" s="62"/>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c r="BA679" s="48"/>
      <c r="BB679" s="48"/>
      <c r="BC679" s="48"/>
      <c r="BD679" s="48"/>
      <c r="BE679" s="48"/>
      <c r="BF679" s="48"/>
      <c r="BG679" s="48"/>
      <c r="BH679" s="48"/>
      <c r="BI679" s="48"/>
      <c r="BJ679" s="48"/>
      <c r="BK679" s="48"/>
      <c r="BL679" s="48"/>
      <c r="BM679" s="48"/>
      <c r="BN679" s="48"/>
      <c r="BO679" s="48"/>
      <c r="BP679" s="48"/>
      <c r="BQ679" s="48"/>
      <c r="BR679" s="48"/>
      <c r="BS679" s="48"/>
      <c r="BT679" s="48"/>
      <c r="BU679" s="48"/>
      <c r="BV679" s="48"/>
      <c r="BW679" s="48"/>
      <c r="BX679" s="48"/>
      <c r="BY679" s="48"/>
      <c r="BZ679" s="48"/>
      <c r="CA679" s="48"/>
      <c r="CB679" s="48"/>
      <c r="CC679" s="48"/>
      <c r="CD679" s="48"/>
      <c r="CE679" s="48"/>
    </row>
    <row r="680">
      <c r="A680" s="48"/>
      <c r="B680" s="48"/>
      <c r="C680" s="48"/>
      <c r="D680" s="48"/>
      <c r="E680" s="48"/>
      <c r="F680" s="48"/>
      <c r="G680" s="48"/>
      <c r="H680" s="48"/>
      <c r="I680" s="62"/>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c r="BA680" s="48"/>
      <c r="BB680" s="48"/>
      <c r="BC680" s="48"/>
      <c r="BD680" s="48"/>
      <c r="BE680" s="48"/>
      <c r="BF680" s="48"/>
      <c r="BG680" s="48"/>
      <c r="BH680" s="48"/>
      <c r="BI680" s="48"/>
      <c r="BJ680" s="48"/>
      <c r="BK680" s="48"/>
      <c r="BL680" s="48"/>
      <c r="BM680" s="48"/>
      <c r="BN680" s="48"/>
      <c r="BO680" s="48"/>
      <c r="BP680" s="48"/>
      <c r="BQ680" s="48"/>
      <c r="BR680" s="48"/>
      <c r="BS680" s="48"/>
      <c r="BT680" s="48"/>
      <c r="BU680" s="48"/>
      <c r="BV680" s="48"/>
      <c r="BW680" s="48"/>
      <c r="BX680" s="48"/>
      <c r="BY680" s="48"/>
      <c r="BZ680" s="48"/>
      <c r="CA680" s="48"/>
      <c r="CB680" s="48"/>
      <c r="CC680" s="48"/>
      <c r="CD680" s="48"/>
      <c r="CE680" s="48"/>
    </row>
    <row r="681">
      <c r="A681" s="48"/>
      <c r="B681" s="48"/>
      <c r="C681" s="48"/>
      <c r="D681" s="48"/>
      <c r="E681" s="48"/>
      <c r="F681" s="48"/>
      <c r="G681" s="48"/>
      <c r="H681" s="48"/>
      <c r="I681" s="62"/>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c r="BA681" s="48"/>
      <c r="BB681" s="48"/>
      <c r="BC681" s="48"/>
      <c r="BD681" s="48"/>
      <c r="BE681" s="48"/>
      <c r="BF681" s="48"/>
      <c r="BG681" s="48"/>
      <c r="BH681" s="48"/>
      <c r="BI681" s="48"/>
      <c r="BJ681" s="48"/>
      <c r="BK681" s="48"/>
      <c r="BL681" s="48"/>
      <c r="BM681" s="48"/>
      <c r="BN681" s="48"/>
      <c r="BO681" s="48"/>
      <c r="BP681" s="48"/>
      <c r="BQ681" s="48"/>
      <c r="BR681" s="48"/>
      <c r="BS681" s="48"/>
      <c r="BT681" s="48"/>
      <c r="BU681" s="48"/>
      <c r="BV681" s="48"/>
      <c r="BW681" s="48"/>
      <c r="BX681" s="48"/>
      <c r="BY681" s="48"/>
      <c r="BZ681" s="48"/>
      <c r="CA681" s="48"/>
      <c r="CB681" s="48"/>
      <c r="CC681" s="48"/>
      <c r="CD681" s="48"/>
      <c r="CE681" s="48"/>
    </row>
    <row r="682">
      <c r="A682" s="48"/>
      <c r="B682" s="48"/>
      <c r="C682" s="48"/>
      <c r="D682" s="48"/>
      <c r="E682" s="48"/>
      <c r="F682" s="48"/>
      <c r="G682" s="48"/>
      <c r="H682" s="48"/>
      <c r="I682" s="62"/>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c r="BA682" s="48"/>
      <c r="BB682" s="48"/>
      <c r="BC682" s="48"/>
      <c r="BD682" s="48"/>
      <c r="BE682" s="48"/>
      <c r="BF682" s="48"/>
      <c r="BG682" s="48"/>
      <c r="BH682" s="48"/>
      <c r="BI682" s="48"/>
      <c r="BJ682" s="48"/>
      <c r="BK682" s="48"/>
      <c r="BL682" s="48"/>
      <c r="BM682" s="48"/>
      <c r="BN682" s="48"/>
      <c r="BO682" s="48"/>
      <c r="BP682" s="48"/>
      <c r="BQ682" s="48"/>
      <c r="BR682" s="48"/>
      <c r="BS682" s="48"/>
      <c r="BT682" s="48"/>
      <c r="BU682" s="48"/>
      <c r="BV682" s="48"/>
      <c r="BW682" s="48"/>
      <c r="BX682" s="48"/>
      <c r="BY682" s="48"/>
      <c r="BZ682" s="48"/>
      <c r="CA682" s="48"/>
      <c r="CB682" s="48"/>
      <c r="CC682" s="48"/>
      <c r="CD682" s="48"/>
      <c r="CE682" s="48"/>
    </row>
    <row r="683">
      <c r="A683" s="48"/>
      <c r="B683" s="48"/>
      <c r="C683" s="48"/>
      <c r="D683" s="48"/>
      <c r="E683" s="48"/>
      <c r="F683" s="48"/>
      <c r="G683" s="48"/>
      <c r="H683" s="48"/>
      <c r="I683" s="62"/>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c r="BA683" s="48"/>
      <c r="BB683" s="48"/>
      <c r="BC683" s="48"/>
      <c r="BD683" s="48"/>
      <c r="BE683" s="48"/>
      <c r="BF683" s="48"/>
      <c r="BG683" s="48"/>
      <c r="BH683" s="48"/>
      <c r="BI683" s="48"/>
      <c r="BJ683" s="48"/>
      <c r="BK683" s="48"/>
      <c r="BL683" s="48"/>
      <c r="BM683" s="48"/>
      <c r="BN683" s="48"/>
      <c r="BO683" s="48"/>
      <c r="BP683" s="48"/>
      <c r="BQ683" s="48"/>
      <c r="BR683" s="48"/>
      <c r="BS683" s="48"/>
      <c r="BT683" s="48"/>
      <c r="BU683" s="48"/>
      <c r="BV683" s="48"/>
      <c r="BW683" s="48"/>
      <c r="BX683" s="48"/>
      <c r="BY683" s="48"/>
      <c r="BZ683" s="48"/>
      <c r="CA683" s="48"/>
      <c r="CB683" s="48"/>
      <c r="CC683" s="48"/>
      <c r="CD683" s="48"/>
      <c r="CE683" s="48"/>
    </row>
    <row r="684">
      <c r="A684" s="48"/>
      <c r="B684" s="48"/>
      <c r="C684" s="48"/>
      <c r="D684" s="48"/>
      <c r="E684" s="48"/>
      <c r="F684" s="48"/>
      <c r="G684" s="48"/>
      <c r="H684" s="48"/>
      <c r="I684" s="62"/>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c r="BA684" s="48"/>
      <c r="BB684" s="48"/>
      <c r="BC684" s="48"/>
      <c r="BD684" s="48"/>
      <c r="BE684" s="48"/>
      <c r="BF684" s="48"/>
      <c r="BG684" s="48"/>
      <c r="BH684" s="48"/>
      <c r="BI684" s="48"/>
      <c r="BJ684" s="48"/>
      <c r="BK684" s="48"/>
      <c r="BL684" s="48"/>
      <c r="BM684" s="48"/>
      <c r="BN684" s="48"/>
      <c r="BO684" s="48"/>
      <c r="BP684" s="48"/>
      <c r="BQ684" s="48"/>
      <c r="BR684" s="48"/>
      <c r="BS684" s="48"/>
      <c r="BT684" s="48"/>
      <c r="BU684" s="48"/>
      <c r="BV684" s="48"/>
      <c r="BW684" s="48"/>
      <c r="BX684" s="48"/>
      <c r="BY684" s="48"/>
      <c r="BZ684" s="48"/>
      <c r="CA684" s="48"/>
      <c r="CB684" s="48"/>
      <c r="CC684" s="48"/>
      <c r="CD684" s="48"/>
      <c r="CE684" s="48"/>
    </row>
    <row r="685">
      <c r="A685" s="48"/>
      <c r="B685" s="48"/>
      <c r="C685" s="48"/>
      <c r="D685" s="48"/>
      <c r="E685" s="48"/>
      <c r="F685" s="48"/>
      <c r="G685" s="48"/>
      <c r="H685" s="48"/>
      <c r="I685" s="62"/>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c r="BA685" s="48"/>
      <c r="BB685" s="48"/>
      <c r="BC685" s="48"/>
      <c r="BD685" s="48"/>
      <c r="BE685" s="48"/>
      <c r="BF685" s="48"/>
      <c r="BG685" s="48"/>
      <c r="BH685" s="48"/>
      <c r="BI685" s="48"/>
      <c r="BJ685" s="48"/>
      <c r="BK685" s="48"/>
      <c r="BL685" s="48"/>
      <c r="BM685" s="48"/>
      <c r="BN685" s="48"/>
      <c r="BO685" s="48"/>
      <c r="BP685" s="48"/>
      <c r="BQ685" s="48"/>
      <c r="BR685" s="48"/>
      <c r="BS685" s="48"/>
      <c r="BT685" s="48"/>
      <c r="BU685" s="48"/>
      <c r="BV685" s="48"/>
      <c r="BW685" s="48"/>
      <c r="BX685" s="48"/>
      <c r="BY685" s="48"/>
      <c r="BZ685" s="48"/>
      <c r="CA685" s="48"/>
      <c r="CB685" s="48"/>
      <c r="CC685" s="48"/>
      <c r="CD685" s="48"/>
      <c r="CE685" s="48"/>
    </row>
    <row r="686">
      <c r="A686" s="48"/>
      <c r="B686" s="48"/>
      <c r="C686" s="48"/>
      <c r="D686" s="48"/>
      <c r="E686" s="48"/>
      <c r="F686" s="48"/>
      <c r="G686" s="48"/>
      <c r="H686" s="48"/>
      <c r="I686" s="62"/>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c r="BA686" s="48"/>
      <c r="BB686" s="48"/>
      <c r="BC686" s="48"/>
      <c r="BD686" s="48"/>
      <c r="BE686" s="48"/>
      <c r="BF686" s="48"/>
      <c r="BG686" s="48"/>
      <c r="BH686" s="48"/>
      <c r="BI686" s="48"/>
      <c r="BJ686" s="48"/>
      <c r="BK686" s="48"/>
      <c r="BL686" s="48"/>
      <c r="BM686" s="48"/>
      <c r="BN686" s="48"/>
      <c r="BO686" s="48"/>
      <c r="BP686" s="48"/>
      <c r="BQ686" s="48"/>
      <c r="BR686" s="48"/>
      <c r="BS686" s="48"/>
      <c r="BT686" s="48"/>
      <c r="BU686" s="48"/>
      <c r="BV686" s="48"/>
      <c r="BW686" s="48"/>
      <c r="BX686" s="48"/>
      <c r="BY686" s="48"/>
      <c r="BZ686" s="48"/>
      <c r="CA686" s="48"/>
      <c r="CB686" s="48"/>
      <c r="CC686" s="48"/>
      <c r="CD686" s="48"/>
      <c r="CE686" s="48"/>
    </row>
    <row r="687">
      <c r="A687" s="48"/>
      <c r="B687" s="48"/>
      <c r="C687" s="48"/>
      <c r="D687" s="48"/>
      <c r="E687" s="48"/>
      <c r="F687" s="48"/>
      <c r="G687" s="48"/>
      <c r="H687" s="48"/>
      <c r="I687" s="62"/>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c r="BA687" s="48"/>
      <c r="BB687" s="48"/>
      <c r="BC687" s="48"/>
      <c r="BD687" s="48"/>
      <c r="BE687" s="48"/>
      <c r="BF687" s="48"/>
      <c r="BG687" s="48"/>
      <c r="BH687" s="48"/>
      <c r="BI687" s="48"/>
      <c r="BJ687" s="48"/>
      <c r="BK687" s="48"/>
      <c r="BL687" s="48"/>
      <c r="BM687" s="48"/>
      <c r="BN687" s="48"/>
      <c r="BO687" s="48"/>
      <c r="BP687" s="48"/>
      <c r="BQ687" s="48"/>
      <c r="BR687" s="48"/>
      <c r="BS687" s="48"/>
      <c r="BT687" s="48"/>
      <c r="BU687" s="48"/>
      <c r="BV687" s="48"/>
      <c r="BW687" s="48"/>
      <c r="BX687" s="48"/>
      <c r="BY687" s="48"/>
      <c r="BZ687" s="48"/>
      <c r="CA687" s="48"/>
      <c r="CB687" s="48"/>
      <c r="CC687" s="48"/>
      <c r="CD687" s="48"/>
      <c r="CE687" s="48"/>
    </row>
    <row r="688">
      <c r="A688" s="48"/>
      <c r="B688" s="48"/>
      <c r="C688" s="48"/>
      <c r="D688" s="48"/>
      <c r="E688" s="48"/>
      <c r="F688" s="48"/>
      <c r="G688" s="48"/>
      <c r="H688" s="48"/>
      <c r="I688" s="62"/>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c r="BA688" s="48"/>
      <c r="BB688" s="48"/>
      <c r="BC688" s="48"/>
      <c r="BD688" s="48"/>
      <c r="BE688" s="48"/>
      <c r="BF688" s="48"/>
      <c r="BG688" s="48"/>
      <c r="BH688" s="48"/>
      <c r="BI688" s="48"/>
      <c r="BJ688" s="48"/>
      <c r="BK688" s="48"/>
      <c r="BL688" s="48"/>
      <c r="BM688" s="48"/>
      <c r="BN688" s="48"/>
      <c r="BO688" s="48"/>
      <c r="BP688" s="48"/>
      <c r="BQ688" s="48"/>
      <c r="BR688" s="48"/>
      <c r="BS688" s="48"/>
      <c r="BT688" s="48"/>
      <c r="BU688" s="48"/>
      <c r="BV688" s="48"/>
      <c r="BW688" s="48"/>
      <c r="BX688" s="48"/>
      <c r="BY688" s="48"/>
      <c r="BZ688" s="48"/>
      <c r="CA688" s="48"/>
      <c r="CB688" s="48"/>
      <c r="CC688" s="48"/>
      <c r="CD688" s="48"/>
      <c r="CE688" s="48"/>
    </row>
    <row r="689">
      <c r="A689" s="48"/>
      <c r="B689" s="48"/>
      <c r="C689" s="48"/>
      <c r="D689" s="48"/>
      <c r="E689" s="48"/>
      <c r="F689" s="48"/>
      <c r="G689" s="48"/>
      <c r="H689" s="48"/>
      <c r="I689" s="62"/>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c r="BA689" s="48"/>
      <c r="BB689" s="48"/>
      <c r="BC689" s="48"/>
      <c r="BD689" s="48"/>
      <c r="BE689" s="48"/>
      <c r="BF689" s="48"/>
      <c r="BG689" s="48"/>
      <c r="BH689" s="48"/>
      <c r="BI689" s="48"/>
      <c r="BJ689" s="48"/>
      <c r="BK689" s="48"/>
      <c r="BL689" s="48"/>
      <c r="BM689" s="48"/>
      <c r="BN689" s="48"/>
      <c r="BO689" s="48"/>
      <c r="BP689" s="48"/>
      <c r="BQ689" s="48"/>
      <c r="BR689" s="48"/>
      <c r="BS689" s="48"/>
      <c r="BT689" s="48"/>
      <c r="BU689" s="48"/>
      <c r="BV689" s="48"/>
      <c r="BW689" s="48"/>
      <c r="BX689" s="48"/>
      <c r="BY689" s="48"/>
      <c r="BZ689" s="48"/>
      <c r="CA689" s="48"/>
      <c r="CB689" s="48"/>
      <c r="CC689" s="48"/>
      <c r="CD689" s="48"/>
      <c r="CE689" s="48"/>
    </row>
    <row r="690">
      <c r="A690" s="48"/>
      <c r="B690" s="48"/>
      <c r="C690" s="48"/>
      <c r="D690" s="48"/>
      <c r="E690" s="48"/>
      <c r="F690" s="48"/>
      <c r="G690" s="48"/>
      <c r="H690" s="48"/>
      <c r="I690" s="62"/>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c r="BA690" s="48"/>
      <c r="BB690" s="48"/>
      <c r="BC690" s="48"/>
      <c r="BD690" s="48"/>
      <c r="BE690" s="48"/>
      <c r="BF690" s="48"/>
      <c r="BG690" s="48"/>
      <c r="BH690" s="48"/>
      <c r="BI690" s="48"/>
      <c r="BJ690" s="48"/>
      <c r="BK690" s="48"/>
      <c r="BL690" s="48"/>
      <c r="BM690" s="48"/>
      <c r="BN690" s="48"/>
      <c r="BO690" s="48"/>
      <c r="BP690" s="48"/>
      <c r="BQ690" s="48"/>
      <c r="BR690" s="48"/>
      <c r="BS690" s="48"/>
      <c r="BT690" s="48"/>
      <c r="BU690" s="48"/>
      <c r="BV690" s="48"/>
      <c r="BW690" s="48"/>
      <c r="BX690" s="48"/>
      <c r="BY690" s="48"/>
      <c r="BZ690" s="48"/>
      <c r="CA690" s="48"/>
      <c r="CB690" s="48"/>
      <c r="CC690" s="48"/>
      <c r="CD690" s="48"/>
      <c r="CE690" s="48"/>
    </row>
    <row r="691">
      <c r="A691" s="48"/>
      <c r="B691" s="48"/>
      <c r="C691" s="48"/>
      <c r="D691" s="48"/>
      <c r="E691" s="48"/>
      <c r="F691" s="48"/>
      <c r="G691" s="48"/>
      <c r="H691" s="48"/>
      <c r="I691" s="62"/>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c r="BA691" s="48"/>
      <c r="BB691" s="48"/>
      <c r="BC691" s="48"/>
      <c r="BD691" s="48"/>
      <c r="BE691" s="48"/>
      <c r="BF691" s="48"/>
      <c r="BG691" s="48"/>
      <c r="BH691" s="48"/>
      <c r="BI691" s="48"/>
      <c r="BJ691" s="48"/>
      <c r="BK691" s="48"/>
      <c r="BL691" s="48"/>
      <c r="BM691" s="48"/>
      <c r="BN691" s="48"/>
      <c r="BO691" s="48"/>
      <c r="BP691" s="48"/>
      <c r="BQ691" s="48"/>
      <c r="BR691" s="48"/>
      <c r="BS691" s="48"/>
      <c r="BT691" s="48"/>
      <c r="BU691" s="48"/>
      <c r="BV691" s="48"/>
      <c r="BW691" s="48"/>
      <c r="BX691" s="48"/>
      <c r="BY691" s="48"/>
      <c r="BZ691" s="48"/>
      <c r="CA691" s="48"/>
      <c r="CB691" s="48"/>
      <c r="CC691" s="48"/>
      <c r="CD691" s="48"/>
      <c r="CE691" s="48"/>
    </row>
    <row r="692">
      <c r="A692" s="48"/>
      <c r="B692" s="48"/>
      <c r="C692" s="48"/>
      <c r="D692" s="48"/>
      <c r="E692" s="48"/>
      <c r="F692" s="48"/>
      <c r="G692" s="48"/>
      <c r="H692" s="48"/>
      <c r="I692" s="62"/>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c r="BA692" s="48"/>
      <c r="BB692" s="48"/>
      <c r="BC692" s="48"/>
      <c r="BD692" s="48"/>
      <c r="BE692" s="48"/>
      <c r="BF692" s="48"/>
      <c r="BG692" s="48"/>
      <c r="BH692" s="48"/>
      <c r="BI692" s="48"/>
      <c r="BJ692" s="48"/>
      <c r="BK692" s="48"/>
      <c r="BL692" s="48"/>
      <c r="BM692" s="48"/>
      <c r="BN692" s="48"/>
      <c r="BO692" s="48"/>
      <c r="BP692" s="48"/>
      <c r="BQ692" s="48"/>
      <c r="BR692" s="48"/>
      <c r="BS692" s="48"/>
      <c r="BT692" s="48"/>
      <c r="BU692" s="48"/>
      <c r="BV692" s="48"/>
      <c r="BW692" s="48"/>
      <c r="BX692" s="48"/>
      <c r="BY692" s="48"/>
      <c r="BZ692" s="48"/>
      <c r="CA692" s="48"/>
      <c r="CB692" s="48"/>
      <c r="CC692" s="48"/>
      <c r="CD692" s="48"/>
      <c r="CE692" s="48"/>
    </row>
    <row r="693">
      <c r="A693" s="48"/>
      <c r="B693" s="48"/>
      <c r="C693" s="48"/>
      <c r="D693" s="48"/>
      <c r="E693" s="48"/>
      <c r="F693" s="48"/>
      <c r="G693" s="48"/>
      <c r="H693" s="48"/>
      <c r="I693" s="62"/>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c r="BA693" s="48"/>
      <c r="BB693" s="48"/>
      <c r="BC693" s="48"/>
      <c r="BD693" s="48"/>
      <c r="BE693" s="48"/>
      <c r="BF693" s="48"/>
      <c r="BG693" s="48"/>
      <c r="BH693" s="48"/>
      <c r="BI693" s="48"/>
      <c r="BJ693" s="48"/>
      <c r="BK693" s="48"/>
      <c r="BL693" s="48"/>
      <c r="BM693" s="48"/>
      <c r="BN693" s="48"/>
      <c r="BO693" s="48"/>
      <c r="BP693" s="48"/>
      <c r="BQ693" s="48"/>
      <c r="BR693" s="48"/>
      <c r="BS693" s="48"/>
      <c r="BT693" s="48"/>
      <c r="BU693" s="48"/>
      <c r="BV693" s="48"/>
      <c r="BW693" s="48"/>
      <c r="BX693" s="48"/>
      <c r="BY693" s="48"/>
      <c r="BZ693" s="48"/>
      <c r="CA693" s="48"/>
      <c r="CB693" s="48"/>
      <c r="CC693" s="48"/>
      <c r="CD693" s="48"/>
      <c r="CE693" s="48"/>
    </row>
    <row r="694">
      <c r="A694" s="48"/>
      <c r="B694" s="48"/>
      <c r="C694" s="48"/>
      <c r="D694" s="48"/>
      <c r="E694" s="48"/>
      <c r="F694" s="48"/>
      <c r="G694" s="48"/>
      <c r="H694" s="48"/>
      <c r="I694" s="62"/>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c r="BA694" s="48"/>
      <c r="BB694" s="48"/>
      <c r="BC694" s="48"/>
      <c r="BD694" s="48"/>
      <c r="BE694" s="48"/>
      <c r="BF694" s="48"/>
      <c r="BG694" s="48"/>
      <c r="BH694" s="48"/>
      <c r="BI694" s="48"/>
      <c r="BJ694" s="48"/>
      <c r="BK694" s="48"/>
      <c r="BL694" s="48"/>
      <c r="BM694" s="48"/>
      <c r="BN694" s="48"/>
      <c r="BO694" s="48"/>
      <c r="BP694" s="48"/>
      <c r="BQ694" s="48"/>
      <c r="BR694" s="48"/>
      <c r="BS694" s="48"/>
      <c r="BT694" s="48"/>
      <c r="BU694" s="48"/>
      <c r="BV694" s="48"/>
      <c r="BW694" s="48"/>
      <c r="BX694" s="48"/>
      <c r="BY694" s="48"/>
      <c r="BZ694" s="48"/>
      <c r="CA694" s="48"/>
      <c r="CB694" s="48"/>
      <c r="CC694" s="48"/>
      <c r="CD694" s="48"/>
      <c r="CE694" s="48"/>
    </row>
    <row r="695">
      <c r="A695" s="48"/>
      <c r="B695" s="48"/>
      <c r="C695" s="48"/>
      <c r="D695" s="48"/>
      <c r="E695" s="48"/>
      <c r="F695" s="48"/>
      <c r="G695" s="48"/>
      <c r="H695" s="48"/>
      <c r="I695" s="62"/>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c r="BA695" s="48"/>
      <c r="BB695" s="48"/>
      <c r="BC695" s="48"/>
      <c r="BD695" s="48"/>
      <c r="BE695" s="48"/>
      <c r="BF695" s="48"/>
      <c r="BG695" s="48"/>
      <c r="BH695" s="48"/>
      <c r="BI695" s="48"/>
      <c r="BJ695" s="48"/>
      <c r="BK695" s="48"/>
      <c r="BL695" s="48"/>
      <c r="BM695" s="48"/>
      <c r="BN695" s="48"/>
      <c r="BO695" s="48"/>
      <c r="BP695" s="48"/>
      <c r="BQ695" s="48"/>
      <c r="BR695" s="48"/>
      <c r="BS695" s="48"/>
      <c r="BT695" s="48"/>
      <c r="BU695" s="48"/>
      <c r="BV695" s="48"/>
      <c r="BW695" s="48"/>
      <c r="BX695" s="48"/>
      <c r="BY695" s="48"/>
      <c r="BZ695" s="48"/>
      <c r="CA695" s="48"/>
      <c r="CB695" s="48"/>
      <c r="CC695" s="48"/>
      <c r="CD695" s="48"/>
      <c r="CE695" s="48"/>
    </row>
    <row r="696">
      <c r="A696" s="48"/>
      <c r="B696" s="48"/>
      <c r="C696" s="48"/>
      <c r="D696" s="48"/>
      <c r="E696" s="48"/>
      <c r="F696" s="48"/>
      <c r="G696" s="48"/>
      <c r="H696" s="48"/>
      <c r="I696" s="62"/>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c r="BA696" s="48"/>
      <c r="BB696" s="48"/>
      <c r="BC696" s="48"/>
      <c r="BD696" s="48"/>
      <c r="BE696" s="48"/>
      <c r="BF696" s="48"/>
      <c r="BG696" s="48"/>
      <c r="BH696" s="48"/>
      <c r="BI696" s="48"/>
      <c r="BJ696" s="48"/>
      <c r="BK696" s="48"/>
      <c r="BL696" s="48"/>
      <c r="BM696" s="48"/>
      <c r="BN696" s="48"/>
      <c r="BO696" s="48"/>
      <c r="BP696" s="48"/>
      <c r="BQ696" s="48"/>
      <c r="BR696" s="48"/>
      <c r="BS696" s="48"/>
      <c r="BT696" s="48"/>
      <c r="BU696" s="48"/>
      <c r="BV696" s="48"/>
      <c r="BW696" s="48"/>
      <c r="BX696" s="48"/>
      <c r="BY696" s="48"/>
      <c r="BZ696" s="48"/>
      <c r="CA696" s="48"/>
      <c r="CB696" s="48"/>
      <c r="CC696" s="48"/>
      <c r="CD696" s="48"/>
      <c r="CE696" s="48"/>
    </row>
    <row r="697">
      <c r="A697" s="48"/>
      <c r="B697" s="48"/>
      <c r="C697" s="48"/>
      <c r="D697" s="48"/>
      <c r="E697" s="48"/>
      <c r="F697" s="48"/>
      <c r="G697" s="48"/>
      <c r="H697" s="48"/>
      <c r="I697" s="62"/>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c r="BA697" s="48"/>
      <c r="BB697" s="48"/>
      <c r="BC697" s="48"/>
      <c r="BD697" s="48"/>
      <c r="BE697" s="48"/>
      <c r="BF697" s="48"/>
      <c r="BG697" s="48"/>
      <c r="BH697" s="48"/>
      <c r="BI697" s="48"/>
      <c r="BJ697" s="48"/>
      <c r="BK697" s="48"/>
      <c r="BL697" s="48"/>
      <c r="BM697" s="48"/>
      <c r="BN697" s="48"/>
      <c r="BO697" s="48"/>
      <c r="BP697" s="48"/>
      <c r="BQ697" s="48"/>
      <c r="BR697" s="48"/>
      <c r="BS697" s="48"/>
      <c r="BT697" s="48"/>
      <c r="BU697" s="48"/>
      <c r="BV697" s="48"/>
      <c r="BW697" s="48"/>
      <c r="BX697" s="48"/>
      <c r="BY697" s="48"/>
      <c r="BZ697" s="48"/>
      <c r="CA697" s="48"/>
      <c r="CB697" s="48"/>
      <c r="CC697" s="48"/>
      <c r="CD697" s="48"/>
      <c r="CE697" s="48"/>
    </row>
    <row r="698">
      <c r="A698" s="48"/>
      <c r="B698" s="48"/>
      <c r="C698" s="48"/>
      <c r="D698" s="48"/>
      <c r="E698" s="48"/>
      <c r="F698" s="48"/>
      <c r="G698" s="48"/>
      <c r="H698" s="48"/>
      <c r="I698" s="62"/>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c r="BA698" s="48"/>
      <c r="BB698" s="48"/>
      <c r="BC698" s="48"/>
      <c r="BD698" s="48"/>
      <c r="BE698" s="48"/>
      <c r="BF698" s="48"/>
      <c r="BG698" s="48"/>
      <c r="BH698" s="48"/>
      <c r="BI698" s="48"/>
      <c r="BJ698" s="48"/>
      <c r="BK698" s="48"/>
      <c r="BL698" s="48"/>
      <c r="BM698" s="48"/>
      <c r="BN698" s="48"/>
      <c r="BO698" s="48"/>
      <c r="BP698" s="48"/>
      <c r="BQ698" s="48"/>
      <c r="BR698" s="48"/>
      <c r="BS698" s="48"/>
      <c r="BT698" s="48"/>
      <c r="BU698" s="48"/>
      <c r="BV698" s="48"/>
      <c r="BW698" s="48"/>
      <c r="BX698" s="48"/>
      <c r="BY698" s="48"/>
      <c r="BZ698" s="48"/>
      <c r="CA698" s="48"/>
      <c r="CB698" s="48"/>
      <c r="CC698" s="48"/>
      <c r="CD698" s="48"/>
      <c r="CE698" s="48"/>
    </row>
    <row r="699">
      <c r="A699" s="48"/>
      <c r="B699" s="48"/>
      <c r="C699" s="48"/>
      <c r="D699" s="48"/>
      <c r="E699" s="48"/>
      <c r="F699" s="48"/>
      <c r="G699" s="48"/>
      <c r="H699" s="48"/>
      <c r="I699" s="62"/>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c r="BA699" s="48"/>
      <c r="BB699" s="48"/>
      <c r="BC699" s="48"/>
      <c r="BD699" s="48"/>
      <c r="BE699" s="48"/>
      <c r="BF699" s="48"/>
      <c r="BG699" s="48"/>
      <c r="BH699" s="48"/>
      <c r="BI699" s="48"/>
      <c r="BJ699" s="48"/>
      <c r="BK699" s="48"/>
      <c r="BL699" s="48"/>
      <c r="BM699" s="48"/>
      <c r="BN699" s="48"/>
      <c r="BO699" s="48"/>
      <c r="BP699" s="48"/>
      <c r="BQ699" s="48"/>
      <c r="BR699" s="48"/>
      <c r="BS699" s="48"/>
      <c r="BT699" s="48"/>
      <c r="BU699" s="48"/>
      <c r="BV699" s="48"/>
      <c r="BW699" s="48"/>
      <c r="BX699" s="48"/>
      <c r="BY699" s="48"/>
      <c r="BZ699" s="48"/>
      <c r="CA699" s="48"/>
      <c r="CB699" s="48"/>
      <c r="CC699" s="48"/>
      <c r="CD699" s="48"/>
      <c r="CE699" s="48"/>
    </row>
    <row r="700">
      <c r="A700" s="48"/>
      <c r="B700" s="48"/>
      <c r="C700" s="48"/>
      <c r="D700" s="48"/>
      <c r="E700" s="48"/>
      <c r="F700" s="48"/>
      <c r="G700" s="48"/>
      <c r="H700" s="48"/>
      <c r="I700" s="62"/>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c r="BA700" s="48"/>
      <c r="BB700" s="48"/>
      <c r="BC700" s="48"/>
      <c r="BD700" s="48"/>
      <c r="BE700" s="48"/>
      <c r="BF700" s="48"/>
      <c r="BG700" s="48"/>
      <c r="BH700" s="48"/>
      <c r="BI700" s="48"/>
      <c r="BJ700" s="48"/>
      <c r="BK700" s="48"/>
      <c r="BL700" s="48"/>
      <c r="BM700" s="48"/>
      <c r="BN700" s="48"/>
      <c r="BO700" s="48"/>
      <c r="BP700" s="48"/>
      <c r="BQ700" s="48"/>
      <c r="BR700" s="48"/>
      <c r="BS700" s="48"/>
      <c r="BT700" s="48"/>
      <c r="BU700" s="48"/>
      <c r="BV700" s="48"/>
      <c r="BW700" s="48"/>
      <c r="BX700" s="48"/>
      <c r="BY700" s="48"/>
      <c r="BZ700" s="48"/>
      <c r="CA700" s="48"/>
      <c r="CB700" s="48"/>
      <c r="CC700" s="48"/>
      <c r="CD700" s="48"/>
      <c r="CE700" s="48"/>
    </row>
    <row r="701">
      <c r="A701" s="48"/>
      <c r="B701" s="48"/>
      <c r="C701" s="48"/>
      <c r="D701" s="48"/>
      <c r="E701" s="48"/>
      <c r="F701" s="48"/>
      <c r="G701" s="48"/>
      <c r="H701" s="48"/>
      <c r="I701" s="62"/>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c r="BA701" s="48"/>
      <c r="BB701" s="48"/>
      <c r="BC701" s="48"/>
      <c r="BD701" s="48"/>
      <c r="BE701" s="48"/>
      <c r="BF701" s="48"/>
      <c r="BG701" s="48"/>
      <c r="BH701" s="48"/>
      <c r="BI701" s="48"/>
      <c r="BJ701" s="48"/>
      <c r="BK701" s="48"/>
      <c r="BL701" s="48"/>
      <c r="BM701" s="48"/>
      <c r="BN701" s="48"/>
      <c r="BO701" s="48"/>
      <c r="BP701" s="48"/>
      <c r="BQ701" s="48"/>
      <c r="BR701" s="48"/>
      <c r="BS701" s="48"/>
      <c r="BT701" s="48"/>
      <c r="BU701" s="48"/>
      <c r="BV701" s="48"/>
      <c r="BW701" s="48"/>
      <c r="BX701" s="48"/>
      <c r="BY701" s="48"/>
      <c r="BZ701" s="48"/>
      <c r="CA701" s="48"/>
      <c r="CB701" s="48"/>
      <c r="CC701" s="48"/>
      <c r="CD701" s="48"/>
      <c r="CE701" s="48"/>
    </row>
    <row r="702">
      <c r="A702" s="48"/>
      <c r="B702" s="48"/>
      <c r="C702" s="48"/>
      <c r="D702" s="48"/>
      <c r="E702" s="48"/>
      <c r="F702" s="48"/>
      <c r="G702" s="48"/>
      <c r="H702" s="48"/>
      <c r="I702" s="62"/>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c r="BA702" s="48"/>
      <c r="BB702" s="48"/>
      <c r="BC702" s="48"/>
      <c r="BD702" s="48"/>
      <c r="BE702" s="48"/>
      <c r="BF702" s="48"/>
      <c r="BG702" s="48"/>
      <c r="BH702" s="48"/>
      <c r="BI702" s="48"/>
      <c r="BJ702" s="48"/>
      <c r="BK702" s="48"/>
      <c r="BL702" s="48"/>
      <c r="BM702" s="48"/>
      <c r="BN702" s="48"/>
      <c r="BO702" s="48"/>
      <c r="BP702" s="48"/>
      <c r="BQ702" s="48"/>
      <c r="BR702" s="48"/>
      <c r="BS702" s="48"/>
      <c r="BT702" s="48"/>
      <c r="BU702" s="48"/>
      <c r="BV702" s="48"/>
      <c r="BW702" s="48"/>
      <c r="BX702" s="48"/>
      <c r="BY702" s="48"/>
      <c r="BZ702" s="48"/>
      <c r="CA702" s="48"/>
      <c r="CB702" s="48"/>
      <c r="CC702" s="48"/>
      <c r="CD702" s="48"/>
      <c r="CE702" s="48"/>
    </row>
    <row r="703">
      <c r="A703" s="48"/>
      <c r="B703" s="48"/>
      <c r="C703" s="48"/>
      <c r="D703" s="48"/>
      <c r="E703" s="48"/>
      <c r="F703" s="48"/>
      <c r="G703" s="48"/>
      <c r="H703" s="48"/>
      <c r="I703" s="62"/>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c r="BA703" s="48"/>
      <c r="BB703" s="48"/>
      <c r="BC703" s="48"/>
      <c r="BD703" s="48"/>
      <c r="BE703" s="48"/>
      <c r="BF703" s="48"/>
      <c r="BG703" s="48"/>
      <c r="BH703" s="48"/>
      <c r="BI703" s="48"/>
      <c r="BJ703" s="48"/>
      <c r="BK703" s="48"/>
      <c r="BL703" s="48"/>
      <c r="BM703" s="48"/>
      <c r="BN703" s="48"/>
      <c r="BO703" s="48"/>
      <c r="BP703" s="48"/>
      <c r="BQ703" s="48"/>
      <c r="BR703" s="48"/>
      <c r="BS703" s="48"/>
      <c r="BT703" s="48"/>
      <c r="BU703" s="48"/>
      <c r="BV703" s="48"/>
      <c r="BW703" s="48"/>
      <c r="BX703" s="48"/>
      <c r="BY703" s="48"/>
      <c r="BZ703" s="48"/>
      <c r="CA703" s="48"/>
      <c r="CB703" s="48"/>
      <c r="CC703" s="48"/>
      <c r="CD703" s="48"/>
      <c r="CE703" s="48"/>
    </row>
    <row r="704">
      <c r="A704" s="48"/>
      <c r="B704" s="48"/>
      <c r="C704" s="48"/>
      <c r="D704" s="48"/>
      <c r="E704" s="48"/>
      <c r="F704" s="48"/>
      <c r="G704" s="48"/>
      <c r="H704" s="48"/>
      <c r="I704" s="62"/>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c r="BA704" s="48"/>
      <c r="BB704" s="48"/>
      <c r="BC704" s="48"/>
      <c r="BD704" s="48"/>
      <c r="BE704" s="48"/>
      <c r="BF704" s="48"/>
      <c r="BG704" s="48"/>
      <c r="BH704" s="48"/>
      <c r="BI704" s="48"/>
      <c r="BJ704" s="48"/>
      <c r="BK704" s="48"/>
      <c r="BL704" s="48"/>
      <c r="BM704" s="48"/>
      <c r="BN704" s="48"/>
      <c r="BO704" s="48"/>
      <c r="BP704" s="48"/>
      <c r="BQ704" s="48"/>
      <c r="BR704" s="48"/>
      <c r="BS704" s="48"/>
      <c r="BT704" s="48"/>
      <c r="BU704" s="48"/>
      <c r="BV704" s="48"/>
      <c r="BW704" s="48"/>
      <c r="BX704" s="48"/>
      <c r="BY704" s="48"/>
      <c r="BZ704" s="48"/>
      <c r="CA704" s="48"/>
      <c r="CB704" s="48"/>
      <c r="CC704" s="48"/>
      <c r="CD704" s="48"/>
      <c r="CE704" s="48"/>
    </row>
    <row r="705">
      <c r="A705" s="48"/>
      <c r="B705" s="48"/>
      <c r="C705" s="48"/>
      <c r="D705" s="48"/>
      <c r="E705" s="48"/>
      <c r="F705" s="48"/>
      <c r="G705" s="48"/>
      <c r="H705" s="48"/>
      <c r="I705" s="62"/>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c r="BA705" s="48"/>
      <c r="BB705" s="48"/>
      <c r="BC705" s="48"/>
      <c r="BD705" s="48"/>
      <c r="BE705" s="48"/>
      <c r="BF705" s="48"/>
      <c r="BG705" s="48"/>
      <c r="BH705" s="48"/>
      <c r="BI705" s="48"/>
      <c r="BJ705" s="48"/>
      <c r="BK705" s="48"/>
      <c r="BL705" s="48"/>
      <c r="BM705" s="48"/>
      <c r="BN705" s="48"/>
      <c r="BO705" s="48"/>
      <c r="BP705" s="48"/>
      <c r="BQ705" s="48"/>
      <c r="BR705" s="48"/>
      <c r="BS705" s="48"/>
      <c r="BT705" s="48"/>
      <c r="BU705" s="48"/>
      <c r="BV705" s="48"/>
      <c r="BW705" s="48"/>
      <c r="BX705" s="48"/>
      <c r="BY705" s="48"/>
      <c r="BZ705" s="48"/>
      <c r="CA705" s="48"/>
      <c r="CB705" s="48"/>
      <c r="CC705" s="48"/>
      <c r="CD705" s="48"/>
      <c r="CE705" s="48"/>
    </row>
    <row r="706">
      <c r="A706" s="48"/>
      <c r="B706" s="48"/>
      <c r="C706" s="48"/>
      <c r="D706" s="48"/>
      <c r="E706" s="48"/>
      <c r="F706" s="48"/>
      <c r="G706" s="48"/>
      <c r="H706" s="48"/>
      <c r="I706" s="62"/>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c r="BD706" s="48"/>
      <c r="BE706" s="48"/>
      <c r="BF706" s="48"/>
      <c r="BG706" s="48"/>
      <c r="BH706" s="48"/>
      <c r="BI706" s="48"/>
      <c r="BJ706" s="48"/>
      <c r="BK706" s="48"/>
      <c r="BL706" s="48"/>
      <c r="BM706" s="48"/>
      <c r="BN706" s="48"/>
      <c r="BO706" s="48"/>
      <c r="BP706" s="48"/>
      <c r="BQ706" s="48"/>
      <c r="BR706" s="48"/>
      <c r="BS706" s="48"/>
      <c r="BT706" s="48"/>
      <c r="BU706" s="48"/>
      <c r="BV706" s="48"/>
      <c r="BW706" s="48"/>
      <c r="BX706" s="48"/>
      <c r="BY706" s="48"/>
      <c r="BZ706" s="48"/>
      <c r="CA706" s="48"/>
      <c r="CB706" s="48"/>
      <c r="CC706" s="48"/>
      <c r="CD706" s="48"/>
      <c r="CE706" s="48"/>
    </row>
    <row r="707">
      <c r="A707" s="48"/>
      <c r="B707" s="48"/>
      <c r="C707" s="48"/>
      <c r="D707" s="48"/>
      <c r="E707" s="48"/>
      <c r="F707" s="48"/>
      <c r="G707" s="48"/>
      <c r="H707" s="48"/>
      <c r="I707" s="62"/>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c r="BD707" s="48"/>
      <c r="BE707" s="48"/>
      <c r="BF707" s="48"/>
      <c r="BG707" s="48"/>
      <c r="BH707" s="48"/>
      <c r="BI707" s="48"/>
      <c r="BJ707" s="48"/>
      <c r="BK707" s="48"/>
      <c r="BL707" s="48"/>
      <c r="BM707" s="48"/>
      <c r="BN707" s="48"/>
      <c r="BO707" s="48"/>
      <c r="BP707" s="48"/>
      <c r="BQ707" s="48"/>
      <c r="BR707" s="48"/>
      <c r="BS707" s="48"/>
      <c r="BT707" s="48"/>
      <c r="BU707" s="48"/>
      <c r="BV707" s="48"/>
      <c r="BW707" s="48"/>
      <c r="BX707" s="48"/>
      <c r="BY707" s="48"/>
      <c r="BZ707" s="48"/>
      <c r="CA707" s="48"/>
      <c r="CB707" s="48"/>
      <c r="CC707" s="48"/>
      <c r="CD707" s="48"/>
      <c r="CE707" s="48"/>
    </row>
    <row r="708">
      <c r="A708" s="48"/>
      <c r="B708" s="48"/>
      <c r="C708" s="48"/>
      <c r="D708" s="48"/>
      <c r="E708" s="48"/>
      <c r="F708" s="48"/>
      <c r="G708" s="48"/>
      <c r="H708" s="48"/>
      <c r="I708" s="62"/>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c r="BA708" s="48"/>
      <c r="BB708" s="48"/>
      <c r="BC708" s="48"/>
      <c r="BD708" s="48"/>
      <c r="BE708" s="48"/>
      <c r="BF708" s="48"/>
      <c r="BG708" s="48"/>
      <c r="BH708" s="48"/>
      <c r="BI708" s="48"/>
      <c r="BJ708" s="48"/>
      <c r="BK708" s="48"/>
      <c r="BL708" s="48"/>
      <c r="BM708" s="48"/>
      <c r="BN708" s="48"/>
      <c r="BO708" s="48"/>
      <c r="BP708" s="48"/>
      <c r="BQ708" s="48"/>
      <c r="BR708" s="48"/>
      <c r="BS708" s="48"/>
      <c r="BT708" s="48"/>
      <c r="BU708" s="48"/>
      <c r="BV708" s="48"/>
      <c r="BW708" s="48"/>
      <c r="BX708" s="48"/>
      <c r="BY708" s="48"/>
      <c r="BZ708" s="48"/>
      <c r="CA708" s="48"/>
      <c r="CB708" s="48"/>
      <c r="CC708" s="48"/>
      <c r="CD708" s="48"/>
      <c r="CE708" s="48"/>
    </row>
    <row r="709">
      <c r="A709" s="48"/>
      <c r="B709" s="48"/>
      <c r="C709" s="48"/>
      <c r="D709" s="48"/>
      <c r="E709" s="48"/>
      <c r="F709" s="48"/>
      <c r="G709" s="48"/>
      <c r="H709" s="48"/>
      <c r="I709" s="62"/>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c r="BA709" s="48"/>
      <c r="BB709" s="48"/>
      <c r="BC709" s="48"/>
      <c r="BD709" s="48"/>
      <c r="BE709" s="48"/>
      <c r="BF709" s="48"/>
      <c r="BG709" s="48"/>
      <c r="BH709" s="48"/>
      <c r="BI709" s="48"/>
      <c r="BJ709" s="48"/>
      <c r="BK709" s="48"/>
      <c r="BL709" s="48"/>
      <c r="BM709" s="48"/>
      <c r="BN709" s="48"/>
      <c r="BO709" s="48"/>
      <c r="BP709" s="48"/>
      <c r="BQ709" s="48"/>
      <c r="BR709" s="48"/>
      <c r="BS709" s="48"/>
      <c r="BT709" s="48"/>
      <c r="BU709" s="48"/>
      <c r="BV709" s="48"/>
      <c r="BW709" s="48"/>
      <c r="BX709" s="48"/>
      <c r="BY709" s="48"/>
      <c r="BZ709" s="48"/>
      <c r="CA709" s="48"/>
      <c r="CB709" s="48"/>
      <c r="CC709" s="48"/>
      <c r="CD709" s="48"/>
      <c r="CE709" s="48"/>
    </row>
    <row r="710">
      <c r="A710" s="48"/>
      <c r="B710" s="48"/>
      <c r="C710" s="48"/>
      <c r="D710" s="48"/>
      <c r="E710" s="48"/>
      <c r="F710" s="48"/>
      <c r="G710" s="48"/>
      <c r="H710" s="48"/>
      <c r="I710" s="62"/>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c r="BD710" s="48"/>
      <c r="BE710" s="48"/>
      <c r="BF710" s="48"/>
      <c r="BG710" s="48"/>
      <c r="BH710" s="48"/>
      <c r="BI710" s="48"/>
      <c r="BJ710" s="48"/>
      <c r="BK710" s="48"/>
      <c r="BL710" s="48"/>
      <c r="BM710" s="48"/>
      <c r="BN710" s="48"/>
      <c r="BO710" s="48"/>
      <c r="BP710" s="48"/>
      <c r="BQ710" s="48"/>
      <c r="BR710" s="48"/>
      <c r="BS710" s="48"/>
      <c r="BT710" s="48"/>
      <c r="BU710" s="48"/>
      <c r="BV710" s="48"/>
      <c r="BW710" s="48"/>
      <c r="BX710" s="48"/>
      <c r="BY710" s="48"/>
      <c r="BZ710" s="48"/>
      <c r="CA710" s="48"/>
      <c r="CB710" s="48"/>
      <c r="CC710" s="48"/>
      <c r="CD710" s="48"/>
      <c r="CE710" s="48"/>
    </row>
    <row r="711">
      <c r="A711" s="48"/>
      <c r="B711" s="48"/>
      <c r="C711" s="48"/>
      <c r="D711" s="48"/>
      <c r="E711" s="48"/>
      <c r="F711" s="48"/>
      <c r="G711" s="48"/>
      <c r="H711" s="48"/>
      <c r="I711" s="62"/>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c r="BA711" s="48"/>
      <c r="BB711" s="48"/>
      <c r="BC711" s="48"/>
      <c r="BD711" s="48"/>
      <c r="BE711" s="48"/>
      <c r="BF711" s="48"/>
      <c r="BG711" s="48"/>
      <c r="BH711" s="48"/>
      <c r="BI711" s="48"/>
      <c r="BJ711" s="48"/>
      <c r="BK711" s="48"/>
      <c r="BL711" s="48"/>
      <c r="BM711" s="48"/>
      <c r="BN711" s="48"/>
      <c r="BO711" s="48"/>
      <c r="BP711" s="48"/>
      <c r="BQ711" s="48"/>
      <c r="BR711" s="48"/>
      <c r="BS711" s="48"/>
      <c r="BT711" s="48"/>
      <c r="BU711" s="48"/>
      <c r="BV711" s="48"/>
      <c r="BW711" s="48"/>
      <c r="BX711" s="48"/>
      <c r="BY711" s="48"/>
      <c r="BZ711" s="48"/>
      <c r="CA711" s="48"/>
      <c r="CB711" s="48"/>
      <c r="CC711" s="48"/>
      <c r="CD711" s="48"/>
      <c r="CE711" s="48"/>
    </row>
    <row r="712">
      <c r="A712" s="48"/>
      <c r="B712" s="48"/>
      <c r="C712" s="48"/>
      <c r="D712" s="48"/>
      <c r="E712" s="48"/>
      <c r="F712" s="48"/>
      <c r="G712" s="48"/>
      <c r="H712" s="48"/>
      <c r="I712" s="62"/>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c r="BA712" s="48"/>
      <c r="BB712" s="48"/>
      <c r="BC712" s="48"/>
      <c r="BD712" s="48"/>
      <c r="BE712" s="48"/>
      <c r="BF712" s="48"/>
      <c r="BG712" s="48"/>
      <c r="BH712" s="48"/>
      <c r="BI712" s="48"/>
      <c r="BJ712" s="48"/>
      <c r="BK712" s="48"/>
      <c r="BL712" s="48"/>
      <c r="BM712" s="48"/>
      <c r="BN712" s="48"/>
      <c r="BO712" s="48"/>
      <c r="BP712" s="48"/>
      <c r="BQ712" s="48"/>
      <c r="BR712" s="48"/>
      <c r="BS712" s="48"/>
      <c r="BT712" s="48"/>
      <c r="BU712" s="48"/>
      <c r="BV712" s="48"/>
      <c r="BW712" s="48"/>
      <c r="BX712" s="48"/>
      <c r="BY712" s="48"/>
      <c r="BZ712" s="48"/>
      <c r="CA712" s="48"/>
      <c r="CB712" s="48"/>
      <c r="CC712" s="48"/>
      <c r="CD712" s="48"/>
      <c r="CE712" s="48"/>
    </row>
    <row r="713">
      <c r="A713" s="48"/>
      <c r="B713" s="48"/>
      <c r="C713" s="48"/>
      <c r="D713" s="48"/>
      <c r="E713" s="48"/>
      <c r="F713" s="48"/>
      <c r="G713" s="48"/>
      <c r="H713" s="48"/>
      <c r="I713" s="62"/>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c r="BA713" s="48"/>
      <c r="BB713" s="48"/>
      <c r="BC713" s="48"/>
      <c r="BD713" s="48"/>
      <c r="BE713" s="48"/>
      <c r="BF713" s="48"/>
      <c r="BG713" s="48"/>
      <c r="BH713" s="48"/>
      <c r="BI713" s="48"/>
      <c r="BJ713" s="48"/>
      <c r="BK713" s="48"/>
      <c r="BL713" s="48"/>
      <c r="BM713" s="48"/>
      <c r="BN713" s="48"/>
      <c r="BO713" s="48"/>
      <c r="BP713" s="48"/>
      <c r="BQ713" s="48"/>
      <c r="BR713" s="48"/>
      <c r="BS713" s="48"/>
      <c r="BT713" s="48"/>
      <c r="BU713" s="48"/>
      <c r="BV713" s="48"/>
      <c r="BW713" s="48"/>
      <c r="BX713" s="48"/>
      <c r="BY713" s="48"/>
      <c r="BZ713" s="48"/>
      <c r="CA713" s="48"/>
      <c r="CB713" s="48"/>
      <c r="CC713" s="48"/>
      <c r="CD713" s="48"/>
      <c r="CE713" s="48"/>
    </row>
    <row r="714">
      <c r="A714" s="48"/>
      <c r="B714" s="48"/>
      <c r="C714" s="48"/>
      <c r="D714" s="48"/>
      <c r="E714" s="48"/>
      <c r="F714" s="48"/>
      <c r="G714" s="48"/>
      <c r="H714" s="48"/>
      <c r="I714" s="62"/>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c r="BA714" s="48"/>
      <c r="BB714" s="48"/>
      <c r="BC714" s="48"/>
      <c r="BD714" s="48"/>
      <c r="BE714" s="48"/>
      <c r="BF714" s="48"/>
      <c r="BG714" s="48"/>
      <c r="BH714" s="48"/>
      <c r="BI714" s="48"/>
      <c r="BJ714" s="48"/>
      <c r="BK714" s="48"/>
      <c r="BL714" s="48"/>
      <c r="BM714" s="48"/>
      <c r="BN714" s="48"/>
      <c r="BO714" s="48"/>
      <c r="BP714" s="48"/>
      <c r="BQ714" s="48"/>
      <c r="BR714" s="48"/>
      <c r="BS714" s="48"/>
      <c r="BT714" s="48"/>
      <c r="BU714" s="48"/>
      <c r="BV714" s="48"/>
      <c r="BW714" s="48"/>
      <c r="BX714" s="48"/>
      <c r="BY714" s="48"/>
      <c r="BZ714" s="48"/>
      <c r="CA714" s="48"/>
      <c r="CB714" s="48"/>
      <c r="CC714" s="48"/>
      <c r="CD714" s="48"/>
      <c r="CE714" s="48"/>
    </row>
    <row r="715">
      <c r="A715" s="48"/>
      <c r="B715" s="48"/>
      <c r="C715" s="48"/>
      <c r="D715" s="48"/>
      <c r="E715" s="48"/>
      <c r="F715" s="48"/>
      <c r="G715" s="48"/>
      <c r="H715" s="48"/>
      <c r="I715" s="62"/>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c r="BA715" s="48"/>
      <c r="BB715" s="48"/>
      <c r="BC715" s="48"/>
      <c r="BD715" s="48"/>
      <c r="BE715" s="48"/>
      <c r="BF715" s="48"/>
      <c r="BG715" s="48"/>
      <c r="BH715" s="48"/>
      <c r="BI715" s="48"/>
      <c r="BJ715" s="48"/>
      <c r="BK715" s="48"/>
      <c r="BL715" s="48"/>
      <c r="BM715" s="48"/>
      <c r="BN715" s="48"/>
      <c r="BO715" s="48"/>
      <c r="BP715" s="48"/>
      <c r="BQ715" s="48"/>
      <c r="BR715" s="48"/>
      <c r="BS715" s="48"/>
      <c r="BT715" s="48"/>
      <c r="BU715" s="48"/>
      <c r="BV715" s="48"/>
      <c r="BW715" s="48"/>
      <c r="BX715" s="48"/>
      <c r="BY715" s="48"/>
      <c r="BZ715" s="48"/>
      <c r="CA715" s="48"/>
      <c r="CB715" s="48"/>
      <c r="CC715" s="48"/>
      <c r="CD715" s="48"/>
      <c r="CE715" s="48"/>
    </row>
    <row r="716">
      <c r="A716" s="48"/>
      <c r="B716" s="48"/>
      <c r="C716" s="48"/>
      <c r="D716" s="48"/>
      <c r="E716" s="48"/>
      <c r="F716" s="48"/>
      <c r="G716" s="48"/>
      <c r="H716" s="48"/>
      <c r="I716" s="62"/>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c r="BA716" s="48"/>
      <c r="BB716" s="48"/>
      <c r="BC716" s="48"/>
      <c r="BD716" s="48"/>
      <c r="BE716" s="48"/>
      <c r="BF716" s="48"/>
      <c r="BG716" s="48"/>
      <c r="BH716" s="48"/>
      <c r="BI716" s="48"/>
      <c r="BJ716" s="48"/>
      <c r="BK716" s="48"/>
      <c r="BL716" s="48"/>
      <c r="BM716" s="48"/>
      <c r="BN716" s="48"/>
      <c r="BO716" s="48"/>
      <c r="BP716" s="48"/>
      <c r="BQ716" s="48"/>
      <c r="BR716" s="48"/>
      <c r="BS716" s="48"/>
      <c r="BT716" s="48"/>
      <c r="BU716" s="48"/>
      <c r="BV716" s="48"/>
      <c r="BW716" s="48"/>
      <c r="BX716" s="48"/>
      <c r="BY716" s="48"/>
      <c r="BZ716" s="48"/>
      <c r="CA716" s="48"/>
      <c r="CB716" s="48"/>
      <c r="CC716" s="48"/>
      <c r="CD716" s="48"/>
      <c r="CE716" s="48"/>
    </row>
    <row r="717">
      <c r="A717" s="48"/>
      <c r="B717" s="48"/>
      <c r="C717" s="48"/>
      <c r="D717" s="48"/>
      <c r="E717" s="48"/>
      <c r="F717" s="48"/>
      <c r="G717" s="48"/>
      <c r="H717" s="48"/>
      <c r="I717" s="62"/>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c r="BA717" s="48"/>
      <c r="BB717" s="48"/>
      <c r="BC717" s="48"/>
      <c r="BD717" s="48"/>
      <c r="BE717" s="48"/>
      <c r="BF717" s="48"/>
      <c r="BG717" s="48"/>
      <c r="BH717" s="48"/>
      <c r="BI717" s="48"/>
      <c r="BJ717" s="48"/>
      <c r="BK717" s="48"/>
      <c r="BL717" s="48"/>
      <c r="BM717" s="48"/>
      <c r="BN717" s="48"/>
      <c r="BO717" s="48"/>
      <c r="BP717" s="48"/>
      <c r="BQ717" s="48"/>
      <c r="BR717" s="48"/>
      <c r="BS717" s="48"/>
      <c r="BT717" s="48"/>
      <c r="BU717" s="48"/>
      <c r="BV717" s="48"/>
      <c r="BW717" s="48"/>
      <c r="BX717" s="48"/>
      <c r="BY717" s="48"/>
      <c r="BZ717" s="48"/>
      <c r="CA717" s="48"/>
      <c r="CB717" s="48"/>
      <c r="CC717" s="48"/>
      <c r="CD717" s="48"/>
      <c r="CE717" s="48"/>
    </row>
    <row r="718">
      <c r="A718" s="48"/>
      <c r="B718" s="48"/>
      <c r="C718" s="48"/>
      <c r="D718" s="48"/>
      <c r="E718" s="48"/>
      <c r="F718" s="48"/>
      <c r="G718" s="48"/>
      <c r="H718" s="48"/>
      <c r="I718" s="62"/>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c r="BA718" s="48"/>
      <c r="BB718" s="48"/>
      <c r="BC718" s="48"/>
      <c r="BD718" s="48"/>
      <c r="BE718" s="48"/>
      <c r="BF718" s="48"/>
      <c r="BG718" s="48"/>
      <c r="BH718" s="48"/>
      <c r="BI718" s="48"/>
      <c r="BJ718" s="48"/>
      <c r="BK718" s="48"/>
      <c r="BL718" s="48"/>
      <c r="BM718" s="48"/>
      <c r="BN718" s="48"/>
      <c r="BO718" s="48"/>
      <c r="BP718" s="48"/>
      <c r="BQ718" s="48"/>
      <c r="BR718" s="48"/>
      <c r="BS718" s="48"/>
      <c r="BT718" s="48"/>
      <c r="BU718" s="48"/>
      <c r="BV718" s="48"/>
      <c r="BW718" s="48"/>
      <c r="BX718" s="48"/>
      <c r="BY718" s="48"/>
      <c r="BZ718" s="48"/>
      <c r="CA718" s="48"/>
      <c r="CB718" s="48"/>
      <c r="CC718" s="48"/>
      <c r="CD718" s="48"/>
      <c r="CE718" s="48"/>
    </row>
    <row r="719">
      <c r="A719" s="48"/>
      <c r="B719" s="48"/>
      <c r="C719" s="48"/>
      <c r="D719" s="48"/>
      <c r="E719" s="48"/>
      <c r="F719" s="48"/>
      <c r="G719" s="48"/>
      <c r="H719" s="48"/>
      <c r="I719" s="62"/>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c r="BA719" s="48"/>
      <c r="BB719" s="48"/>
      <c r="BC719" s="48"/>
      <c r="BD719" s="48"/>
      <c r="BE719" s="48"/>
      <c r="BF719" s="48"/>
      <c r="BG719" s="48"/>
      <c r="BH719" s="48"/>
      <c r="BI719" s="48"/>
      <c r="BJ719" s="48"/>
      <c r="BK719" s="48"/>
      <c r="BL719" s="48"/>
      <c r="BM719" s="48"/>
      <c r="BN719" s="48"/>
      <c r="BO719" s="48"/>
      <c r="BP719" s="48"/>
      <c r="BQ719" s="48"/>
      <c r="BR719" s="48"/>
      <c r="BS719" s="48"/>
      <c r="BT719" s="48"/>
      <c r="BU719" s="48"/>
      <c r="BV719" s="48"/>
      <c r="BW719" s="48"/>
      <c r="BX719" s="48"/>
      <c r="BY719" s="48"/>
      <c r="BZ719" s="48"/>
      <c r="CA719" s="48"/>
      <c r="CB719" s="48"/>
      <c r="CC719" s="48"/>
      <c r="CD719" s="48"/>
      <c r="CE719" s="48"/>
    </row>
    <row r="720">
      <c r="A720" s="48"/>
      <c r="B720" s="48"/>
      <c r="C720" s="48"/>
      <c r="D720" s="48"/>
      <c r="E720" s="48"/>
      <c r="F720" s="48"/>
      <c r="G720" s="48"/>
      <c r="H720" s="48"/>
      <c r="I720" s="62"/>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c r="BA720" s="48"/>
      <c r="BB720" s="48"/>
      <c r="BC720" s="48"/>
      <c r="BD720" s="48"/>
      <c r="BE720" s="48"/>
      <c r="BF720" s="48"/>
      <c r="BG720" s="48"/>
      <c r="BH720" s="48"/>
      <c r="BI720" s="48"/>
      <c r="BJ720" s="48"/>
      <c r="BK720" s="48"/>
      <c r="BL720" s="48"/>
      <c r="BM720" s="48"/>
      <c r="BN720" s="48"/>
      <c r="BO720" s="48"/>
      <c r="BP720" s="48"/>
      <c r="BQ720" s="48"/>
      <c r="BR720" s="48"/>
      <c r="BS720" s="48"/>
      <c r="BT720" s="48"/>
      <c r="BU720" s="48"/>
      <c r="BV720" s="48"/>
      <c r="BW720" s="48"/>
      <c r="BX720" s="48"/>
      <c r="BY720" s="48"/>
      <c r="BZ720" s="48"/>
      <c r="CA720" s="48"/>
      <c r="CB720" s="48"/>
      <c r="CC720" s="48"/>
      <c r="CD720" s="48"/>
      <c r="CE720" s="48"/>
    </row>
    <row r="721">
      <c r="A721" s="48"/>
      <c r="B721" s="48"/>
      <c r="C721" s="48"/>
      <c r="D721" s="48"/>
      <c r="E721" s="48"/>
      <c r="F721" s="48"/>
      <c r="G721" s="48"/>
      <c r="H721" s="48"/>
      <c r="I721" s="62"/>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c r="BA721" s="48"/>
      <c r="BB721" s="48"/>
      <c r="BC721" s="48"/>
      <c r="BD721" s="48"/>
      <c r="BE721" s="48"/>
      <c r="BF721" s="48"/>
      <c r="BG721" s="48"/>
      <c r="BH721" s="48"/>
      <c r="BI721" s="48"/>
      <c r="BJ721" s="48"/>
      <c r="BK721" s="48"/>
      <c r="BL721" s="48"/>
      <c r="BM721" s="48"/>
      <c r="BN721" s="48"/>
      <c r="BO721" s="48"/>
      <c r="BP721" s="48"/>
      <c r="BQ721" s="48"/>
      <c r="BR721" s="48"/>
      <c r="BS721" s="48"/>
      <c r="BT721" s="48"/>
      <c r="BU721" s="48"/>
      <c r="BV721" s="48"/>
      <c r="BW721" s="48"/>
      <c r="BX721" s="48"/>
      <c r="BY721" s="48"/>
      <c r="BZ721" s="48"/>
      <c r="CA721" s="48"/>
      <c r="CB721" s="48"/>
      <c r="CC721" s="48"/>
      <c r="CD721" s="48"/>
      <c r="CE721" s="48"/>
    </row>
    <row r="722">
      <c r="A722" s="48"/>
      <c r="B722" s="48"/>
      <c r="C722" s="48"/>
      <c r="D722" s="48"/>
      <c r="E722" s="48"/>
      <c r="F722" s="48"/>
      <c r="G722" s="48"/>
      <c r="H722" s="48"/>
      <c r="I722" s="62"/>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c r="BA722" s="48"/>
      <c r="BB722" s="48"/>
      <c r="BC722" s="48"/>
      <c r="BD722" s="48"/>
      <c r="BE722" s="48"/>
      <c r="BF722" s="48"/>
      <c r="BG722" s="48"/>
      <c r="BH722" s="48"/>
      <c r="BI722" s="48"/>
      <c r="BJ722" s="48"/>
      <c r="BK722" s="48"/>
      <c r="BL722" s="48"/>
      <c r="BM722" s="48"/>
      <c r="BN722" s="48"/>
      <c r="BO722" s="48"/>
      <c r="BP722" s="48"/>
      <c r="BQ722" s="48"/>
      <c r="BR722" s="48"/>
      <c r="BS722" s="48"/>
      <c r="BT722" s="48"/>
      <c r="BU722" s="48"/>
      <c r="BV722" s="48"/>
      <c r="BW722" s="48"/>
      <c r="BX722" s="48"/>
      <c r="BY722" s="48"/>
      <c r="BZ722" s="48"/>
      <c r="CA722" s="48"/>
      <c r="CB722" s="48"/>
      <c r="CC722" s="48"/>
      <c r="CD722" s="48"/>
      <c r="CE722" s="48"/>
    </row>
    <row r="723">
      <c r="A723" s="48"/>
      <c r="B723" s="48"/>
      <c r="C723" s="48"/>
      <c r="D723" s="48"/>
      <c r="E723" s="48"/>
      <c r="F723" s="48"/>
      <c r="G723" s="48"/>
      <c r="H723" s="48"/>
      <c r="I723" s="62"/>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c r="BA723" s="48"/>
      <c r="BB723" s="48"/>
      <c r="BC723" s="48"/>
      <c r="BD723" s="48"/>
      <c r="BE723" s="48"/>
      <c r="BF723" s="48"/>
      <c r="BG723" s="48"/>
      <c r="BH723" s="48"/>
      <c r="BI723" s="48"/>
      <c r="BJ723" s="48"/>
      <c r="BK723" s="48"/>
      <c r="BL723" s="48"/>
      <c r="BM723" s="48"/>
      <c r="BN723" s="48"/>
      <c r="BO723" s="48"/>
      <c r="BP723" s="48"/>
      <c r="BQ723" s="48"/>
      <c r="BR723" s="48"/>
      <c r="BS723" s="48"/>
      <c r="BT723" s="48"/>
      <c r="BU723" s="48"/>
      <c r="BV723" s="48"/>
      <c r="BW723" s="48"/>
      <c r="BX723" s="48"/>
      <c r="BY723" s="48"/>
      <c r="BZ723" s="48"/>
      <c r="CA723" s="48"/>
      <c r="CB723" s="48"/>
      <c r="CC723" s="48"/>
      <c r="CD723" s="48"/>
      <c r="CE723" s="48"/>
    </row>
    <row r="724">
      <c r="A724" s="48"/>
      <c r="B724" s="48"/>
      <c r="C724" s="48"/>
      <c r="D724" s="48"/>
      <c r="E724" s="48"/>
      <c r="F724" s="48"/>
      <c r="G724" s="48"/>
      <c r="H724" s="48"/>
      <c r="I724" s="62"/>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c r="BA724" s="48"/>
      <c r="BB724" s="48"/>
      <c r="BC724" s="48"/>
      <c r="BD724" s="48"/>
      <c r="BE724" s="48"/>
      <c r="BF724" s="48"/>
      <c r="BG724" s="48"/>
      <c r="BH724" s="48"/>
      <c r="BI724" s="48"/>
      <c r="BJ724" s="48"/>
      <c r="BK724" s="48"/>
      <c r="BL724" s="48"/>
      <c r="BM724" s="48"/>
      <c r="BN724" s="48"/>
      <c r="BO724" s="48"/>
      <c r="BP724" s="48"/>
      <c r="BQ724" s="48"/>
      <c r="BR724" s="48"/>
      <c r="BS724" s="48"/>
      <c r="BT724" s="48"/>
      <c r="BU724" s="48"/>
      <c r="BV724" s="48"/>
      <c r="BW724" s="48"/>
      <c r="BX724" s="48"/>
      <c r="BY724" s="48"/>
      <c r="BZ724" s="48"/>
      <c r="CA724" s="48"/>
      <c r="CB724" s="48"/>
      <c r="CC724" s="48"/>
      <c r="CD724" s="48"/>
      <c r="CE724" s="48"/>
    </row>
    <row r="725">
      <c r="A725" s="48"/>
      <c r="B725" s="48"/>
      <c r="C725" s="48"/>
      <c r="D725" s="48"/>
      <c r="E725" s="48"/>
      <c r="F725" s="48"/>
      <c r="G725" s="48"/>
      <c r="H725" s="48"/>
      <c r="I725" s="62"/>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c r="BA725" s="48"/>
      <c r="BB725" s="48"/>
      <c r="BC725" s="48"/>
      <c r="BD725" s="48"/>
      <c r="BE725" s="48"/>
      <c r="BF725" s="48"/>
      <c r="BG725" s="48"/>
      <c r="BH725" s="48"/>
      <c r="BI725" s="48"/>
      <c r="BJ725" s="48"/>
      <c r="BK725" s="48"/>
      <c r="BL725" s="48"/>
      <c r="BM725" s="48"/>
      <c r="BN725" s="48"/>
      <c r="BO725" s="48"/>
      <c r="BP725" s="48"/>
      <c r="BQ725" s="48"/>
      <c r="BR725" s="48"/>
      <c r="BS725" s="48"/>
      <c r="BT725" s="48"/>
      <c r="BU725" s="48"/>
      <c r="BV725" s="48"/>
      <c r="BW725" s="48"/>
      <c r="BX725" s="48"/>
      <c r="BY725" s="48"/>
      <c r="BZ725" s="48"/>
      <c r="CA725" s="48"/>
      <c r="CB725" s="48"/>
      <c r="CC725" s="48"/>
      <c r="CD725" s="48"/>
      <c r="CE725" s="48"/>
    </row>
    <row r="726">
      <c r="A726" s="48"/>
      <c r="B726" s="48"/>
      <c r="C726" s="48"/>
      <c r="D726" s="48"/>
      <c r="E726" s="48"/>
      <c r="F726" s="48"/>
      <c r="G726" s="48"/>
      <c r="H726" s="48"/>
      <c r="I726" s="62"/>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c r="BA726" s="48"/>
      <c r="BB726" s="48"/>
      <c r="BC726" s="48"/>
      <c r="BD726" s="48"/>
      <c r="BE726" s="48"/>
      <c r="BF726" s="48"/>
      <c r="BG726" s="48"/>
      <c r="BH726" s="48"/>
      <c r="BI726" s="48"/>
      <c r="BJ726" s="48"/>
      <c r="BK726" s="48"/>
      <c r="BL726" s="48"/>
      <c r="BM726" s="48"/>
      <c r="BN726" s="48"/>
      <c r="BO726" s="48"/>
      <c r="BP726" s="48"/>
      <c r="BQ726" s="48"/>
      <c r="BR726" s="48"/>
      <c r="BS726" s="48"/>
      <c r="BT726" s="48"/>
      <c r="BU726" s="48"/>
      <c r="BV726" s="48"/>
      <c r="BW726" s="48"/>
      <c r="BX726" s="48"/>
      <c r="BY726" s="48"/>
      <c r="BZ726" s="48"/>
      <c r="CA726" s="48"/>
      <c r="CB726" s="48"/>
      <c r="CC726" s="48"/>
      <c r="CD726" s="48"/>
      <c r="CE726" s="48"/>
    </row>
    <row r="727">
      <c r="A727" s="48"/>
      <c r="B727" s="48"/>
      <c r="C727" s="48"/>
      <c r="D727" s="48"/>
      <c r="E727" s="48"/>
      <c r="F727" s="48"/>
      <c r="G727" s="48"/>
      <c r="H727" s="48"/>
      <c r="I727" s="62"/>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c r="BA727" s="48"/>
      <c r="BB727" s="48"/>
      <c r="BC727" s="48"/>
      <c r="BD727" s="48"/>
      <c r="BE727" s="48"/>
      <c r="BF727" s="48"/>
      <c r="BG727" s="48"/>
      <c r="BH727" s="48"/>
      <c r="BI727" s="48"/>
      <c r="BJ727" s="48"/>
      <c r="BK727" s="48"/>
      <c r="BL727" s="48"/>
      <c r="BM727" s="48"/>
      <c r="BN727" s="48"/>
      <c r="BO727" s="48"/>
      <c r="BP727" s="48"/>
      <c r="BQ727" s="48"/>
      <c r="BR727" s="48"/>
      <c r="BS727" s="48"/>
      <c r="BT727" s="48"/>
      <c r="BU727" s="48"/>
      <c r="BV727" s="48"/>
      <c r="BW727" s="48"/>
      <c r="BX727" s="48"/>
      <c r="BY727" s="48"/>
      <c r="BZ727" s="48"/>
      <c r="CA727" s="48"/>
      <c r="CB727" s="48"/>
      <c r="CC727" s="48"/>
      <c r="CD727" s="48"/>
      <c r="CE727" s="48"/>
    </row>
    <row r="728">
      <c r="A728" s="48"/>
      <c r="B728" s="48"/>
      <c r="C728" s="48"/>
      <c r="D728" s="48"/>
      <c r="E728" s="48"/>
      <c r="F728" s="48"/>
      <c r="G728" s="48"/>
      <c r="H728" s="48"/>
      <c r="I728" s="62"/>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c r="BA728" s="48"/>
      <c r="BB728" s="48"/>
      <c r="BC728" s="48"/>
      <c r="BD728" s="48"/>
      <c r="BE728" s="48"/>
      <c r="BF728" s="48"/>
      <c r="BG728" s="48"/>
      <c r="BH728" s="48"/>
      <c r="BI728" s="48"/>
      <c r="BJ728" s="48"/>
      <c r="BK728" s="48"/>
      <c r="BL728" s="48"/>
      <c r="BM728" s="48"/>
      <c r="BN728" s="48"/>
      <c r="BO728" s="48"/>
      <c r="BP728" s="48"/>
      <c r="BQ728" s="48"/>
      <c r="BR728" s="48"/>
      <c r="BS728" s="48"/>
      <c r="BT728" s="48"/>
      <c r="BU728" s="48"/>
      <c r="BV728" s="48"/>
      <c r="BW728" s="48"/>
      <c r="BX728" s="48"/>
      <c r="BY728" s="48"/>
      <c r="BZ728" s="48"/>
      <c r="CA728" s="48"/>
      <c r="CB728" s="48"/>
      <c r="CC728" s="48"/>
      <c r="CD728" s="48"/>
      <c r="CE728" s="48"/>
    </row>
    <row r="729">
      <c r="A729" s="48"/>
      <c r="B729" s="48"/>
      <c r="C729" s="48"/>
      <c r="D729" s="48"/>
      <c r="E729" s="48"/>
      <c r="F729" s="48"/>
      <c r="G729" s="48"/>
      <c r="H729" s="48"/>
      <c r="I729" s="62"/>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c r="BA729" s="48"/>
      <c r="BB729" s="48"/>
      <c r="BC729" s="48"/>
      <c r="BD729" s="48"/>
      <c r="BE729" s="48"/>
      <c r="BF729" s="48"/>
      <c r="BG729" s="48"/>
      <c r="BH729" s="48"/>
      <c r="BI729" s="48"/>
      <c r="BJ729" s="48"/>
      <c r="BK729" s="48"/>
      <c r="BL729" s="48"/>
      <c r="BM729" s="48"/>
      <c r="BN729" s="48"/>
      <c r="BO729" s="48"/>
      <c r="BP729" s="48"/>
      <c r="BQ729" s="48"/>
      <c r="BR729" s="48"/>
      <c r="BS729" s="48"/>
      <c r="BT729" s="48"/>
      <c r="BU729" s="48"/>
      <c r="BV729" s="48"/>
      <c r="BW729" s="48"/>
      <c r="BX729" s="48"/>
      <c r="BY729" s="48"/>
      <c r="BZ729" s="48"/>
      <c r="CA729" s="48"/>
      <c r="CB729" s="48"/>
      <c r="CC729" s="48"/>
      <c r="CD729" s="48"/>
      <c r="CE729" s="48"/>
    </row>
    <row r="730">
      <c r="A730" s="48"/>
      <c r="B730" s="48"/>
      <c r="C730" s="48"/>
      <c r="D730" s="48"/>
      <c r="E730" s="48"/>
      <c r="F730" s="48"/>
      <c r="G730" s="48"/>
      <c r="H730" s="48"/>
      <c r="I730" s="62"/>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c r="BA730" s="48"/>
      <c r="BB730" s="48"/>
      <c r="BC730" s="48"/>
      <c r="BD730" s="48"/>
      <c r="BE730" s="48"/>
      <c r="BF730" s="48"/>
      <c r="BG730" s="48"/>
      <c r="BH730" s="48"/>
      <c r="BI730" s="48"/>
      <c r="BJ730" s="48"/>
      <c r="BK730" s="48"/>
      <c r="BL730" s="48"/>
      <c r="BM730" s="48"/>
      <c r="BN730" s="48"/>
      <c r="BO730" s="48"/>
      <c r="BP730" s="48"/>
      <c r="BQ730" s="48"/>
      <c r="BR730" s="48"/>
      <c r="BS730" s="48"/>
      <c r="BT730" s="48"/>
      <c r="BU730" s="48"/>
      <c r="BV730" s="48"/>
      <c r="BW730" s="48"/>
      <c r="BX730" s="48"/>
      <c r="BY730" s="48"/>
      <c r="BZ730" s="48"/>
      <c r="CA730" s="48"/>
      <c r="CB730" s="48"/>
      <c r="CC730" s="48"/>
      <c r="CD730" s="48"/>
      <c r="CE730" s="48"/>
    </row>
    <row r="731">
      <c r="A731" s="48"/>
      <c r="B731" s="48"/>
      <c r="C731" s="48"/>
      <c r="D731" s="48"/>
      <c r="E731" s="48"/>
      <c r="F731" s="48"/>
      <c r="G731" s="48"/>
      <c r="H731" s="48"/>
      <c r="I731" s="62"/>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c r="BA731" s="48"/>
      <c r="BB731" s="48"/>
      <c r="BC731" s="48"/>
      <c r="BD731" s="48"/>
      <c r="BE731" s="48"/>
      <c r="BF731" s="48"/>
      <c r="BG731" s="48"/>
      <c r="BH731" s="48"/>
      <c r="BI731" s="48"/>
      <c r="BJ731" s="48"/>
      <c r="BK731" s="48"/>
      <c r="BL731" s="48"/>
      <c r="BM731" s="48"/>
      <c r="BN731" s="48"/>
      <c r="BO731" s="48"/>
      <c r="BP731" s="48"/>
      <c r="BQ731" s="48"/>
      <c r="BR731" s="48"/>
      <c r="BS731" s="48"/>
      <c r="BT731" s="48"/>
      <c r="BU731" s="48"/>
      <c r="BV731" s="48"/>
      <c r="BW731" s="48"/>
      <c r="BX731" s="48"/>
      <c r="BY731" s="48"/>
      <c r="BZ731" s="48"/>
      <c r="CA731" s="48"/>
      <c r="CB731" s="48"/>
      <c r="CC731" s="48"/>
      <c r="CD731" s="48"/>
      <c r="CE731" s="48"/>
    </row>
    <row r="732">
      <c r="A732" s="48"/>
      <c r="B732" s="48"/>
      <c r="C732" s="48"/>
      <c r="D732" s="48"/>
      <c r="E732" s="48"/>
      <c r="F732" s="48"/>
      <c r="G732" s="48"/>
      <c r="H732" s="48"/>
      <c r="I732" s="62"/>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c r="BA732" s="48"/>
      <c r="BB732" s="48"/>
      <c r="BC732" s="48"/>
      <c r="BD732" s="48"/>
      <c r="BE732" s="48"/>
      <c r="BF732" s="48"/>
      <c r="BG732" s="48"/>
      <c r="BH732" s="48"/>
      <c r="BI732" s="48"/>
      <c r="BJ732" s="48"/>
      <c r="BK732" s="48"/>
      <c r="BL732" s="48"/>
      <c r="BM732" s="48"/>
      <c r="BN732" s="48"/>
      <c r="BO732" s="48"/>
      <c r="BP732" s="48"/>
      <c r="BQ732" s="48"/>
      <c r="BR732" s="48"/>
      <c r="BS732" s="48"/>
      <c r="BT732" s="48"/>
      <c r="BU732" s="48"/>
      <c r="BV732" s="48"/>
      <c r="BW732" s="48"/>
      <c r="BX732" s="48"/>
      <c r="BY732" s="48"/>
      <c r="BZ732" s="48"/>
      <c r="CA732" s="48"/>
      <c r="CB732" s="48"/>
      <c r="CC732" s="48"/>
      <c r="CD732" s="48"/>
      <c r="CE732" s="48"/>
    </row>
    <row r="733">
      <c r="A733" s="48"/>
      <c r="B733" s="48"/>
      <c r="C733" s="48"/>
      <c r="D733" s="48"/>
      <c r="E733" s="48"/>
      <c r="F733" s="48"/>
      <c r="G733" s="48"/>
      <c r="H733" s="48"/>
      <c r="I733" s="62"/>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c r="BA733" s="48"/>
      <c r="BB733" s="48"/>
      <c r="BC733" s="48"/>
      <c r="BD733" s="48"/>
      <c r="BE733" s="48"/>
      <c r="BF733" s="48"/>
      <c r="BG733" s="48"/>
      <c r="BH733" s="48"/>
      <c r="BI733" s="48"/>
      <c r="BJ733" s="48"/>
      <c r="BK733" s="48"/>
      <c r="BL733" s="48"/>
      <c r="BM733" s="48"/>
      <c r="BN733" s="48"/>
      <c r="BO733" s="48"/>
      <c r="BP733" s="48"/>
      <c r="BQ733" s="48"/>
      <c r="BR733" s="48"/>
      <c r="BS733" s="48"/>
      <c r="BT733" s="48"/>
      <c r="BU733" s="48"/>
      <c r="BV733" s="48"/>
      <c r="BW733" s="48"/>
      <c r="BX733" s="48"/>
      <c r="BY733" s="48"/>
      <c r="BZ733" s="48"/>
      <c r="CA733" s="48"/>
      <c r="CB733" s="48"/>
      <c r="CC733" s="48"/>
      <c r="CD733" s="48"/>
      <c r="CE733" s="48"/>
    </row>
    <row r="734">
      <c r="A734" s="48"/>
      <c r="B734" s="48"/>
      <c r="C734" s="48"/>
      <c r="D734" s="48"/>
      <c r="E734" s="48"/>
      <c r="F734" s="48"/>
      <c r="G734" s="48"/>
      <c r="H734" s="48"/>
      <c r="I734" s="62"/>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c r="BA734" s="48"/>
      <c r="BB734" s="48"/>
      <c r="BC734" s="48"/>
      <c r="BD734" s="48"/>
      <c r="BE734" s="48"/>
      <c r="BF734" s="48"/>
      <c r="BG734" s="48"/>
      <c r="BH734" s="48"/>
      <c r="BI734" s="48"/>
      <c r="BJ734" s="48"/>
      <c r="BK734" s="48"/>
      <c r="BL734" s="48"/>
      <c r="BM734" s="48"/>
      <c r="BN734" s="48"/>
      <c r="BO734" s="48"/>
      <c r="BP734" s="48"/>
      <c r="BQ734" s="48"/>
      <c r="BR734" s="48"/>
      <c r="BS734" s="48"/>
      <c r="BT734" s="48"/>
      <c r="BU734" s="48"/>
      <c r="BV734" s="48"/>
      <c r="BW734" s="48"/>
      <c r="BX734" s="48"/>
      <c r="BY734" s="48"/>
      <c r="BZ734" s="48"/>
      <c r="CA734" s="48"/>
      <c r="CB734" s="48"/>
      <c r="CC734" s="48"/>
      <c r="CD734" s="48"/>
      <c r="CE734" s="48"/>
    </row>
    <row r="735">
      <c r="A735" s="48"/>
      <c r="B735" s="48"/>
      <c r="C735" s="48"/>
      <c r="D735" s="48"/>
      <c r="E735" s="48"/>
      <c r="F735" s="48"/>
      <c r="G735" s="48"/>
      <c r="H735" s="48"/>
      <c r="I735" s="62"/>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c r="BA735" s="48"/>
      <c r="BB735" s="48"/>
      <c r="BC735" s="48"/>
      <c r="BD735" s="48"/>
      <c r="BE735" s="48"/>
      <c r="BF735" s="48"/>
      <c r="BG735" s="48"/>
      <c r="BH735" s="48"/>
      <c r="BI735" s="48"/>
      <c r="BJ735" s="48"/>
      <c r="BK735" s="48"/>
      <c r="BL735" s="48"/>
      <c r="BM735" s="48"/>
      <c r="BN735" s="48"/>
      <c r="BO735" s="48"/>
      <c r="BP735" s="48"/>
      <c r="BQ735" s="48"/>
      <c r="BR735" s="48"/>
      <c r="BS735" s="48"/>
      <c r="BT735" s="48"/>
      <c r="BU735" s="48"/>
      <c r="BV735" s="48"/>
      <c r="BW735" s="48"/>
      <c r="BX735" s="48"/>
      <c r="BY735" s="48"/>
      <c r="BZ735" s="48"/>
      <c r="CA735" s="48"/>
      <c r="CB735" s="48"/>
      <c r="CC735" s="48"/>
      <c r="CD735" s="48"/>
      <c r="CE735" s="48"/>
    </row>
    <row r="736">
      <c r="A736" s="48"/>
      <c r="B736" s="48"/>
      <c r="C736" s="48"/>
      <c r="D736" s="48"/>
      <c r="E736" s="48"/>
      <c r="F736" s="48"/>
      <c r="G736" s="48"/>
      <c r="H736" s="48"/>
      <c r="I736" s="62"/>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c r="BA736" s="48"/>
      <c r="BB736" s="48"/>
      <c r="BC736" s="48"/>
      <c r="BD736" s="48"/>
      <c r="BE736" s="48"/>
      <c r="BF736" s="48"/>
      <c r="BG736" s="48"/>
      <c r="BH736" s="48"/>
      <c r="BI736" s="48"/>
      <c r="BJ736" s="48"/>
      <c r="BK736" s="48"/>
      <c r="BL736" s="48"/>
      <c r="BM736" s="48"/>
      <c r="BN736" s="48"/>
      <c r="BO736" s="48"/>
      <c r="BP736" s="48"/>
      <c r="BQ736" s="48"/>
      <c r="BR736" s="48"/>
      <c r="BS736" s="48"/>
      <c r="BT736" s="48"/>
      <c r="BU736" s="48"/>
      <c r="BV736" s="48"/>
      <c r="BW736" s="48"/>
      <c r="BX736" s="48"/>
      <c r="BY736" s="48"/>
      <c r="BZ736" s="48"/>
      <c r="CA736" s="48"/>
      <c r="CB736" s="48"/>
      <c r="CC736" s="48"/>
      <c r="CD736" s="48"/>
      <c r="CE736" s="48"/>
    </row>
    <row r="737">
      <c r="A737" s="48"/>
      <c r="B737" s="48"/>
      <c r="C737" s="48"/>
      <c r="D737" s="48"/>
      <c r="E737" s="48"/>
      <c r="F737" s="48"/>
      <c r="G737" s="48"/>
      <c r="H737" s="48"/>
      <c r="I737" s="62"/>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c r="BA737" s="48"/>
      <c r="BB737" s="48"/>
      <c r="BC737" s="48"/>
      <c r="BD737" s="48"/>
      <c r="BE737" s="48"/>
      <c r="BF737" s="48"/>
      <c r="BG737" s="48"/>
      <c r="BH737" s="48"/>
      <c r="BI737" s="48"/>
      <c r="BJ737" s="48"/>
      <c r="BK737" s="48"/>
      <c r="BL737" s="48"/>
      <c r="BM737" s="48"/>
      <c r="BN737" s="48"/>
      <c r="BO737" s="48"/>
      <c r="BP737" s="48"/>
      <c r="BQ737" s="48"/>
      <c r="BR737" s="48"/>
      <c r="BS737" s="48"/>
      <c r="BT737" s="48"/>
      <c r="BU737" s="48"/>
      <c r="BV737" s="48"/>
      <c r="BW737" s="48"/>
      <c r="BX737" s="48"/>
      <c r="BY737" s="48"/>
      <c r="BZ737" s="48"/>
      <c r="CA737" s="48"/>
      <c r="CB737" s="48"/>
      <c r="CC737" s="48"/>
      <c r="CD737" s="48"/>
      <c r="CE737" s="48"/>
    </row>
    <row r="738">
      <c r="A738" s="48"/>
      <c r="B738" s="48"/>
      <c r="C738" s="48"/>
      <c r="D738" s="48"/>
      <c r="E738" s="48"/>
      <c r="F738" s="48"/>
      <c r="G738" s="48"/>
      <c r="H738" s="48"/>
      <c r="I738" s="62"/>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c r="BA738" s="48"/>
      <c r="BB738" s="48"/>
      <c r="BC738" s="48"/>
      <c r="BD738" s="48"/>
      <c r="BE738" s="48"/>
      <c r="BF738" s="48"/>
      <c r="BG738" s="48"/>
      <c r="BH738" s="48"/>
      <c r="BI738" s="48"/>
      <c r="BJ738" s="48"/>
      <c r="BK738" s="48"/>
      <c r="BL738" s="48"/>
      <c r="BM738" s="48"/>
      <c r="BN738" s="48"/>
      <c r="BO738" s="48"/>
      <c r="BP738" s="48"/>
      <c r="BQ738" s="48"/>
      <c r="BR738" s="48"/>
      <c r="BS738" s="48"/>
      <c r="BT738" s="48"/>
      <c r="BU738" s="48"/>
      <c r="BV738" s="48"/>
      <c r="BW738" s="48"/>
      <c r="BX738" s="48"/>
      <c r="BY738" s="48"/>
      <c r="BZ738" s="48"/>
      <c r="CA738" s="48"/>
      <c r="CB738" s="48"/>
      <c r="CC738" s="48"/>
      <c r="CD738" s="48"/>
      <c r="CE738" s="48"/>
    </row>
    <row r="739">
      <c r="A739" s="48"/>
      <c r="B739" s="48"/>
      <c r="C739" s="48"/>
      <c r="D739" s="48"/>
      <c r="E739" s="48"/>
      <c r="F739" s="48"/>
      <c r="G739" s="48"/>
      <c r="H739" s="48"/>
      <c r="I739" s="62"/>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c r="BA739" s="48"/>
      <c r="BB739" s="48"/>
      <c r="BC739" s="48"/>
      <c r="BD739" s="48"/>
      <c r="BE739" s="48"/>
      <c r="BF739" s="48"/>
      <c r="BG739" s="48"/>
      <c r="BH739" s="48"/>
      <c r="BI739" s="48"/>
      <c r="BJ739" s="48"/>
      <c r="BK739" s="48"/>
      <c r="BL739" s="48"/>
      <c r="BM739" s="48"/>
      <c r="BN739" s="48"/>
      <c r="BO739" s="48"/>
      <c r="BP739" s="48"/>
      <c r="BQ739" s="48"/>
      <c r="BR739" s="48"/>
      <c r="BS739" s="48"/>
      <c r="BT739" s="48"/>
      <c r="BU739" s="48"/>
      <c r="BV739" s="48"/>
      <c r="BW739" s="48"/>
      <c r="BX739" s="48"/>
      <c r="BY739" s="48"/>
      <c r="BZ739" s="48"/>
      <c r="CA739" s="48"/>
      <c r="CB739" s="48"/>
      <c r="CC739" s="48"/>
      <c r="CD739" s="48"/>
      <c r="CE739" s="48"/>
    </row>
    <row r="740">
      <c r="A740" s="48"/>
      <c r="B740" s="48"/>
      <c r="C740" s="48"/>
      <c r="D740" s="48"/>
      <c r="E740" s="48"/>
      <c r="F740" s="48"/>
      <c r="G740" s="48"/>
      <c r="H740" s="48"/>
      <c r="I740" s="62"/>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c r="BA740" s="48"/>
      <c r="BB740" s="48"/>
      <c r="BC740" s="48"/>
      <c r="BD740" s="48"/>
      <c r="BE740" s="48"/>
      <c r="BF740" s="48"/>
      <c r="BG740" s="48"/>
      <c r="BH740" s="48"/>
      <c r="BI740" s="48"/>
      <c r="BJ740" s="48"/>
      <c r="BK740" s="48"/>
      <c r="BL740" s="48"/>
      <c r="BM740" s="48"/>
      <c r="BN740" s="48"/>
      <c r="BO740" s="48"/>
      <c r="BP740" s="48"/>
      <c r="BQ740" s="48"/>
      <c r="BR740" s="48"/>
      <c r="BS740" s="48"/>
      <c r="BT740" s="48"/>
      <c r="BU740" s="48"/>
      <c r="BV740" s="48"/>
      <c r="BW740" s="48"/>
      <c r="BX740" s="48"/>
      <c r="BY740" s="48"/>
      <c r="BZ740" s="48"/>
      <c r="CA740" s="48"/>
      <c r="CB740" s="48"/>
      <c r="CC740" s="48"/>
      <c r="CD740" s="48"/>
      <c r="CE740" s="48"/>
    </row>
    <row r="741">
      <c r="A741" s="48"/>
      <c r="B741" s="48"/>
      <c r="C741" s="48"/>
      <c r="D741" s="48"/>
      <c r="E741" s="48"/>
      <c r="F741" s="48"/>
      <c r="G741" s="48"/>
      <c r="H741" s="48"/>
      <c r="I741" s="62"/>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c r="BD741" s="48"/>
      <c r="BE741" s="48"/>
      <c r="BF741" s="48"/>
      <c r="BG741" s="48"/>
      <c r="BH741" s="48"/>
      <c r="BI741" s="48"/>
      <c r="BJ741" s="48"/>
      <c r="BK741" s="48"/>
      <c r="BL741" s="48"/>
      <c r="BM741" s="48"/>
      <c r="BN741" s="48"/>
      <c r="BO741" s="48"/>
      <c r="BP741" s="48"/>
      <c r="BQ741" s="48"/>
      <c r="BR741" s="48"/>
      <c r="BS741" s="48"/>
      <c r="BT741" s="48"/>
      <c r="BU741" s="48"/>
      <c r="BV741" s="48"/>
      <c r="BW741" s="48"/>
      <c r="BX741" s="48"/>
      <c r="BY741" s="48"/>
      <c r="BZ741" s="48"/>
      <c r="CA741" s="48"/>
      <c r="CB741" s="48"/>
      <c r="CC741" s="48"/>
      <c r="CD741" s="48"/>
      <c r="CE741" s="48"/>
    </row>
    <row r="742">
      <c r="A742" s="48"/>
      <c r="B742" s="48"/>
      <c r="C742" s="48"/>
      <c r="D742" s="48"/>
      <c r="E742" s="48"/>
      <c r="F742" s="48"/>
      <c r="G742" s="48"/>
      <c r="H742" s="48"/>
      <c r="I742" s="62"/>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c r="BA742" s="48"/>
      <c r="BB742" s="48"/>
      <c r="BC742" s="48"/>
      <c r="BD742" s="48"/>
      <c r="BE742" s="48"/>
      <c r="BF742" s="48"/>
      <c r="BG742" s="48"/>
      <c r="BH742" s="48"/>
      <c r="BI742" s="48"/>
      <c r="BJ742" s="48"/>
      <c r="BK742" s="48"/>
      <c r="BL742" s="48"/>
      <c r="BM742" s="48"/>
      <c r="BN742" s="48"/>
      <c r="BO742" s="48"/>
      <c r="BP742" s="48"/>
      <c r="BQ742" s="48"/>
      <c r="BR742" s="48"/>
      <c r="BS742" s="48"/>
      <c r="BT742" s="48"/>
      <c r="BU742" s="48"/>
      <c r="BV742" s="48"/>
      <c r="BW742" s="48"/>
      <c r="BX742" s="48"/>
      <c r="BY742" s="48"/>
      <c r="BZ742" s="48"/>
      <c r="CA742" s="48"/>
      <c r="CB742" s="48"/>
      <c r="CC742" s="48"/>
      <c r="CD742" s="48"/>
      <c r="CE742" s="48"/>
    </row>
    <row r="743">
      <c r="A743" s="48"/>
      <c r="B743" s="48"/>
      <c r="C743" s="48"/>
      <c r="D743" s="48"/>
      <c r="E743" s="48"/>
      <c r="F743" s="48"/>
      <c r="G743" s="48"/>
      <c r="H743" s="48"/>
      <c r="I743" s="62"/>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c r="BA743" s="48"/>
      <c r="BB743" s="48"/>
      <c r="BC743" s="48"/>
      <c r="BD743" s="48"/>
      <c r="BE743" s="48"/>
      <c r="BF743" s="48"/>
      <c r="BG743" s="48"/>
      <c r="BH743" s="48"/>
      <c r="BI743" s="48"/>
      <c r="BJ743" s="48"/>
      <c r="BK743" s="48"/>
      <c r="BL743" s="48"/>
      <c r="BM743" s="48"/>
      <c r="BN743" s="48"/>
      <c r="BO743" s="48"/>
      <c r="BP743" s="48"/>
      <c r="BQ743" s="48"/>
      <c r="BR743" s="48"/>
      <c r="BS743" s="48"/>
      <c r="BT743" s="48"/>
      <c r="BU743" s="48"/>
      <c r="BV743" s="48"/>
      <c r="BW743" s="48"/>
      <c r="BX743" s="48"/>
      <c r="BY743" s="48"/>
      <c r="BZ743" s="48"/>
      <c r="CA743" s="48"/>
      <c r="CB743" s="48"/>
      <c r="CC743" s="48"/>
      <c r="CD743" s="48"/>
      <c r="CE743" s="48"/>
    </row>
    <row r="744">
      <c r="A744" s="48"/>
      <c r="B744" s="48"/>
      <c r="C744" s="48"/>
      <c r="D744" s="48"/>
      <c r="E744" s="48"/>
      <c r="F744" s="48"/>
      <c r="G744" s="48"/>
      <c r="H744" s="48"/>
      <c r="I744" s="62"/>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c r="BA744" s="48"/>
      <c r="BB744" s="48"/>
      <c r="BC744" s="48"/>
      <c r="BD744" s="48"/>
      <c r="BE744" s="48"/>
      <c r="BF744" s="48"/>
      <c r="BG744" s="48"/>
      <c r="BH744" s="48"/>
      <c r="BI744" s="48"/>
      <c r="BJ744" s="48"/>
      <c r="BK744" s="48"/>
      <c r="BL744" s="48"/>
      <c r="BM744" s="48"/>
      <c r="BN744" s="48"/>
      <c r="BO744" s="48"/>
      <c r="BP744" s="48"/>
      <c r="BQ744" s="48"/>
      <c r="BR744" s="48"/>
      <c r="BS744" s="48"/>
      <c r="BT744" s="48"/>
      <c r="BU744" s="48"/>
      <c r="BV744" s="48"/>
      <c r="BW744" s="48"/>
      <c r="BX744" s="48"/>
      <c r="BY744" s="48"/>
      <c r="BZ744" s="48"/>
      <c r="CA744" s="48"/>
      <c r="CB744" s="48"/>
      <c r="CC744" s="48"/>
      <c r="CD744" s="48"/>
      <c r="CE744" s="48"/>
    </row>
    <row r="745">
      <c r="A745" s="48"/>
      <c r="B745" s="48"/>
      <c r="C745" s="48"/>
      <c r="D745" s="48"/>
      <c r="E745" s="48"/>
      <c r="F745" s="48"/>
      <c r="G745" s="48"/>
      <c r="H745" s="48"/>
      <c r="I745" s="62"/>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c r="BA745" s="48"/>
      <c r="BB745" s="48"/>
      <c r="BC745" s="48"/>
      <c r="BD745" s="48"/>
      <c r="BE745" s="48"/>
      <c r="BF745" s="48"/>
      <c r="BG745" s="48"/>
      <c r="BH745" s="48"/>
      <c r="BI745" s="48"/>
      <c r="BJ745" s="48"/>
      <c r="BK745" s="48"/>
      <c r="BL745" s="48"/>
      <c r="BM745" s="48"/>
      <c r="BN745" s="48"/>
      <c r="BO745" s="48"/>
      <c r="BP745" s="48"/>
      <c r="BQ745" s="48"/>
      <c r="BR745" s="48"/>
      <c r="BS745" s="48"/>
      <c r="BT745" s="48"/>
      <c r="BU745" s="48"/>
      <c r="BV745" s="48"/>
      <c r="BW745" s="48"/>
      <c r="BX745" s="48"/>
      <c r="BY745" s="48"/>
      <c r="BZ745" s="48"/>
      <c r="CA745" s="48"/>
      <c r="CB745" s="48"/>
      <c r="CC745" s="48"/>
      <c r="CD745" s="48"/>
      <c r="CE745" s="48"/>
    </row>
    <row r="746">
      <c r="A746" s="48"/>
      <c r="B746" s="48"/>
      <c r="C746" s="48"/>
      <c r="D746" s="48"/>
      <c r="E746" s="48"/>
      <c r="F746" s="48"/>
      <c r="G746" s="48"/>
      <c r="H746" s="48"/>
      <c r="I746" s="62"/>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c r="BA746" s="48"/>
      <c r="BB746" s="48"/>
      <c r="BC746" s="48"/>
      <c r="BD746" s="48"/>
      <c r="BE746" s="48"/>
      <c r="BF746" s="48"/>
      <c r="BG746" s="48"/>
      <c r="BH746" s="48"/>
      <c r="BI746" s="48"/>
      <c r="BJ746" s="48"/>
      <c r="BK746" s="48"/>
      <c r="BL746" s="48"/>
      <c r="BM746" s="48"/>
      <c r="BN746" s="48"/>
      <c r="BO746" s="48"/>
      <c r="BP746" s="48"/>
      <c r="BQ746" s="48"/>
      <c r="BR746" s="48"/>
      <c r="BS746" s="48"/>
      <c r="BT746" s="48"/>
      <c r="BU746" s="48"/>
      <c r="BV746" s="48"/>
      <c r="BW746" s="48"/>
      <c r="BX746" s="48"/>
      <c r="BY746" s="48"/>
      <c r="BZ746" s="48"/>
      <c r="CA746" s="48"/>
      <c r="CB746" s="48"/>
      <c r="CC746" s="48"/>
      <c r="CD746" s="48"/>
      <c r="CE746" s="48"/>
    </row>
    <row r="747">
      <c r="A747" s="48"/>
      <c r="B747" s="48"/>
      <c r="C747" s="48"/>
      <c r="D747" s="48"/>
      <c r="E747" s="48"/>
      <c r="F747" s="48"/>
      <c r="G747" s="48"/>
      <c r="H747" s="48"/>
      <c r="I747" s="62"/>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c r="BD747" s="48"/>
      <c r="BE747" s="48"/>
      <c r="BF747" s="48"/>
      <c r="BG747" s="48"/>
      <c r="BH747" s="48"/>
      <c r="BI747" s="48"/>
      <c r="BJ747" s="48"/>
      <c r="BK747" s="48"/>
      <c r="BL747" s="48"/>
      <c r="BM747" s="48"/>
      <c r="BN747" s="48"/>
      <c r="BO747" s="48"/>
      <c r="BP747" s="48"/>
      <c r="BQ747" s="48"/>
      <c r="BR747" s="48"/>
      <c r="BS747" s="48"/>
      <c r="BT747" s="48"/>
      <c r="BU747" s="48"/>
      <c r="BV747" s="48"/>
      <c r="BW747" s="48"/>
      <c r="BX747" s="48"/>
      <c r="BY747" s="48"/>
      <c r="BZ747" s="48"/>
      <c r="CA747" s="48"/>
      <c r="CB747" s="48"/>
      <c r="CC747" s="48"/>
      <c r="CD747" s="48"/>
      <c r="CE747" s="48"/>
    </row>
    <row r="748">
      <c r="A748" s="48"/>
      <c r="B748" s="48"/>
      <c r="C748" s="48"/>
      <c r="D748" s="48"/>
      <c r="E748" s="48"/>
      <c r="F748" s="48"/>
      <c r="G748" s="48"/>
      <c r="H748" s="48"/>
      <c r="I748" s="62"/>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c r="BA748" s="48"/>
      <c r="BB748" s="48"/>
      <c r="BC748" s="48"/>
      <c r="BD748" s="48"/>
      <c r="BE748" s="48"/>
      <c r="BF748" s="48"/>
      <c r="BG748" s="48"/>
      <c r="BH748" s="48"/>
      <c r="BI748" s="48"/>
      <c r="BJ748" s="48"/>
      <c r="BK748" s="48"/>
      <c r="BL748" s="48"/>
      <c r="BM748" s="48"/>
      <c r="BN748" s="48"/>
      <c r="BO748" s="48"/>
      <c r="BP748" s="48"/>
      <c r="BQ748" s="48"/>
      <c r="BR748" s="48"/>
      <c r="BS748" s="48"/>
      <c r="BT748" s="48"/>
      <c r="BU748" s="48"/>
      <c r="BV748" s="48"/>
      <c r="BW748" s="48"/>
      <c r="BX748" s="48"/>
      <c r="BY748" s="48"/>
      <c r="BZ748" s="48"/>
      <c r="CA748" s="48"/>
      <c r="CB748" s="48"/>
      <c r="CC748" s="48"/>
      <c r="CD748" s="48"/>
      <c r="CE748" s="48"/>
    </row>
    <row r="749">
      <c r="A749" s="48"/>
      <c r="B749" s="48"/>
      <c r="C749" s="48"/>
      <c r="D749" s="48"/>
      <c r="E749" s="48"/>
      <c r="F749" s="48"/>
      <c r="G749" s="48"/>
      <c r="H749" s="48"/>
      <c r="I749" s="62"/>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c r="BA749" s="48"/>
      <c r="BB749" s="48"/>
      <c r="BC749" s="48"/>
      <c r="BD749" s="48"/>
      <c r="BE749" s="48"/>
      <c r="BF749" s="48"/>
      <c r="BG749" s="48"/>
      <c r="BH749" s="48"/>
      <c r="BI749" s="48"/>
      <c r="BJ749" s="48"/>
      <c r="BK749" s="48"/>
      <c r="BL749" s="48"/>
      <c r="BM749" s="48"/>
      <c r="BN749" s="48"/>
      <c r="BO749" s="48"/>
      <c r="BP749" s="48"/>
      <c r="BQ749" s="48"/>
      <c r="BR749" s="48"/>
      <c r="BS749" s="48"/>
      <c r="BT749" s="48"/>
      <c r="BU749" s="48"/>
      <c r="BV749" s="48"/>
      <c r="BW749" s="48"/>
      <c r="BX749" s="48"/>
      <c r="BY749" s="48"/>
      <c r="BZ749" s="48"/>
      <c r="CA749" s="48"/>
      <c r="CB749" s="48"/>
      <c r="CC749" s="48"/>
      <c r="CD749" s="48"/>
      <c r="CE749" s="48"/>
    </row>
    <row r="750">
      <c r="A750" s="48"/>
      <c r="B750" s="48"/>
      <c r="C750" s="48"/>
      <c r="D750" s="48"/>
      <c r="E750" s="48"/>
      <c r="F750" s="48"/>
      <c r="G750" s="48"/>
      <c r="H750" s="48"/>
      <c r="I750" s="62"/>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c r="BA750" s="48"/>
      <c r="BB750" s="48"/>
      <c r="BC750" s="48"/>
      <c r="BD750" s="48"/>
      <c r="BE750" s="48"/>
      <c r="BF750" s="48"/>
      <c r="BG750" s="48"/>
      <c r="BH750" s="48"/>
      <c r="BI750" s="48"/>
      <c r="BJ750" s="48"/>
      <c r="BK750" s="48"/>
      <c r="BL750" s="48"/>
      <c r="BM750" s="48"/>
      <c r="BN750" s="48"/>
      <c r="BO750" s="48"/>
      <c r="BP750" s="48"/>
      <c r="BQ750" s="48"/>
      <c r="BR750" s="48"/>
      <c r="BS750" s="48"/>
      <c r="BT750" s="48"/>
      <c r="BU750" s="48"/>
      <c r="BV750" s="48"/>
      <c r="BW750" s="48"/>
      <c r="BX750" s="48"/>
      <c r="BY750" s="48"/>
      <c r="BZ750" s="48"/>
      <c r="CA750" s="48"/>
      <c r="CB750" s="48"/>
      <c r="CC750" s="48"/>
      <c r="CD750" s="48"/>
      <c r="CE750" s="48"/>
    </row>
    <row r="751">
      <c r="A751" s="48"/>
      <c r="B751" s="48"/>
      <c r="C751" s="48"/>
      <c r="D751" s="48"/>
      <c r="E751" s="48"/>
      <c r="F751" s="48"/>
      <c r="G751" s="48"/>
      <c r="H751" s="48"/>
      <c r="I751" s="62"/>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c r="BA751" s="48"/>
      <c r="BB751" s="48"/>
      <c r="BC751" s="48"/>
      <c r="BD751" s="48"/>
      <c r="BE751" s="48"/>
      <c r="BF751" s="48"/>
      <c r="BG751" s="48"/>
      <c r="BH751" s="48"/>
      <c r="BI751" s="48"/>
      <c r="BJ751" s="48"/>
      <c r="BK751" s="48"/>
      <c r="BL751" s="48"/>
      <c r="BM751" s="48"/>
      <c r="BN751" s="48"/>
      <c r="BO751" s="48"/>
      <c r="BP751" s="48"/>
      <c r="BQ751" s="48"/>
      <c r="BR751" s="48"/>
      <c r="BS751" s="48"/>
      <c r="BT751" s="48"/>
      <c r="BU751" s="48"/>
      <c r="BV751" s="48"/>
      <c r="BW751" s="48"/>
      <c r="BX751" s="48"/>
      <c r="BY751" s="48"/>
      <c r="BZ751" s="48"/>
      <c r="CA751" s="48"/>
      <c r="CB751" s="48"/>
      <c r="CC751" s="48"/>
      <c r="CD751" s="48"/>
      <c r="CE751" s="48"/>
    </row>
    <row r="752">
      <c r="A752" s="48"/>
      <c r="B752" s="48"/>
      <c r="C752" s="48"/>
      <c r="D752" s="48"/>
      <c r="E752" s="48"/>
      <c r="F752" s="48"/>
      <c r="G752" s="48"/>
      <c r="H752" s="48"/>
      <c r="I752" s="62"/>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c r="BA752" s="48"/>
      <c r="BB752" s="48"/>
      <c r="BC752" s="48"/>
      <c r="BD752" s="48"/>
      <c r="BE752" s="48"/>
      <c r="BF752" s="48"/>
      <c r="BG752" s="48"/>
      <c r="BH752" s="48"/>
      <c r="BI752" s="48"/>
      <c r="BJ752" s="48"/>
      <c r="BK752" s="48"/>
      <c r="BL752" s="48"/>
      <c r="BM752" s="48"/>
      <c r="BN752" s="48"/>
      <c r="BO752" s="48"/>
      <c r="BP752" s="48"/>
      <c r="BQ752" s="48"/>
      <c r="BR752" s="48"/>
      <c r="BS752" s="48"/>
      <c r="BT752" s="48"/>
      <c r="BU752" s="48"/>
      <c r="BV752" s="48"/>
      <c r="BW752" s="48"/>
      <c r="BX752" s="48"/>
      <c r="BY752" s="48"/>
      <c r="BZ752" s="48"/>
      <c r="CA752" s="48"/>
      <c r="CB752" s="48"/>
      <c r="CC752" s="48"/>
      <c r="CD752" s="48"/>
      <c r="CE752" s="48"/>
    </row>
    <row r="753">
      <c r="A753" s="48"/>
      <c r="B753" s="48"/>
      <c r="C753" s="48"/>
      <c r="D753" s="48"/>
      <c r="E753" s="48"/>
      <c r="F753" s="48"/>
      <c r="G753" s="48"/>
      <c r="H753" s="48"/>
      <c r="I753" s="62"/>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c r="BA753" s="48"/>
      <c r="BB753" s="48"/>
      <c r="BC753" s="48"/>
      <c r="BD753" s="48"/>
      <c r="BE753" s="48"/>
      <c r="BF753" s="48"/>
      <c r="BG753" s="48"/>
      <c r="BH753" s="48"/>
      <c r="BI753" s="48"/>
      <c r="BJ753" s="48"/>
      <c r="BK753" s="48"/>
      <c r="BL753" s="48"/>
      <c r="BM753" s="48"/>
      <c r="BN753" s="48"/>
      <c r="BO753" s="48"/>
      <c r="BP753" s="48"/>
      <c r="BQ753" s="48"/>
      <c r="BR753" s="48"/>
      <c r="BS753" s="48"/>
      <c r="BT753" s="48"/>
      <c r="BU753" s="48"/>
      <c r="BV753" s="48"/>
      <c r="BW753" s="48"/>
      <c r="BX753" s="48"/>
      <c r="BY753" s="48"/>
      <c r="BZ753" s="48"/>
      <c r="CA753" s="48"/>
      <c r="CB753" s="48"/>
      <c r="CC753" s="48"/>
      <c r="CD753" s="48"/>
      <c r="CE753" s="48"/>
    </row>
    <row r="754">
      <c r="A754" s="48"/>
      <c r="B754" s="48"/>
      <c r="C754" s="48"/>
      <c r="D754" s="48"/>
      <c r="E754" s="48"/>
      <c r="F754" s="48"/>
      <c r="G754" s="48"/>
      <c r="H754" s="48"/>
      <c r="I754" s="62"/>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c r="BA754" s="48"/>
      <c r="BB754" s="48"/>
      <c r="BC754" s="48"/>
      <c r="BD754" s="48"/>
      <c r="BE754" s="48"/>
      <c r="BF754" s="48"/>
      <c r="BG754" s="48"/>
      <c r="BH754" s="48"/>
      <c r="BI754" s="48"/>
      <c r="BJ754" s="48"/>
      <c r="BK754" s="48"/>
      <c r="BL754" s="48"/>
      <c r="BM754" s="48"/>
      <c r="BN754" s="48"/>
      <c r="BO754" s="48"/>
      <c r="BP754" s="48"/>
      <c r="BQ754" s="48"/>
      <c r="BR754" s="48"/>
      <c r="BS754" s="48"/>
      <c r="BT754" s="48"/>
      <c r="BU754" s="48"/>
      <c r="BV754" s="48"/>
      <c r="BW754" s="48"/>
      <c r="BX754" s="48"/>
      <c r="BY754" s="48"/>
      <c r="BZ754" s="48"/>
      <c r="CA754" s="48"/>
      <c r="CB754" s="48"/>
      <c r="CC754" s="48"/>
      <c r="CD754" s="48"/>
      <c r="CE754" s="48"/>
    </row>
    <row r="755">
      <c r="A755" s="48"/>
      <c r="B755" s="48"/>
      <c r="C755" s="48"/>
      <c r="D755" s="48"/>
      <c r="E755" s="48"/>
      <c r="F755" s="48"/>
      <c r="G755" s="48"/>
      <c r="H755" s="48"/>
      <c r="I755" s="62"/>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c r="BG755" s="48"/>
      <c r="BH755" s="48"/>
      <c r="BI755" s="48"/>
      <c r="BJ755" s="48"/>
      <c r="BK755" s="48"/>
      <c r="BL755" s="48"/>
      <c r="BM755" s="48"/>
      <c r="BN755" s="48"/>
      <c r="BO755" s="48"/>
      <c r="BP755" s="48"/>
      <c r="BQ755" s="48"/>
      <c r="BR755" s="48"/>
      <c r="BS755" s="48"/>
      <c r="BT755" s="48"/>
      <c r="BU755" s="48"/>
      <c r="BV755" s="48"/>
      <c r="BW755" s="48"/>
      <c r="BX755" s="48"/>
      <c r="BY755" s="48"/>
      <c r="BZ755" s="48"/>
      <c r="CA755" s="48"/>
      <c r="CB755" s="48"/>
      <c r="CC755" s="48"/>
      <c r="CD755" s="48"/>
      <c r="CE755" s="48"/>
    </row>
    <row r="756">
      <c r="A756" s="48"/>
      <c r="B756" s="48"/>
      <c r="C756" s="48"/>
      <c r="D756" s="48"/>
      <c r="E756" s="48"/>
      <c r="F756" s="48"/>
      <c r="G756" s="48"/>
      <c r="H756" s="48"/>
      <c r="I756" s="62"/>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c r="BG756" s="48"/>
      <c r="BH756" s="48"/>
      <c r="BI756" s="48"/>
      <c r="BJ756" s="48"/>
      <c r="BK756" s="48"/>
      <c r="BL756" s="48"/>
      <c r="BM756" s="48"/>
      <c r="BN756" s="48"/>
      <c r="BO756" s="48"/>
      <c r="BP756" s="48"/>
      <c r="BQ756" s="48"/>
      <c r="BR756" s="48"/>
      <c r="BS756" s="48"/>
      <c r="BT756" s="48"/>
      <c r="BU756" s="48"/>
      <c r="BV756" s="48"/>
      <c r="BW756" s="48"/>
      <c r="BX756" s="48"/>
      <c r="BY756" s="48"/>
      <c r="BZ756" s="48"/>
      <c r="CA756" s="48"/>
      <c r="CB756" s="48"/>
      <c r="CC756" s="48"/>
      <c r="CD756" s="48"/>
      <c r="CE756" s="48"/>
    </row>
    <row r="757">
      <c r="A757" s="48"/>
      <c r="B757" s="48"/>
      <c r="C757" s="48"/>
      <c r="D757" s="48"/>
      <c r="E757" s="48"/>
      <c r="F757" s="48"/>
      <c r="G757" s="48"/>
      <c r="H757" s="48"/>
      <c r="I757" s="62"/>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c r="BG757" s="48"/>
      <c r="BH757" s="48"/>
      <c r="BI757" s="48"/>
      <c r="BJ757" s="48"/>
      <c r="BK757" s="48"/>
      <c r="BL757" s="48"/>
      <c r="BM757" s="48"/>
      <c r="BN757" s="48"/>
      <c r="BO757" s="48"/>
      <c r="BP757" s="48"/>
      <c r="BQ757" s="48"/>
      <c r="BR757" s="48"/>
      <c r="BS757" s="48"/>
      <c r="BT757" s="48"/>
      <c r="BU757" s="48"/>
      <c r="BV757" s="48"/>
      <c r="BW757" s="48"/>
      <c r="BX757" s="48"/>
      <c r="BY757" s="48"/>
      <c r="BZ757" s="48"/>
      <c r="CA757" s="48"/>
      <c r="CB757" s="48"/>
      <c r="CC757" s="48"/>
      <c r="CD757" s="48"/>
      <c r="CE757" s="48"/>
    </row>
    <row r="758">
      <c r="A758" s="48"/>
      <c r="B758" s="48"/>
      <c r="C758" s="48"/>
      <c r="D758" s="48"/>
      <c r="E758" s="48"/>
      <c r="F758" s="48"/>
      <c r="G758" s="48"/>
      <c r="H758" s="48"/>
      <c r="I758" s="62"/>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c r="BA758" s="48"/>
      <c r="BB758" s="48"/>
      <c r="BC758" s="48"/>
      <c r="BD758" s="48"/>
      <c r="BE758" s="48"/>
      <c r="BF758" s="48"/>
      <c r="BG758" s="48"/>
      <c r="BH758" s="48"/>
      <c r="BI758" s="48"/>
      <c r="BJ758" s="48"/>
      <c r="BK758" s="48"/>
      <c r="BL758" s="48"/>
      <c r="BM758" s="48"/>
      <c r="BN758" s="48"/>
      <c r="BO758" s="48"/>
      <c r="BP758" s="48"/>
      <c r="BQ758" s="48"/>
      <c r="BR758" s="48"/>
      <c r="BS758" s="48"/>
      <c r="BT758" s="48"/>
      <c r="BU758" s="48"/>
      <c r="BV758" s="48"/>
      <c r="BW758" s="48"/>
      <c r="BX758" s="48"/>
      <c r="BY758" s="48"/>
      <c r="BZ758" s="48"/>
      <c r="CA758" s="48"/>
      <c r="CB758" s="48"/>
      <c r="CC758" s="48"/>
      <c r="CD758" s="48"/>
      <c r="CE758" s="48"/>
    </row>
    <row r="759">
      <c r="A759" s="48"/>
      <c r="B759" s="48"/>
      <c r="C759" s="48"/>
      <c r="D759" s="48"/>
      <c r="E759" s="48"/>
      <c r="F759" s="48"/>
      <c r="G759" s="48"/>
      <c r="H759" s="48"/>
      <c r="I759" s="62"/>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c r="BA759" s="48"/>
      <c r="BB759" s="48"/>
      <c r="BC759" s="48"/>
      <c r="BD759" s="48"/>
      <c r="BE759" s="48"/>
      <c r="BF759" s="48"/>
      <c r="BG759" s="48"/>
      <c r="BH759" s="48"/>
      <c r="BI759" s="48"/>
      <c r="BJ759" s="48"/>
      <c r="BK759" s="48"/>
      <c r="BL759" s="48"/>
      <c r="BM759" s="48"/>
      <c r="BN759" s="48"/>
      <c r="BO759" s="48"/>
      <c r="BP759" s="48"/>
      <c r="BQ759" s="48"/>
      <c r="BR759" s="48"/>
      <c r="BS759" s="48"/>
      <c r="BT759" s="48"/>
      <c r="BU759" s="48"/>
      <c r="BV759" s="48"/>
      <c r="BW759" s="48"/>
      <c r="BX759" s="48"/>
      <c r="BY759" s="48"/>
      <c r="BZ759" s="48"/>
      <c r="CA759" s="48"/>
      <c r="CB759" s="48"/>
      <c r="CC759" s="48"/>
      <c r="CD759" s="48"/>
      <c r="CE759" s="48"/>
    </row>
    <row r="760">
      <c r="A760" s="48"/>
      <c r="B760" s="48"/>
      <c r="C760" s="48"/>
      <c r="D760" s="48"/>
      <c r="E760" s="48"/>
      <c r="F760" s="48"/>
      <c r="G760" s="48"/>
      <c r="H760" s="48"/>
      <c r="I760" s="62"/>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c r="BG760" s="48"/>
      <c r="BH760" s="48"/>
      <c r="BI760" s="48"/>
      <c r="BJ760" s="48"/>
      <c r="BK760" s="48"/>
      <c r="BL760" s="48"/>
      <c r="BM760" s="48"/>
      <c r="BN760" s="48"/>
      <c r="BO760" s="48"/>
      <c r="BP760" s="48"/>
      <c r="BQ760" s="48"/>
      <c r="BR760" s="48"/>
      <c r="BS760" s="48"/>
      <c r="BT760" s="48"/>
      <c r="BU760" s="48"/>
      <c r="BV760" s="48"/>
      <c r="BW760" s="48"/>
      <c r="BX760" s="48"/>
      <c r="BY760" s="48"/>
      <c r="BZ760" s="48"/>
      <c r="CA760" s="48"/>
      <c r="CB760" s="48"/>
      <c r="CC760" s="48"/>
      <c r="CD760" s="48"/>
      <c r="CE760" s="48"/>
    </row>
    <row r="761">
      <c r="A761" s="48"/>
      <c r="B761" s="48"/>
      <c r="C761" s="48"/>
      <c r="D761" s="48"/>
      <c r="E761" s="48"/>
      <c r="F761" s="48"/>
      <c r="G761" s="48"/>
      <c r="H761" s="48"/>
      <c r="I761" s="62"/>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c r="BG761" s="48"/>
      <c r="BH761" s="48"/>
      <c r="BI761" s="48"/>
      <c r="BJ761" s="48"/>
      <c r="BK761" s="48"/>
      <c r="BL761" s="48"/>
      <c r="BM761" s="48"/>
      <c r="BN761" s="48"/>
      <c r="BO761" s="48"/>
      <c r="BP761" s="48"/>
      <c r="BQ761" s="48"/>
      <c r="BR761" s="48"/>
      <c r="BS761" s="48"/>
      <c r="BT761" s="48"/>
      <c r="BU761" s="48"/>
      <c r="BV761" s="48"/>
      <c r="BW761" s="48"/>
      <c r="BX761" s="48"/>
      <c r="BY761" s="48"/>
      <c r="BZ761" s="48"/>
      <c r="CA761" s="48"/>
      <c r="CB761" s="48"/>
      <c r="CC761" s="48"/>
      <c r="CD761" s="48"/>
      <c r="CE761" s="48"/>
    </row>
    <row r="762">
      <c r="A762" s="48"/>
      <c r="B762" s="48"/>
      <c r="C762" s="48"/>
      <c r="D762" s="48"/>
      <c r="E762" s="48"/>
      <c r="F762" s="48"/>
      <c r="G762" s="48"/>
      <c r="H762" s="48"/>
      <c r="I762" s="62"/>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c r="BA762" s="48"/>
      <c r="BB762" s="48"/>
      <c r="BC762" s="48"/>
      <c r="BD762" s="48"/>
      <c r="BE762" s="48"/>
      <c r="BF762" s="48"/>
      <c r="BG762" s="48"/>
      <c r="BH762" s="48"/>
      <c r="BI762" s="48"/>
      <c r="BJ762" s="48"/>
      <c r="BK762" s="48"/>
      <c r="BL762" s="48"/>
      <c r="BM762" s="48"/>
      <c r="BN762" s="48"/>
      <c r="BO762" s="48"/>
      <c r="BP762" s="48"/>
      <c r="BQ762" s="48"/>
      <c r="BR762" s="48"/>
      <c r="BS762" s="48"/>
      <c r="BT762" s="48"/>
      <c r="BU762" s="48"/>
      <c r="BV762" s="48"/>
      <c r="BW762" s="48"/>
      <c r="BX762" s="48"/>
      <c r="BY762" s="48"/>
      <c r="BZ762" s="48"/>
      <c r="CA762" s="48"/>
      <c r="CB762" s="48"/>
      <c r="CC762" s="48"/>
      <c r="CD762" s="48"/>
      <c r="CE762" s="48"/>
    </row>
    <row r="763">
      <c r="A763" s="48"/>
      <c r="B763" s="48"/>
      <c r="C763" s="48"/>
      <c r="D763" s="48"/>
      <c r="E763" s="48"/>
      <c r="F763" s="48"/>
      <c r="G763" s="48"/>
      <c r="H763" s="48"/>
      <c r="I763" s="62"/>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c r="BD763" s="48"/>
      <c r="BE763" s="48"/>
      <c r="BF763" s="48"/>
      <c r="BG763" s="48"/>
      <c r="BH763" s="48"/>
      <c r="BI763" s="48"/>
      <c r="BJ763" s="48"/>
      <c r="BK763" s="48"/>
      <c r="BL763" s="48"/>
      <c r="BM763" s="48"/>
      <c r="BN763" s="48"/>
      <c r="BO763" s="48"/>
      <c r="BP763" s="48"/>
      <c r="BQ763" s="48"/>
      <c r="BR763" s="48"/>
      <c r="BS763" s="48"/>
      <c r="BT763" s="48"/>
      <c r="BU763" s="48"/>
      <c r="BV763" s="48"/>
      <c r="BW763" s="48"/>
      <c r="BX763" s="48"/>
      <c r="BY763" s="48"/>
      <c r="BZ763" s="48"/>
      <c r="CA763" s="48"/>
      <c r="CB763" s="48"/>
      <c r="CC763" s="48"/>
      <c r="CD763" s="48"/>
      <c r="CE763" s="48"/>
    </row>
    <row r="764">
      <c r="A764" s="48"/>
      <c r="B764" s="48"/>
      <c r="C764" s="48"/>
      <c r="D764" s="48"/>
      <c r="E764" s="48"/>
      <c r="F764" s="48"/>
      <c r="G764" s="48"/>
      <c r="H764" s="48"/>
      <c r="I764" s="62"/>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c r="BA764" s="48"/>
      <c r="BB764" s="48"/>
      <c r="BC764" s="48"/>
      <c r="BD764" s="48"/>
      <c r="BE764" s="48"/>
      <c r="BF764" s="48"/>
      <c r="BG764" s="48"/>
      <c r="BH764" s="48"/>
      <c r="BI764" s="48"/>
      <c r="BJ764" s="48"/>
      <c r="BK764" s="48"/>
      <c r="BL764" s="48"/>
      <c r="BM764" s="48"/>
      <c r="BN764" s="48"/>
      <c r="BO764" s="48"/>
      <c r="BP764" s="48"/>
      <c r="BQ764" s="48"/>
      <c r="BR764" s="48"/>
      <c r="BS764" s="48"/>
      <c r="BT764" s="48"/>
      <c r="BU764" s="48"/>
      <c r="BV764" s="48"/>
      <c r="BW764" s="48"/>
      <c r="BX764" s="48"/>
      <c r="BY764" s="48"/>
      <c r="BZ764" s="48"/>
      <c r="CA764" s="48"/>
      <c r="CB764" s="48"/>
      <c r="CC764" s="48"/>
      <c r="CD764" s="48"/>
      <c r="CE764" s="48"/>
    </row>
    <row r="765">
      <c r="A765" s="48"/>
      <c r="B765" s="48"/>
      <c r="C765" s="48"/>
      <c r="D765" s="48"/>
      <c r="E765" s="48"/>
      <c r="F765" s="48"/>
      <c r="G765" s="48"/>
      <c r="H765" s="48"/>
      <c r="I765" s="62"/>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c r="BA765" s="48"/>
      <c r="BB765" s="48"/>
      <c r="BC765" s="48"/>
      <c r="BD765" s="48"/>
      <c r="BE765" s="48"/>
      <c r="BF765" s="48"/>
      <c r="BG765" s="48"/>
      <c r="BH765" s="48"/>
      <c r="BI765" s="48"/>
      <c r="BJ765" s="48"/>
      <c r="BK765" s="48"/>
      <c r="BL765" s="48"/>
      <c r="BM765" s="48"/>
      <c r="BN765" s="48"/>
      <c r="BO765" s="48"/>
      <c r="BP765" s="48"/>
      <c r="BQ765" s="48"/>
      <c r="BR765" s="48"/>
      <c r="BS765" s="48"/>
      <c r="BT765" s="48"/>
      <c r="BU765" s="48"/>
      <c r="BV765" s="48"/>
      <c r="BW765" s="48"/>
      <c r="BX765" s="48"/>
      <c r="BY765" s="48"/>
      <c r="BZ765" s="48"/>
      <c r="CA765" s="48"/>
      <c r="CB765" s="48"/>
      <c r="CC765" s="48"/>
      <c r="CD765" s="48"/>
      <c r="CE765" s="48"/>
    </row>
    <row r="766">
      <c r="A766" s="48"/>
      <c r="B766" s="48"/>
      <c r="C766" s="48"/>
      <c r="D766" s="48"/>
      <c r="E766" s="48"/>
      <c r="F766" s="48"/>
      <c r="G766" s="48"/>
      <c r="H766" s="48"/>
      <c r="I766" s="62"/>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c r="BA766" s="48"/>
      <c r="BB766" s="48"/>
      <c r="BC766" s="48"/>
      <c r="BD766" s="48"/>
      <c r="BE766" s="48"/>
      <c r="BF766" s="48"/>
      <c r="BG766" s="48"/>
      <c r="BH766" s="48"/>
      <c r="BI766" s="48"/>
      <c r="BJ766" s="48"/>
      <c r="BK766" s="48"/>
      <c r="BL766" s="48"/>
      <c r="BM766" s="48"/>
      <c r="BN766" s="48"/>
      <c r="BO766" s="48"/>
      <c r="BP766" s="48"/>
      <c r="BQ766" s="48"/>
      <c r="BR766" s="48"/>
      <c r="BS766" s="48"/>
      <c r="BT766" s="48"/>
      <c r="BU766" s="48"/>
      <c r="BV766" s="48"/>
      <c r="BW766" s="48"/>
      <c r="BX766" s="48"/>
      <c r="BY766" s="48"/>
      <c r="BZ766" s="48"/>
      <c r="CA766" s="48"/>
      <c r="CB766" s="48"/>
      <c r="CC766" s="48"/>
      <c r="CD766" s="48"/>
      <c r="CE766" s="48"/>
    </row>
    <row r="767">
      <c r="A767" s="48"/>
      <c r="B767" s="48"/>
      <c r="C767" s="48"/>
      <c r="D767" s="48"/>
      <c r="E767" s="48"/>
      <c r="F767" s="48"/>
      <c r="G767" s="48"/>
      <c r="H767" s="48"/>
      <c r="I767" s="62"/>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c r="BA767" s="48"/>
      <c r="BB767" s="48"/>
      <c r="BC767" s="48"/>
      <c r="BD767" s="48"/>
      <c r="BE767" s="48"/>
      <c r="BF767" s="48"/>
      <c r="BG767" s="48"/>
      <c r="BH767" s="48"/>
      <c r="BI767" s="48"/>
      <c r="BJ767" s="48"/>
      <c r="BK767" s="48"/>
      <c r="BL767" s="48"/>
      <c r="BM767" s="48"/>
      <c r="BN767" s="48"/>
      <c r="BO767" s="48"/>
      <c r="BP767" s="48"/>
      <c r="BQ767" s="48"/>
      <c r="BR767" s="48"/>
      <c r="BS767" s="48"/>
      <c r="BT767" s="48"/>
      <c r="BU767" s="48"/>
      <c r="BV767" s="48"/>
      <c r="BW767" s="48"/>
      <c r="BX767" s="48"/>
      <c r="BY767" s="48"/>
      <c r="BZ767" s="48"/>
      <c r="CA767" s="48"/>
      <c r="CB767" s="48"/>
      <c r="CC767" s="48"/>
      <c r="CD767" s="48"/>
      <c r="CE767" s="48"/>
    </row>
    <row r="768">
      <c r="A768" s="48"/>
      <c r="B768" s="48"/>
      <c r="C768" s="48"/>
      <c r="D768" s="48"/>
      <c r="E768" s="48"/>
      <c r="F768" s="48"/>
      <c r="G768" s="48"/>
      <c r="H768" s="48"/>
      <c r="I768" s="62"/>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c r="BA768" s="48"/>
      <c r="BB768" s="48"/>
      <c r="BC768" s="48"/>
      <c r="BD768" s="48"/>
      <c r="BE768" s="48"/>
      <c r="BF768" s="48"/>
      <c r="BG768" s="48"/>
      <c r="BH768" s="48"/>
      <c r="BI768" s="48"/>
      <c r="BJ768" s="48"/>
      <c r="BK768" s="48"/>
      <c r="BL768" s="48"/>
      <c r="BM768" s="48"/>
      <c r="BN768" s="48"/>
      <c r="BO768" s="48"/>
      <c r="BP768" s="48"/>
      <c r="BQ768" s="48"/>
      <c r="BR768" s="48"/>
      <c r="BS768" s="48"/>
      <c r="BT768" s="48"/>
      <c r="BU768" s="48"/>
      <c r="BV768" s="48"/>
      <c r="BW768" s="48"/>
      <c r="BX768" s="48"/>
      <c r="BY768" s="48"/>
      <c r="BZ768" s="48"/>
      <c r="CA768" s="48"/>
      <c r="CB768" s="48"/>
      <c r="CC768" s="48"/>
      <c r="CD768" s="48"/>
      <c r="CE768" s="48"/>
    </row>
    <row r="769">
      <c r="A769" s="48"/>
      <c r="B769" s="48"/>
      <c r="C769" s="48"/>
      <c r="D769" s="48"/>
      <c r="E769" s="48"/>
      <c r="F769" s="48"/>
      <c r="G769" s="48"/>
      <c r="H769" s="48"/>
      <c r="I769" s="62"/>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c r="BA769" s="48"/>
      <c r="BB769" s="48"/>
      <c r="BC769" s="48"/>
      <c r="BD769" s="48"/>
      <c r="BE769" s="48"/>
      <c r="BF769" s="48"/>
      <c r="BG769" s="48"/>
      <c r="BH769" s="48"/>
      <c r="BI769" s="48"/>
      <c r="BJ769" s="48"/>
      <c r="BK769" s="48"/>
      <c r="BL769" s="48"/>
      <c r="BM769" s="48"/>
      <c r="BN769" s="48"/>
      <c r="BO769" s="48"/>
      <c r="BP769" s="48"/>
      <c r="BQ769" s="48"/>
      <c r="BR769" s="48"/>
      <c r="BS769" s="48"/>
      <c r="BT769" s="48"/>
      <c r="BU769" s="48"/>
      <c r="BV769" s="48"/>
      <c r="BW769" s="48"/>
      <c r="BX769" s="48"/>
      <c r="BY769" s="48"/>
      <c r="BZ769" s="48"/>
      <c r="CA769" s="48"/>
      <c r="CB769" s="48"/>
      <c r="CC769" s="48"/>
      <c r="CD769" s="48"/>
      <c r="CE769" s="48"/>
    </row>
    <row r="770">
      <c r="A770" s="48"/>
      <c r="B770" s="48"/>
      <c r="C770" s="48"/>
      <c r="D770" s="48"/>
      <c r="E770" s="48"/>
      <c r="F770" s="48"/>
      <c r="G770" s="48"/>
      <c r="H770" s="48"/>
      <c r="I770" s="62"/>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c r="BA770" s="48"/>
      <c r="BB770" s="48"/>
      <c r="BC770" s="48"/>
      <c r="BD770" s="48"/>
      <c r="BE770" s="48"/>
      <c r="BF770" s="48"/>
      <c r="BG770" s="48"/>
      <c r="BH770" s="48"/>
      <c r="BI770" s="48"/>
      <c r="BJ770" s="48"/>
      <c r="BK770" s="48"/>
      <c r="BL770" s="48"/>
      <c r="BM770" s="48"/>
      <c r="BN770" s="48"/>
      <c r="BO770" s="48"/>
      <c r="BP770" s="48"/>
      <c r="BQ770" s="48"/>
      <c r="BR770" s="48"/>
      <c r="BS770" s="48"/>
      <c r="BT770" s="48"/>
      <c r="BU770" s="48"/>
      <c r="BV770" s="48"/>
      <c r="BW770" s="48"/>
      <c r="BX770" s="48"/>
      <c r="BY770" s="48"/>
      <c r="BZ770" s="48"/>
      <c r="CA770" s="48"/>
      <c r="CB770" s="48"/>
      <c r="CC770" s="48"/>
      <c r="CD770" s="48"/>
      <c r="CE770" s="48"/>
    </row>
    <row r="771">
      <c r="A771" s="48"/>
      <c r="B771" s="48"/>
      <c r="C771" s="48"/>
      <c r="D771" s="48"/>
      <c r="E771" s="48"/>
      <c r="F771" s="48"/>
      <c r="G771" s="48"/>
      <c r="H771" s="48"/>
      <c r="I771" s="62"/>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c r="BA771" s="48"/>
      <c r="BB771" s="48"/>
      <c r="BC771" s="48"/>
      <c r="BD771" s="48"/>
      <c r="BE771" s="48"/>
      <c r="BF771" s="48"/>
      <c r="BG771" s="48"/>
      <c r="BH771" s="48"/>
      <c r="BI771" s="48"/>
      <c r="BJ771" s="48"/>
      <c r="BK771" s="48"/>
      <c r="BL771" s="48"/>
      <c r="BM771" s="48"/>
      <c r="BN771" s="48"/>
      <c r="BO771" s="48"/>
      <c r="BP771" s="48"/>
      <c r="BQ771" s="48"/>
      <c r="BR771" s="48"/>
      <c r="BS771" s="48"/>
      <c r="BT771" s="48"/>
      <c r="BU771" s="48"/>
      <c r="BV771" s="48"/>
      <c r="BW771" s="48"/>
      <c r="BX771" s="48"/>
      <c r="BY771" s="48"/>
      <c r="BZ771" s="48"/>
      <c r="CA771" s="48"/>
      <c r="CB771" s="48"/>
      <c r="CC771" s="48"/>
      <c r="CD771" s="48"/>
      <c r="CE771" s="48"/>
    </row>
    <row r="772">
      <c r="A772" s="48"/>
      <c r="B772" s="48"/>
      <c r="C772" s="48"/>
      <c r="D772" s="48"/>
      <c r="E772" s="48"/>
      <c r="F772" s="48"/>
      <c r="G772" s="48"/>
      <c r="H772" s="48"/>
      <c r="I772" s="62"/>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c r="BA772" s="48"/>
      <c r="BB772" s="48"/>
      <c r="BC772" s="48"/>
      <c r="BD772" s="48"/>
      <c r="BE772" s="48"/>
      <c r="BF772" s="48"/>
      <c r="BG772" s="48"/>
      <c r="BH772" s="48"/>
      <c r="BI772" s="48"/>
      <c r="BJ772" s="48"/>
      <c r="BK772" s="48"/>
      <c r="BL772" s="48"/>
      <c r="BM772" s="48"/>
      <c r="BN772" s="48"/>
      <c r="BO772" s="48"/>
      <c r="BP772" s="48"/>
      <c r="BQ772" s="48"/>
      <c r="BR772" s="48"/>
      <c r="BS772" s="48"/>
      <c r="BT772" s="48"/>
      <c r="BU772" s="48"/>
      <c r="BV772" s="48"/>
      <c r="BW772" s="48"/>
      <c r="BX772" s="48"/>
      <c r="BY772" s="48"/>
      <c r="BZ772" s="48"/>
      <c r="CA772" s="48"/>
      <c r="CB772" s="48"/>
      <c r="CC772" s="48"/>
      <c r="CD772" s="48"/>
      <c r="CE772" s="48"/>
    </row>
    <row r="773">
      <c r="A773" s="48"/>
      <c r="B773" s="48"/>
      <c r="C773" s="48"/>
      <c r="D773" s="48"/>
      <c r="E773" s="48"/>
      <c r="F773" s="48"/>
      <c r="G773" s="48"/>
      <c r="H773" s="48"/>
      <c r="I773" s="62"/>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c r="BA773" s="48"/>
      <c r="BB773" s="48"/>
      <c r="BC773" s="48"/>
      <c r="BD773" s="48"/>
      <c r="BE773" s="48"/>
      <c r="BF773" s="48"/>
      <c r="BG773" s="48"/>
      <c r="BH773" s="48"/>
      <c r="BI773" s="48"/>
      <c r="BJ773" s="48"/>
      <c r="BK773" s="48"/>
      <c r="BL773" s="48"/>
      <c r="BM773" s="48"/>
      <c r="BN773" s="48"/>
      <c r="BO773" s="48"/>
      <c r="BP773" s="48"/>
      <c r="BQ773" s="48"/>
      <c r="BR773" s="48"/>
      <c r="BS773" s="48"/>
      <c r="BT773" s="48"/>
      <c r="BU773" s="48"/>
      <c r="BV773" s="48"/>
      <c r="BW773" s="48"/>
      <c r="BX773" s="48"/>
      <c r="BY773" s="48"/>
      <c r="BZ773" s="48"/>
      <c r="CA773" s="48"/>
      <c r="CB773" s="48"/>
      <c r="CC773" s="48"/>
      <c r="CD773" s="48"/>
      <c r="CE773" s="48"/>
    </row>
    <row r="774">
      <c r="A774" s="48"/>
      <c r="B774" s="48"/>
      <c r="C774" s="48"/>
      <c r="D774" s="48"/>
      <c r="E774" s="48"/>
      <c r="F774" s="48"/>
      <c r="G774" s="48"/>
      <c r="H774" s="48"/>
      <c r="I774" s="62"/>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c r="BA774" s="48"/>
      <c r="BB774" s="48"/>
      <c r="BC774" s="48"/>
      <c r="BD774" s="48"/>
      <c r="BE774" s="48"/>
      <c r="BF774" s="48"/>
      <c r="BG774" s="48"/>
      <c r="BH774" s="48"/>
      <c r="BI774" s="48"/>
      <c r="BJ774" s="48"/>
      <c r="BK774" s="48"/>
      <c r="BL774" s="48"/>
      <c r="BM774" s="48"/>
      <c r="BN774" s="48"/>
      <c r="BO774" s="48"/>
      <c r="BP774" s="48"/>
      <c r="BQ774" s="48"/>
      <c r="BR774" s="48"/>
      <c r="BS774" s="48"/>
      <c r="BT774" s="48"/>
      <c r="BU774" s="48"/>
      <c r="BV774" s="48"/>
      <c r="BW774" s="48"/>
      <c r="BX774" s="48"/>
      <c r="BY774" s="48"/>
      <c r="BZ774" s="48"/>
      <c r="CA774" s="48"/>
      <c r="CB774" s="48"/>
      <c r="CC774" s="48"/>
      <c r="CD774" s="48"/>
      <c r="CE774" s="48"/>
    </row>
    <row r="775">
      <c r="A775" s="48"/>
      <c r="B775" s="48"/>
      <c r="C775" s="48"/>
      <c r="D775" s="48"/>
      <c r="E775" s="48"/>
      <c r="F775" s="48"/>
      <c r="G775" s="48"/>
      <c r="H775" s="48"/>
      <c r="I775" s="62"/>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c r="BA775" s="48"/>
      <c r="BB775" s="48"/>
      <c r="BC775" s="48"/>
      <c r="BD775" s="48"/>
      <c r="BE775" s="48"/>
      <c r="BF775" s="48"/>
      <c r="BG775" s="48"/>
      <c r="BH775" s="48"/>
      <c r="BI775" s="48"/>
      <c r="BJ775" s="48"/>
      <c r="BK775" s="48"/>
      <c r="BL775" s="48"/>
      <c r="BM775" s="48"/>
      <c r="BN775" s="48"/>
      <c r="BO775" s="48"/>
      <c r="BP775" s="48"/>
      <c r="BQ775" s="48"/>
      <c r="BR775" s="48"/>
      <c r="BS775" s="48"/>
      <c r="BT775" s="48"/>
      <c r="BU775" s="48"/>
      <c r="BV775" s="48"/>
      <c r="BW775" s="48"/>
      <c r="BX775" s="48"/>
      <c r="BY775" s="48"/>
      <c r="BZ775" s="48"/>
      <c r="CA775" s="48"/>
      <c r="CB775" s="48"/>
      <c r="CC775" s="48"/>
      <c r="CD775" s="48"/>
      <c r="CE775" s="48"/>
    </row>
    <row r="776">
      <c r="A776" s="48"/>
      <c r="B776" s="48"/>
      <c r="C776" s="48"/>
      <c r="D776" s="48"/>
      <c r="E776" s="48"/>
      <c r="F776" s="48"/>
      <c r="G776" s="48"/>
      <c r="H776" s="48"/>
      <c r="I776" s="62"/>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c r="BA776" s="48"/>
      <c r="BB776" s="48"/>
      <c r="BC776" s="48"/>
      <c r="BD776" s="48"/>
      <c r="BE776" s="48"/>
      <c r="BF776" s="48"/>
      <c r="BG776" s="48"/>
      <c r="BH776" s="48"/>
      <c r="BI776" s="48"/>
      <c r="BJ776" s="48"/>
      <c r="BK776" s="48"/>
      <c r="BL776" s="48"/>
      <c r="BM776" s="48"/>
      <c r="BN776" s="48"/>
      <c r="BO776" s="48"/>
      <c r="BP776" s="48"/>
      <c r="BQ776" s="48"/>
      <c r="BR776" s="48"/>
      <c r="BS776" s="48"/>
      <c r="BT776" s="48"/>
      <c r="BU776" s="48"/>
      <c r="BV776" s="48"/>
      <c r="BW776" s="48"/>
      <c r="BX776" s="48"/>
      <c r="BY776" s="48"/>
      <c r="BZ776" s="48"/>
      <c r="CA776" s="48"/>
      <c r="CB776" s="48"/>
      <c r="CC776" s="48"/>
      <c r="CD776" s="48"/>
      <c r="CE776" s="48"/>
    </row>
    <row r="777">
      <c r="A777" s="48"/>
      <c r="B777" s="48"/>
      <c r="C777" s="48"/>
      <c r="D777" s="48"/>
      <c r="E777" s="48"/>
      <c r="F777" s="48"/>
      <c r="G777" s="48"/>
      <c r="H777" s="48"/>
      <c r="I777" s="62"/>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c r="BA777" s="48"/>
      <c r="BB777" s="48"/>
      <c r="BC777" s="48"/>
      <c r="BD777" s="48"/>
      <c r="BE777" s="48"/>
      <c r="BF777" s="48"/>
      <c r="BG777" s="48"/>
      <c r="BH777" s="48"/>
      <c r="BI777" s="48"/>
      <c r="BJ777" s="48"/>
      <c r="BK777" s="48"/>
      <c r="BL777" s="48"/>
      <c r="BM777" s="48"/>
      <c r="BN777" s="48"/>
      <c r="BO777" s="48"/>
      <c r="BP777" s="48"/>
      <c r="BQ777" s="48"/>
      <c r="BR777" s="48"/>
      <c r="BS777" s="48"/>
      <c r="BT777" s="48"/>
      <c r="BU777" s="48"/>
      <c r="BV777" s="48"/>
      <c r="BW777" s="48"/>
      <c r="BX777" s="48"/>
      <c r="BY777" s="48"/>
      <c r="BZ777" s="48"/>
      <c r="CA777" s="48"/>
      <c r="CB777" s="48"/>
      <c r="CC777" s="48"/>
      <c r="CD777" s="48"/>
      <c r="CE777" s="48"/>
    </row>
    <row r="778">
      <c r="A778" s="48"/>
      <c r="B778" s="48"/>
      <c r="C778" s="48"/>
      <c r="D778" s="48"/>
      <c r="E778" s="48"/>
      <c r="F778" s="48"/>
      <c r="G778" s="48"/>
      <c r="H778" s="48"/>
      <c r="I778" s="62"/>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c r="BA778" s="48"/>
      <c r="BB778" s="48"/>
      <c r="BC778" s="48"/>
      <c r="BD778" s="48"/>
      <c r="BE778" s="48"/>
      <c r="BF778" s="48"/>
      <c r="BG778" s="48"/>
      <c r="BH778" s="48"/>
      <c r="BI778" s="48"/>
      <c r="BJ778" s="48"/>
      <c r="BK778" s="48"/>
      <c r="BL778" s="48"/>
      <c r="BM778" s="48"/>
      <c r="BN778" s="48"/>
      <c r="BO778" s="48"/>
      <c r="BP778" s="48"/>
      <c r="BQ778" s="48"/>
      <c r="BR778" s="48"/>
      <c r="BS778" s="48"/>
      <c r="BT778" s="48"/>
      <c r="BU778" s="48"/>
      <c r="BV778" s="48"/>
      <c r="BW778" s="48"/>
      <c r="BX778" s="48"/>
      <c r="BY778" s="48"/>
      <c r="BZ778" s="48"/>
      <c r="CA778" s="48"/>
      <c r="CB778" s="48"/>
      <c r="CC778" s="48"/>
      <c r="CD778" s="48"/>
      <c r="CE778" s="48"/>
    </row>
    <row r="779">
      <c r="A779" s="48"/>
      <c r="B779" s="48"/>
      <c r="C779" s="48"/>
      <c r="D779" s="48"/>
      <c r="E779" s="48"/>
      <c r="F779" s="48"/>
      <c r="G779" s="48"/>
      <c r="H779" s="48"/>
      <c r="I779" s="62"/>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c r="BA779" s="48"/>
      <c r="BB779" s="48"/>
      <c r="BC779" s="48"/>
      <c r="BD779" s="48"/>
      <c r="BE779" s="48"/>
      <c r="BF779" s="48"/>
      <c r="BG779" s="48"/>
      <c r="BH779" s="48"/>
      <c r="BI779" s="48"/>
      <c r="BJ779" s="48"/>
      <c r="BK779" s="48"/>
      <c r="BL779" s="48"/>
      <c r="BM779" s="48"/>
      <c r="BN779" s="48"/>
      <c r="BO779" s="48"/>
      <c r="BP779" s="48"/>
      <c r="BQ779" s="48"/>
      <c r="BR779" s="48"/>
      <c r="BS779" s="48"/>
      <c r="BT779" s="48"/>
      <c r="BU779" s="48"/>
      <c r="BV779" s="48"/>
      <c r="BW779" s="48"/>
      <c r="BX779" s="48"/>
      <c r="BY779" s="48"/>
      <c r="BZ779" s="48"/>
      <c r="CA779" s="48"/>
      <c r="CB779" s="48"/>
      <c r="CC779" s="48"/>
      <c r="CD779" s="48"/>
      <c r="CE779" s="48"/>
    </row>
    <row r="780">
      <c r="A780" s="48"/>
      <c r="B780" s="48"/>
      <c r="C780" s="48"/>
      <c r="D780" s="48"/>
      <c r="E780" s="48"/>
      <c r="F780" s="48"/>
      <c r="G780" s="48"/>
      <c r="H780" s="48"/>
      <c r="I780" s="62"/>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c r="BG780" s="48"/>
      <c r="BH780" s="48"/>
      <c r="BI780" s="48"/>
      <c r="BJ780" s="48"/>
      <c r="BK780" s="48"/>
      <c r="BL780" s="48"/>
      <c r="BM780" s="48"/>
      <c r="BN780" s="48"/>
      <c r="BO780" s="48"/>
      <c r="BP780" s="48"/>
      <c r="BQ780" s="48"/>
      <c r="BR780" s="48"/>
      <c r="BS780" s="48"/>
      <c r="BT780" s="48"/>
      <c r="BU780" s="48"/>
      <c r="BV780" s="48"/>
      <c r="BW780" s="48"/>
      <c r="BX780" s="48"/>
      <c r="BY780" s="48"/>
      <c r="BZ780" s="48"/>
      <c r="CA780" s="48"/>
      <c r="CB780" s="48"/>
      <c r="CC780" s="48"/>
      <c r="CD780" s="48"/>
      <c r="CE780" s="48"/>
    </row>
    <row r="781">
      <c r="A781" s="48"/>
      <c r="B781" s="48"/>
      <c r="C781" s="48"/>
      <c r="D781" s="48"/>
      <c r="E781" s="48"/>
      <c r="F781" s="48"/>
      <c r="G781" s="48"/>
      <c r="H781" s="48"/>
      <c r="I781" s="62"/>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c r="BA781" s="48"/>
      <c r="BB781" s="48"/>
      <c r="BC781" s="48"/>
      <c r="BD781" s="48"/>
      <c r="BE781" s="48"/>
      <c r="BF781" s="48"/>
      <c r="BG781" s="48"/>
      <c r="BH781" s="48"/>
      <c r="BI781" s="48"/>
      <c r="BJ781" s="48"/>
      <c r="BK781" s="48"/>
      <c r="BL781" s="48"/>
      <c r="BM781" s="48"/>
      <c r="BN781" s="48"/>
      <c r="BO781" s="48"/>
      <c r="BP781" s="48"/>
      <c r="BQ781" s="48"/>
      <c r="BR781" s="48"/>
      <c r="BS781" s="48"/>
      <c r="BT781" s="48"/>
      <c r="BU781" s="48"/>
      <c r="BV781" s="48"/>
      <c r="BW781" s="48"/>
      <c r="BX781" s="48"/>
      <c r="BY781" s="48"/>
      <c r="BZ781" s="48"/>
      <c r="CA781" s="48"/>
      <c r="CB781" s="48"/>
      <c r="CC781" s="48"/>
      <c r="CD781" s="48"/>
      <c r="CE781" s="48"/>
    </row>
    <row r="782">
      <c r="A782" s="48"/>
      <c r="B782" s="48"/>
      <c r="C782" s="48"/>
      <c r="D782" s="48"/>
      <c r="E782" s="48"/>
      <c r="F782" s="48"/>
      <c r="G782" s="48"/>
      <c r="H782" s="48"/>
      <c r="I782" s="62"/>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c r="BA782" s="48"/>
      <c r="BB782" s="48"/>
      <c r="BC782" s="48"/>
      <c r="BD782" s="48"/>
      <c r="BE782" s="48"/>
      <c r="BF782" s="48"/>
      <c r="BG782" s="48"/>
      <c r="BH782" s="48"/>
      <c r="BI782" s="48"/>
      <c r="BJ782" s="48"/>
      <c r="BK782" s="48"/>
      <c r="BL782" s="48"/>
      <c r="BM782" s="48"/>
      <c r="BN782" s="48"/>
      <c r="BO782" s="48"/>
      <c r="BP782" s="48"/>
      <c r="BQ782" s="48"/>
      <c r="BR782" s="48"/>
      <c r="BS782" s="48"/>
      <c r="BT782" s="48"/>
      <c r="BU782" s="48"/>
      <c r="BV782" s="48"/>
      <c r="BW782" s="48"/>
      <c r="BX782" s="48"/>
      <c r="BY782" s="48"/>
      <c r="BZ782" s="48"/>
      <c r="CA782" s="48"/>
      <c r="CB782" s="48"/>
      <c r="CC782" s="48"/>
      <c r="CD782" s="48"/>
      <c r="CE782" s="48"/>
    </row>
    <row r="783">
      <c r="A783" s="48"/>
      <c r="B783" s="48"/>
      <c r="C783" s="48"/>
      <c r="D783" s="48"/>
      <c r="E783" s="48"/>
      <c r="F783" s="48"/>
      <c r="G783" s="48"/>
      <c r="H783" s="48"/>
      <c r="I783" s="62"/>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c r="BA783" s="48"/>
      <c r="BB783" s="48"/>
      <c r="BC783" s="48"/>
      <c r="BD783" s="48"/>
      <c r="BE783" s="48"/>
      <c r="BF783" s="48"/>
      <c r="BG783" s="48"/>
      <c r="BH783" s="48"/>
      <c r="BI783" s="48"/>
      <c r="BJ783" s="48"/>
      <c r="BK783" s="48"/>
      <c r="BL783" s="48"/>
      <c r="BM783" s="48"/>
      <c r="BN783" s="48"/>
      <c r="BO783" s="48"/>
      <c r="BP783" s="48"/>
      <c r="BQ783" s="48"/>
      <c r="BR783" s="48"/>
      <c r="BS783" s="48"/>
      <c r="BT783" s="48"/>
      <c r="BU783" s="48"/>
      <c r="BV783" s="48"/>
      <c r="BW783" s="48"/>
      <c r="BX783" s="48"/>
      <c r="BY783" s="48"/>
      <c r="BZ783" s="48"/>
      <c r="CA783" s="48"/>
      <c r="CB783" s="48"/>
      <c r="CC783" s="48"/>
      <c r="CD783" s="48"/>
      <c r="CE783" s="48"/>
    </row>
    <row r="784">
      <c r="A784" s="48"/>
      <c r="B784" s="48"/>
      <c r="C784" s="48"/>
      <c r="D784" s="48"/>
      <c r="E784" s="48"/>
      <c r="F784" s="48"/>
      <c r="G784" s="48"/>
      <c r="H784" s="48"/>
      <c r="I784" s="62"/>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c r="BA784" s="48"/>
      <c r="BB784" s="48"/>
      <c r="BC784" s="48"/>
      <c r="BD784" s="48"/>
      <c r="BE784" s="48"/>
      <c r="BF784" s="48"/>
      <c r="BG784" s="48"/>
      <c r="BH784" s="48"/>
      <c r="BI784" s="48"/>
      <c r="BJ784" s="48"/>
      <c r="BK784" s="48"/>
      <c r="BL784" s="48"/>
      <c r="BM784" s="48"/>
      <c r="BN784" s="48"/>
      <c r="BO784" s="48"/>
      <c r="BP784" s="48"/>
      <c r="BQ784" s="48"/>
      <c r="BR784" s="48"/>
      <c r="BS784" s="48"/>
      <c r="BT784" s="48"/>
      <c r="BU784" s="48"/>
      <c r="BV784" s="48"/>
      <c r="BW784" s="48"/>
      <c r="BX784" s="48"/>
      <c r="BY784" s="48"/>
      <c r="BZ784" s="48"/>
      <c r="CA784" s="48"/>
      <c r="CB784" s="48"/>
      <c r="CC784" s="48"/>
      <c r="CD784" s="48"/>
      <c r="CE784" s="48"/>
    </row>
    <row r="785">
      <c r="A785" s="48"/>
      <c r="B785" s="48"/>
      <c r="C785" s="48"/>
      <c r="D785" s="48"/>
      <c r="E785" s="48"/>
      <c r="F785" s="48"/>
      <c r="G785" s="48"/>
      <c r="H785" s="48"/>
      <c r="I785" s="62"/>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c r="BA785" s="48"/>
      <c r="BB785" s="48"/>
      <c r="BC785" s="48"/>
      <c r="BD785" s="48"/>
      <c r="BE785" s="48"/>
      <c r="BF785" s="48"/>
      <c r="BG785" s="48"/>
      <c r="BH785" s="48"/>
      <c r="BI785" s="48"/>
      <c r="BJ785" s="48"/>
      <c r="BK785" s="48"/>
      <c r="BL785" s="48"/>
      <c r="BM785" s="48"/>
      <c r="BN785" s="48"/>
      <c r="BO785" s="48"/>
      <c r="BP785" s="48"/>
      <c r="BQ785" s="48"/>
      <c r="BR785" s="48"/>
      <c r="BS785" s="48"/>
      <c r="BT785" s="48"/>
      <c r="BU785" s="48"/>
      <c r="BV785" s="48"/>
      <c r="BW785" s="48"/>
      <c r="BX785" s="48"/>
      <c r="BY785" s="48"/>
      <c r="BZ785" s="48"/>
      <c r="CA785" s="48"/>
      <c r="CB785" s="48"/>
      <c r="CC785" s="48"/>
      <c r="CD785" s="48"/>
      <c r="CE785" s="48"/>
    </row>
    <row r="786">
      <c r="A786" s="48"/>
      <c r="B786" s="48"/>
      <c r="C786" s="48"/>
      <c r="D786" s="48"/>
      <c r="E786" s="48"/>
      <c r="F786" s="48"/>
      <c r="G786" s="48"/>
      <c r="H786" s="48"/>
      <c r="I786" s="62"/>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c r="BA786" s="48"/>
      <c r="BB786" s="48"/>
      <c r="BC786" s="48"/>
      <c r="BD786" s="48"/>
      <c r="BE786" s="48"/>
      <c r="BF786" s="48"/>
      <c r="BG786" s="48"/>
      <c r="BH786" s="48"/>
      <c r="BI786" s="48"/>
      <c r="BJ786" s="48"/>
      <c r="BK786" s="48"/>
      <c r="BL786" s="48"/>
      <c r="BM786" s="48"/>
      <c r="BN786" s="48"/>
      <c r="BO786" s="48"/>
      <c r="BP786" s="48"/>
      <c r="BQ786" s="48"/>
      <c r="BR786" s="48"/>
      <c r="BS786" s="48"/>
      <c r="BT786" s="48"/>
      <c r="BU786" s="48"/>
      <c r="BV786" s="48"/>
      <c r="BW786" s="48"/>
      <c r="BX786" s="48"/>
      <c r="BY786" s="48"/>
      <c r="BZ786" s="48"/>
      <c r="CA786" s="48"/>
      <c r="CB786" s="48"/>
      <c r="CC786" s="48"/>
      <c r="CD786" s="48"/>
      <c r="CE786" s="48"/>
    </row>
    <row r="787">
      <c r="A787" s="48"/>
      <c r="B787" s="48"/>
      <c r="C787" s="48"/>
      <c r="D787" s="48"/>
      <c r="E787" s="48"/>
      <c r="F787" s="48"/>
      <c r="G787" s="48"/>
      <c r="H787" s="48"/>
      <c r="I787" s="62"/>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c r="BA787" s="48"/>
      <c r="BB787" s="48"/>
      <c r="BC787" s="48"/>
      <c r="BD787" s="48"/>
      <c r="BE787" s="48"/>
      <c r="BF787" s="48"/>
      <c r="BG787" s="48"/>
      <c r="BH787" s="48"/>
      <c r="BI787" s="48"/>
      <c r="BJ787" s="48"/>
      <c r="BK787" s="48"/>
      <c r="BL787" s="48"/>
      <c r="BM787" s="48"/>
      <c r="BN787" s="48"/>
      <c r="BO787" s="48"/>
      <c r="BP787" s="48"/>
      <c r="BQ787" s="48"/>
      <c r="BR787" s="48"/>
      <c r="BS787" s="48"/>
      <c r="BT787" s="48"/>
      <c r="BU787" s="48"/>
      <c r="BV787" s="48"/>
      <c r="BW787" s="48"/>
      <c r="BX787" s="48"/>
      <c r="BY787" s="48"/>
      <c r="BZ787" s="48"/>
      <c r="CA787" s="48"/>
      <c r="CB787" s="48"/>
      <c r="CC787" s="48"/>
      <c r="CD787" s="48"/>
      <c r="CE787" s="48"/>
    </row>
    <row r="788">
      <c r="A788" s="48"/>
      <c r="B788" s="48"/>
      <c r="C788" s="48"/>
      <c r="D788" s="48"/>
      <c r="E788" s="48"/>
      <c r="F788" s="48"/>
      <c r="G788" s="48"/>
      <c r="H788" s="48"/>
      <c r="I788" s="62"/>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c r="BA788" s="48"/>
      <c r="BB788" s="48"/>
      <c r="BC788" s="48"/>
      <c r="BD788" s="48"/>
      <c r="BE788" s="48"/>
      <c r="BF788" s="48"/>
      <c r="BG788" s="48"/>
      <c r="BH788" s="48"/>
      <c r="BI788" s="48"/>
      <c r="BJ788" s="48"/>
      <c r="BK788" s="48"/>
      <c r="BL788" s="48"/>
      <c r="BM788" s="48"/>
      <c r="BN788" s="48"/>
      <c r="BO788" s="48"/>
      <c r="BP788" s="48"/>
      <c r="BQ788" s="48"/>
      <c r="BR788" s="48"/>
      <c r="BS788" s="48"/>
      <c r="BT788" s="48"/>
      <c r="BU788" s="48"/>
      <c r="BV788" s="48"/>
      <c r="BW788" s="48"/>
      <c r="BX788" s="48"/>
      <c r="BY788" s="48"/>
      <c r="BZ788" s="48"/>
      <c r="CA788" s="48"/>
      <c r="CB788" s="48"/>
      <c r="CC788" s="48"/>
      <c r="CD788" s="48"/>
      <c r="CE788" s="48"/>
    </row>
    <row r="789">
      <c r="A789" s="48"/>
      <c r="B789" s="48"/>
      <c r="C789" s="48"/>
      <c r="D789" s="48"/>
      <c r="E789" s="48"/>
      <c r="F789" s="48"/>
      <c r="G789" s="48"/>
      <c r="H789" s="48"/>
      <c r="I789" s="62"/>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c r="BA789" s="48"/>
      <c r="BB789" s="48"/>
      <c r="BC789" s="48"/>
      <c r="BD789" s="48"/>
      <c r="BE789" s="48"/>
      <c r="BF789" s="48"/>
      <c r="BG789" s="48"/>
      <c r="BH789" s="48"/>
      <c r="BI789" s="48"/>
      <c r="BJ789" s="48"/>
      <c r="BK789" s="48"/>
      <c r="BL789" s="48"/>
      <c r="BM789" s="48"/>
      <c r="BN789" s="48"/>
      <c r="BO789" s="48"/>
      <c r="BP789" s="48"/>
      <c r="BQ789" s="48"/>
      <c r="BR789" s="48"/>
      <c r="BS789" s="48"/>
      <c r="BT789" s="48"/>
      <c r="BU789" s="48"/>
      <c r="BV789" s="48"/>
      <c r="BW789" s="48"/>
      <c r="BX789" s="48"/>
      <c r="BY789" s="48"/>
      <c r="BZ789" s="48"/>
      <c r="CA789" s="48"/>
      <c r="CB789" s="48"/>
      <c r="CC789" s="48"/>
      <c r="CD789" s="48"/>
      <c r="CE789" s="48"/>
    </row>
    <row r="790">
      <c r="A790" s="48"/>
      <c r="B790" s="48"/>
      <c r="C790" s="48"/>
      <c r="D790" s="48"/>
      <c r="E790" s="48"/>
      <c r="F790" s="48"/>
      <c r="G790" s="48"/>
      <c r="H790" s="48"/>
      <c r="I790" s="62"/>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c r="BA790" s="48"/>
      <c r="BB790" s="48"/>
      <c r="BC790" s="48"/>
      <c r="BD790" s="48"/>
      <c r="BE790" s="48"/>
      <c r="BF790" s="48"/>
      <c r="BG790" s="48"/>
      <c r="BH790" s="48"/>
      <c r="BI790" s="48"/>
      <c r="BJ790" s="48"/>
      <c r="BK790" s="48"/>
      <c r="BL790" s="48"/>
      <c r="BM790" s="48"/>
      <c r="BN790" s="48"/>
      <c r="BO790" s="48"/>
      <c r="BP790" s="48"/>
      <c r="BQ790" s="48"/>
      <c r="BR790" s="48"/>
      <c r="BS790" s="48"/>
      <c r="BT790" s="48"/>
      <c r="BU790" s="48"/>
      <c r="BV790" s="48"/>
      <c r="BW790" s="48"/>
      <c r="BX790" s="48"/>
      <c r="BY790" s="48"/>
      <c r="BZ790" s="48"/>
      <c r="CA790" s="48"/>
      <c r="CB790" s="48"/>
      <c r="CC790" s="48"/>
      <c r="CD790" s="48"/>
      <c r="CE790" s="48"/>
    </row>
    <row r="791">
      <c r="A791" s="48"/>
      <c r="B791" s="48"/>
      <c r="C791" s="48"/>
      <c r="D791" s="48"/>
      <c r="E791" s="48"/>
      <c r="F791" s="48"/>
      <c r="G791" s="48"/>
      <c r="H791" s="48"/>
      <c r="I791" s="62"/>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c r="BA791" s="48"/>
      <c r="BB791" s="48"/>
      <c r="BC791" s="48"/>
      <c r="BD791" s="48"/>
      <c r="BE791" s="48"/>
      <c r="BF791" s="48"/>
      <c r="BG791" s="48"/>
      <c r="BH791" s="48"/>
      <c r="BI791" s="48"/>
      <c r="BJ791" s="48"/>
      <c r="BK791" s="48"/>
      <c r="BL791" s="48"/>
      <c r="BM791" s="48"/>
      <c r="BN791" s="48"/>
      <c r="BO791" s="48"/>
      <c r="BP791" s="48"/>
      <c r="BQ791" s="48"/>
      <c r="BR791" s="48"/>
      <c r="BS791" s="48"/>
      <c r="BT791" s="48"/>
      <c r="BU791" s="48"/>
      <c r="BV791" s="48"/>
      <c r="BW791" s="48"/>
      <c r="BX791" s="48"/>
      <c r="BY791" s="48"/>
      <c r="BZ791" s="48"/>
      <c r="CA791" s="48"/>
      <c r="CB791" s="48"/>
      <c r="CC791" s="48"/>
      <c r="CD791" s="48"/>
      <c r="CE791" s="48"/>
    </row>
    <row r="792">
      <c r="A792" s="48"/>
      <c r="B792" s="48"/>
      <c r="C792" s="48"/>
      <c r="D792" s="48"/>
      <c r="E792" s="48"/>
      <c r="F792" s="48"/>
      <c r="G792" s="48"/>
      <c r="H792" s="48"/>
      <c r="I792" s="62"/>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c r="BA792" s="48"/>
      <c r="BB792" s="48"/>
      <c r="BC792" s="48"/>
      <c r="BD792" s="48"/>
      <c r="BE792" s="48"/>
      <c r="BF792" s="48"/>
      <c r="BG792" s="48"/>
      <c r="BH792" s="48"/>
      <c r="BI792" s="48"/>
      <c r="BJ792" s="48"/>
      <c r="BK792" s="48"/>
      <c r="BL792" s="48"/>
      <c r="BM792" s="48"/>
      <c r="BN792" s="48"/>
      <c r="BO792" s="48"/>
      <c r="BP792" s="48"/>
      <c r="BQ792" s="48"/>
      <c r="BR792" s="48"/>
      <c r="BS792" s="48"/>
      <c r="BT792" s="48"/>
      <c r="BU792" s="48"/>
      <c r="BV792" s="48"/>
      <c r="BW792" s="48"/>
      <c r="BX792" s="48"/>
      <c r="BY792" s="48"/>
      <c r="BZ792" s="48"/>
      <c r="CA792" s="48"/>
      <c r="CB792" s="48"/>
      <c r="CC792" s="48"/>
      <c r="CD792" s="48"/>
      <c r="CE792" s="48"/>
    </row>
    <row r="793">
      <c r="A793" s="48"/>
      <c r="B793" s="48"/>
      <c r="C793" s="48"/>
      <c r="D793" s="48"/>
      <c r="E793" s="48"/>
      <c r="F793" s="48"/>
      <c r="G793" s="48"/>
      <c r="H793" s="48"/>
      <c r="I793" s="62"/>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c r="BA793" s="48"/>
      <c r="BB793" s="48"/>
      <c r="BC793" s="48"/>
      <c r="BD793" s="48"/>
      <c r="BE793" s="48"/>
      <c r="BF793" s="48"/>
      <c r="BG793" s="48"/>
      <c r="BH793" s="48"/>
      <c r="BI793" s="48"/>
      <c r="BJ793" s="48"/>
      <c r="BK793" s="48"/>
      <c r="BL793" s="48"/>
      <c r="BM793" s="48"/>
      <c r="BN793" s="48"/>
      <c r="BO793" s="48"/>
      <c r="BP793" s="48"/>
      <c r="BQ793" s="48"/>
      <c r="BR793" s="48"/>
      <c r="BS793" s="48"/>
      <c r="BT793" s="48"/>
      <c r="BU793" s="48"/>
      <c r="BV793" s="48"/>
      <c r="BW793" s="48"/>
      <c r="BX793" s="48"/>
      <c r="BY793" s="48"/>
      <c r="BZ793" s="48"/>
      <c r="CA793" s="48"/>
      <c r="CB793" s="48"/>
      <c r="CC793" s="48"/>
      <c r="CD793" s="48"/>
      <c r="CE793" s="48"/>
    </row>
    <row r="794">
      <c r="A794" s="48"/>
      <c r="B794" s="48"/>
      <c r="C794" s="48"/>
      <c r="D794" s="48"/>
      <c r="E794" s="48"/>
      <c r="F794" s="48"/>
      <c r="G794" s="48"/>
      <c r="H794" s="48"/>
      <c r="I794" s="62"/>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c r="BA794" s="48"/>
      <c r="BB794" s="48"/>
      <c r="BC794" s="48"/>
      <c r="BD794" s="48"/>
      <c r="BE794" s="48"/>
      <c r="BF794" s="48"/>
      <c r="BG794" s="48"/>
      <c r="BH794" s="48"/>
      <c r="BI794" s="48"/>
      <c r="BJ794" s="48"/>
      <c r="BK794" s="48"/>
      <c r="BL794" s="48"/>
      <c r="BM794" s="48"/>
      <c r="BN794" s="48"/>
      <c r="BO794" s="48"/>
      <c r="BP794" s="48"/>
      <c r="BQ794" s="48"/>
      <c r="BR794" s="48"/>
      <c r="BS794" s="48"/>
      <c r="BT794" s="48"/>
      <c r="BU794" s="48"/>
      <c r="BV794" s="48"/>
      <c r="BW794" s="48"/>
      <c r="BX794" s="48"/>
      <c r="BY794" s="48"/>
      <c r="BZ794" s="48"/>
      <c r="CA794" s="48"/>
      <c r="CB794" s="48"/>
      <c r="CC794" s="48"/>
      <c r="CD794" s="48"/>
      <c r="CE794" s="48"/>
    </row>
    <row r="795">
      <c r="A795" s="48"/>
      <c r="B795" s="48"/>
      <c r="C795" s="48"/>
      <c r="D795" s="48"/>
      <c r="E795" s="48"/>
      <c r="F795" s="48"/>
      <c r="G795" s="48"/>
      <c r="H795" s="48"/>
      <c r="I795" s="62"/>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c r="BA795" s="48"/>
      <c r="BB795" s="48"/>
      <c r="BC795" s="48"/>
      <c r="BD795" s="48"/>
      <c r="BE795" s="48"/>
      <c r="BF795" s="48"/>
      <c r="BG795" s="48"/>
      <c r="BH795" s="48"/>
      <c r="BI795" s="48"/>
      <c r="BJ795" s="48"/>
      <c r="BK795" s="48"/>
      <c r="BL795" s="48"/>
      <c r="BM795" s="48"/>
      <c r="BN795" s="48"/>
      <c r="BO795" s="48"/>
      <c r="BP795" s="48"/>
      <c r="BQ795" s="48"/>
      <c r="BR795" s="48"/>
      <c r="BS795" s="48"/>
      <c r="BT795" s="48"/>
      <c r="BU795" s="48"/>
      <c r="BV795" s="48"/>
      <c r="BW795" s="48"/>
      <c r="BX795" s="48"/>
      <c r="BY795" s="48"/>
      <c r="BZ795" s="48"/>
      <c r="CA795" s="48"/>
      <c r="CB795" s="48"/>
      <c r="CC795" s="48"/>
      <c r="CD795" s="48"/>
      <c r="CE795" s="48"/>
    </row>
    <row r="796">
      <c r="A796" s="48"/>
      <c r="B796" s="48"/>
      <c r="C796" s="48"/>
      <c r="D796" s="48"/>
      <c r="E796" s="48"/>
      <c r="F796" s="48"/>
      <c r="G796" s="48"/>
      <c r="H796" s="48"/>
      <c r="I796" s="62"/>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c r="BD796" s="48"/>
      <c r="BE796" s="48"/>
      <c r="BF796" s="48"/>
      <c r="BG796" s="48"/>
      <c r="BH796" s="48"/>
      <c r="BI796" s="48"/>
      <c r="BJ796" s="48"/>
      <c r="BK796" s="48"/>
      <c r="BL796" s="48"/>
      <c r="BM796" s="48"/>
      <c r="BN796" s="48"/>
      <c r="BO796" s="48"/>
      <c r="BP796" s="48"/>
      <c r="BQ796" s="48"/>
      <c r="BR796" s="48"/>
      <c r="BS796" s="48"/>
      <c r="BT796" s="48"/>
      <c r="BU796" s="48"/>
      <c r="BV796" s="48"/>
      <c r="BW796" s="48"/>
      <c r="BX796" s="48"/>
      <c r="BY796" s="48"/>
      <c r="BZ796" s="48"/>
      <c r="CA796" s="48"/>
      <c r="CB796" s="48"/>
      <c r="CC796" s="48"/>
      <c r="CD796" s="48"/>
      <c r="CE796" s="48"/>
    </row>
    <row r="797">
      <c r="A797" s="48"/>
      <c r="B797" s="48"/>
      <c r="C797" s="48"/>
      <c r="D797" s="48"/>
      <c r="E797" s="48"/>
      <c r="F797" s="48"/>
      <c r="G797" s="48"/>
      <c r="H797" s="48"/>
      <c r="I797" s="62"/>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c r="BA797" s="48"/>
      <c r="BB797" s="48"/>
      <c r="BC797" s="48"/>
      <c r="BD797" s="48"/>
      <c r="BE797" s="48"/>
      <c r="BF797" s="48"/>
      <c r="BG797" s="48"/>
      <c r="BH797" s="48"/>
      <c r="BI797" s="48"/>
      <c r="BJ797" s="48"/>
      <c r="BK797" s="48"/>
      <c r="BL797" s="48"/>
      <c r="BM797" s="48"/>
      <c r="BN797" s="48"/>
      <c r="BO797" s="48"/>
      <c r="BP797" s="48"/>
      <c r="BQ797" s="48"/>
      <c r="BR797" s="48"/>
      <c r="BS797" s="48"/>
      <c r="BT797" s="48"/>
      <c r="BU797" s="48"/>
      <c r="BV797" s="48"/>
      <c r="BW797" s="48"/>
      <c r="BX797" s="48"/>
      <c r="BY797" s="48"/>
      <c r="BZ797" s="48"/>
      <c r="CA797" s="48"/>
      <c r="CB797" s="48"/>
      <c r="CC797" s="48"/>
      <c r="CD797" s="48"/>
      <c r="CE797" s="48"/>
    </row>
    <row r="798">
      <c r="A798" s="48"/>
      <c r="B798" s="48"/>
      <c r="C798" s="48"/>
      <c r="D798" s="48"/>
      <c r="E798" s="48"/>
      <c r="F798" s="48"/>
      <c r="G798" s="48"/>
      <c r="H798" s="48"/>
      <c r="I798" s="62"/>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c r="BA798" s="48"/>
      <c r="BB798" s="48"/>
      <c r="BC798" s="48"/>
      <c r="BD798" s="48"/>
      <c r="BE798" s="48"/>
      <c r="BF798" s="48"/>
      <c r="BG798" s="48"/>
      <c r="BH798" s="48"/>
      <c r="BI798" s="48"/>
      <c r="BJ798" s="48"/>
      <c r="BK798" s="48"/>
      <c r="BL798" s="48"/>
      <c r="BM798" s="48"/>
      <c r="BN798" s="48"/>
      <c r="BO798" s="48"/>
      <c r="BP798" s="48"/>
      <c r="BQ798" s="48"/>
      <c r="BR798" s="48"/>
      <c r="BS798" s="48"/>
      <c r="BT798" s="48"/>
      <c r="BU798" s="48"/>
      <c r="BV798" s="48"/>
      <c r="BW798" s="48"/>
      <c r="BX798" s="48"/>
      <c r="BY798" s="48"/>
      <c r="BZ798" s="48"/>
      <c r="CA798" s="48"/>
      <c r="CB798" s="48"/>
      <c r="CC798" s="48"/>
      <c r="CD798" s="48"/>
      <c r="CE798" s="48"/>
    </row>
    <row r="799">
      <c r="A799" s="48"/>
      <c r="B799" s="48"/>
      <c r="C799" s="48"/>
      <c r="D799" s="48"/>
      <c r="E799" s="48"/>
      <c r="F799" s="48"/>
      <c r="G799" s="48"/>
      <c r="H799" s="48"/>
      <c r="I799" s="62"/>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c r="BA799" s="48"/>
      <c r="BB799" s="48"/>
      <c r="BC799" s="48"/>
      <c r="BD799" s="48"/>
      <c r="BE799" s="48"/>
      <c r="BF799" s="48"/>
      <c r="BG799" s="48"/>
      <c r="BH799" s="48"/>
      <c r="BI799" s="48"/>
      <c r="BJ799" s="48"/>
      <c r="BK799" s="48"/>
      <c r="BL799" s="48"/>
      <c r="BM799" s="48"/>
      <c r="BN799" s="48"/>
      <c r="BO799" s="48"/>
      <c r="BP799" s="48"/>
      <c r="BQ799" s="48"/>
      <c r="BR799" s="48"/>
      <c r="BS799" s="48"/>
      <c r="BT799" s="48"/>
      <c r="BU799" s="48"/>
      <c r="BV799" s="48"/>
      <c r="BW799" s="48"/>
      <c r="BX799" s="48"/>
      <c r="BY799" s="48"/>
      <c r="BZ799" s="48"/>
      <c r="CA799" s="48"/>
      <c r="CB799" s="48"/>
      <c r="CC799" s="48"/>
      <c r="CD799" s="48"/>
      <c r="CE799" s="48"/>
    </row>
    <row r="800">
      <c r="A800" s="48"/>
      <c r="B800" s="48"/>
      <c r="C800" s="48"/>
      <c r="D800" s="48"/>
      <c r="E800" s="48"/>
      <c r="F800" s="48"/>
      <c r="G800" s="48"/>
      <c r="H800" s="48"/>
      <c r="I800" s="62"/>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c r="BA800" s="48"/>
      <c r="BB800" s="48"/>
      <c r="BC800" s="48"/>
      <c r="BD800" s="48"/>
      <c r="BE800" s="48"/>
      <c r="BF800" s="48"/>
      <c r="BG800" s="48"/>
      <c r="BH800" s="48"/>
      <c r="BI800" s="48"/>
      <c r="BJ800" s="48"/>
      <c r="BK800" s="48"/>
      <c r="BL800" s="48"/>
      <c r="BM800" s="48"/>
      <c r="BN800" s="48"/>
      <c r="BO800" s="48"/>
      <c r="BP800" s="48"/>
      <c r="BQ800" s="48"/>
      <c r="BR800" s="48"/>
      <c r="BS800" s="48"/>
      <c r="BT800" s="48"/>
      <c r="BU800" s="48"/>
      <c r="BV800" s="48"/>
      <c r="BW800" s="48"/>
      <c r="BX800" s="48"/>
      <c r="BY800" s="48"/>
      <c r="BZ800" s="48"/>
      <c r="CA800" s="48"/>
      <c r="CB800" s="48"/>
      <c r="CC800" s="48"/>
      <c r="CD800" s="48"/>
      <c r="CE800" s="48"/>
    </row>
    <row r="801">
      <c r="A801" s="48"/>
      <c r="B801" s="48"/>
      <c r="C801" s="48"/>
      <c r="D801" s="48"/>
      <c r="E801" s="48"/>
      <c r="F801" s="48"/>
      <c r="G801" s="48"/>
      <c r="H801" s="48"/>
      <c r="I801" s="62"/>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c r="BA801" s="48"/>
      <c r="BB801" s="48"/>
      <c r="BC801" s="48"/>
      <c r="BD801" s="48"/>
      <c r="BE801" s="48"/>
      <c r="BF801" s="48"/>
      <c r="BG801" s="48"/>
      <c r="BH801" s="48"/>
      <c r="BI801" s="48"/>
      <c r="BJ801" s="48"/>
      <c r="BK801" s="48"/>
      <c r="BL801" s="48"/>
      <c r="BM801" s="48"/>
      <c r="BN801" s="48"/>
      <c r="BO801" s="48"/>
      <c r="BP801" s="48"/>
      <c r="BQ801" s="48"/>
      <c r="BR801" s="48"/>
      <c r="BS801" s="48"/>
      <c r="BT801" s="48"/>
      <c r="BU801" s="48"/>
      <c r="BV801" s="48"/>
      <c r="BW801" s="48"/>
      <c r="BX801" s="48"/>
      <c r="BY801" s="48"/>
      <c r="BZ801" s="48"/>
      <c r="CA801" s="48"/>
      <c r="CB801" s="48"/>
      <c r="CC801" s="48"/>
      <c r="CD801" s="48"/>
      <c r="CE801" s="48"/>
    </row>
    <row r="802">
      <c r="A802" s="48"/>
      <c r="B802" s="48"/>
      <c r="C802" s="48"/>
      <c r="D802" s="48"/>
      <c r="E802" s="48"/>
      <c r="F802" s="48"/>
      <c r="G802" s="48"/>
      <c r="H802" s="48"/>
      <c r="I802" s="62"/>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c r="BA802" s="48"/>
      <c r="BB802" s="48"/>
      <c r="BC802" s="48"/>
      <c r="BD802" s="48"/>
      <c r="BE802" s="48"/>
      <c r="BF802" s="48"/>
      <c r="BG802" s="48"/>
      <c r="BH802" s="48"/>
      <c r="BI802" s="48"/>
      <c r="BJ802" s="48"/>
      <c r="BK802" s="48"/>
      <c r="BL802" s="48"/>
      <c r="BM802" s="48"/>
      <c r="BN802" s="48"/>
      <c r="BO802" s="48"/>
      <c r="BP802" s="48"/>
      <c r="BQ802" s="48"/>
      <c r="BR802" s="48"/>
      <c r="BS802" s="48"/>
      <c r="BT802" s="48"/>
      <c r="BU802" s="48"/>
      <c r="BV802" s="48"/>
      <c r="BW802" s="48"/>
      <c r="BX802" s="48"/>
      <c r="BY802" s="48"/>
      <c r="BZ802" s="48"/>
      <c r="CA802" s="48"/>
      <c r="CB802" s="48"/>
      <c r="CC802" s="48"/>
      <c r="CD802" s="48"/>
      <c r="CE802" s="48"/>
    </row>
    <row r="803">
      <c r="A803" s="48"/>
      <c r="B803" s="48"/>
      <c r="C803" s="48"/>
      <c r="D803" s="48"/>
      <c r="E803" s="48"/>
      <c r="F803" s="48"/>
      <c r="G803" s="48"/>
      <c r="H803" s="48"/>
      <c r="I803" s="62"/>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c r="BA803" s="48"/>
      <c r="BB803" s="48"/>
      <c r="BC803" s="48"/>
      <c r="BD803" s="48"/>
      <c r="BE803" s="48"/>
      <c r="BF803" s="48"/>
      <c r="BG803" s="48"/>
      <c r="BH803" s="48"/>
      <c r="BI803" s="48"/>
      <c r="BJ803" s="48"/>
      <c r="BK803" s="48"/>
      <c r="BL803" s="48"/>
      <c r="BM803" s="48"/>
      <c r="BN803" s="48"/>
      <c r="BO803" s="48"/>
      <c r="BP803" s="48"/>
      <c r="BQ803" s="48"/>
      <c r="BR803" s="48"/>
      <c r="BS803" s="48"/>
      <c r="BT803" s="48"/>
      <c r="BU803" s="48"/>
      <c r="BV803" s="48"/>
      <c r="BW803" s="48"/>
      <c r="BX803" s="48"/>
      <c r="BY803" s="48"/>
      <c r="BZ803" s="48"/>
      <c r="CA803" s="48"/>
      <c r="CB803" s="48"/>
      <c r="CC803" s="48"/>
      <c r="CD803" s="48"/>
      <c r="CE803" s="48"/>
    </row>
    <row r="804">
      <c r="A804" s="48"/>
      <c r="B804" s="48"/>
      <c r="C804" s="48"/>
      <c r="D804" s="48"/>
      <c r="E804" s="48"/>
      <c r="F804" s="48"/>
      <c r="G804" s="48"/>
      <c r="H804" s="48"/>
      <c r="I804" s="62"/>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c r="BA804" s="48"/>
      <c r="BB804" s="48"/>
      <c r="BC804" s="48"/>
      <c r="BD804" s="48"/>
      <c r="BE804" s="48"/>
      <c r="BF804" s="48"/>
      <c r="BG804" s="48"/>
      <c r="BH804" s="48"/>
      <c r="BI804" s="48"/>
      <c r="BJ804" s="48"/>
      <c r="BK804" s="48"/>
      <c r="BL804" s="48"/>
      <c r="BM804" s="48"/>
      <c r="BN804" s="48"/>
      <c r="BO804" s="48"/>
      <c r="BP804" s="48"/>
      <c r="BQ804" s="48"/>
      <c r="BR804" s="48"/>
      <c r="BS804" s="48"/>
      <c r="BT804" s="48"/>
      <c r="BU804" s="48"/>
      <c r="BV804" s="48"/>
      <c r="BW804" s="48"/>
      <c r="BX804" s="48"/>
      <c r="BY804" s="48"/>
      <c r="BZ804" s="48"/>
      <c r="CA804" s="48"/>
      <c r="CB804" s="48"/>
      <c r="CC804" s="48"/>
      <c r="CD804" s="48"/>
      <c r="CE804" s="48"/>
    </row>
    <row r="805">
      <c r="A805" s="48"/>
      <c r="B805" s="48"/>
      <c r="C805" s="48"/>
      <c r="D805" s="48"/>
      <c r="E805" s="48"/>
      <c r="F805" s="48"/>
      <c r="G805" s="48"/>
      <c r="H805" s="48"/>
      <c r="I805" s="62"/>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c r="BA805" s="48"/>
      <c r="BB805" s="48"/>
      <c r="BC805" s="48"/>
      <c r="BD805" s="48"/>
      <c r="BE805" s="48"/>
      <c r="BF805" s="48"/>
      <c r="BG805" s="48"/>
      <c r="BH805" s="48"/>
      <c r="BI805" s="48"/>
      <c r="BJ805" s="48"/>
      <c r="BK805" s="48"/>
      <c r="BL805" s="48"/>
      <c r="BM805" s="48"/>
      <c r="BN805" s="48"/>
      <c r="BO805" s="48"/>
      <c r="BP805" s="48"/>
      <c r="BQ805" s="48"/>
      <c r="BR805" s="48"/>
      <c r="BS805" s="48"/>
      <c r="BT805" s="48"/>
      <c r="BU805" s="48"/>
      <c r="BV805" s="48"/>
      <c r="BW805" s="48"/>
      <c r="BX805" s="48"/>
      <c r="BY805" s="48"/>
      <c r="BZ805" s="48"/>
      <c r="CA805" s="48"/>
      <c r="CB805" s="48"/>
      <c r="CC805" s="48"/>
      <c r="CD805" s="48"/>
      <c r="CE805" s="48"/>
    </row>
    <row r="806">
      <c r="A806" s="48"/>
      <c r="B806" s="48"/>
      <c r="C806" s="48"/>
      <c r="D806" s="48"/>
      <c r="E806" s="48"/>
      <c r="F806" s="48"/>
      <c r="G806" s="48"/>
      <c r="H806" s="48"/>
      <c r="I806" s="62"/>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c r="BA806" s="48"/>
      <c r="BB806" s="48"/>
      <c r="BC806" s="48"/>
      <c r="BD806" s="48"/>
      <c r="BE806" s="48"/>
      <c r="BF806" s="48"/>
      <c r="BG806" s="48"/>
      <c r="BH806" s="48"/>
      <c r="BI806" s="48"/>
      <c r="BJ806" s="48"/>
      <c r="BK806" s="48"/>
      <c r="BL806" s="48"/>
      <c r="BM806" s="48"/>
      <c r="BN806" s="48"/>
      <c r="BO806" s="48"/>
      <c r="BP806" s="48"/>
      <c r="BQ806" s="48"/>
      <c r="BR806" s="48"/>
      <c r="BS806" s="48"/>
      <c r="BT806" s="48"/>
      <c r="BU806" s="48"/>
      <c r="BV806" s="48"/>
      <c r="BW806" s="48"/>
      <c r="BX806" s="48"/>
      <c r="BY806" s="48"/>
      <c r="BZ806" s="48"/>
      <c r="CA806" s="48"/>
      <c r="CB806" s="48"/>
      <c r="CC806" s="48"/>
      <c r="CD806" s="48"/>
      <c r="CE806" s="48"/>
    </row>
    <row r="807">
      <c r="A807" s="48"/>
      <c r="B807" s="48"/>
      <c r="C807" s="48"/>
      <c r="D807" s="48"/>
      <c r="E807" s="48"/>
      <c r="F807" s="48"/>
      <c r="G807" s="48"/>
      <c r="H807" s="48"/>
      <c r="I807" s="62"/>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c r="BA807" s="48"/>
      <c r="BB807" s="48"/>
      <c r="BC807" s="48"/>
      <c r="BD807" s="48"/>
      <c r="BE807" s="48"/>
      <c r="BF807" s="48"/>
      <c r="BG807" s="48"/>
      <c r="BH807" s="48"/>
      <c r="BI807" s="48"/>
      <c r="BJ807" s="48"/>
      <c r="BK807" s="48"/>
      <c r="BL807" s="48"/>
      <c r="BM807" s="48"/>
      <c r="BN807" s="48"/>
      <c r="BO807" s="48"/>
      <c r="BP807" s="48"/>
      <c r="BQ807" s="48"/>
      <c r="BR807" s="48"/>
      <c r="BS807" s="48"/>
      <c r="BT807" s="48"/>
      <c r="BU807" s="48"/>
      <c r="BV807" s="48"/>
      <c r="BW807" s="48"/>
      <c r="BX807" s="48"/>
      <c r="BY807" s="48"/>
      <c r="BZ807" s="48"/>
      <c r="CA807" s="48"/>
      <c r="CB807" s="48"/>
      <c r="CC807" s="48"/>
      <c r="CD807" s="48"/>
      <c r="CE807" s="48"/>
    </row>
    <row r="808">
      <c r="A808" s="48"/>
      <c r="B808" s="48"/>
      <c r="C808" s="48"/>
      <c r="D808" s="48"/>
      <c r="E808" s="48"/>
      <c r="F808" s="48"/>
      <c r="G808" s="48"/>
      <c r="H808" s="48"/>
      <c r="I808" s="62"/>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c r="BA808" s="48"/>
      <c r="BB808" s="48"/>
      <c r="BC808" s="48"/>
      <c r="BD808" s="48"/>
      <c r="BE808" s="48"/>
      <c r="BF808" s="48"/>
      <c r="BG808" s="48"/>
      <c r="BH808" s="48"/>
      <c r="BI808" s="48"/>
      <c r="BJ808" s="48"/>
      <c r="BK808" s="48"/>
      <c r="BL808" s="48"/>
      <c r="BM808" s="48"/>
      <c r="BN808" s="48"/>
      <c r="BO808" s="48"/>
      <c r="BP808" s="48"/>
      <c r="BQ808" s="48"/>
      <c r="BR808" s="48"/>
      <c r="BS808" s="48"/>
      <c r="BT808" s="48"/>
      <c r="BU808" s="48"/>
      <c r="BV808" s="48"/>
      <c r="BW808" s="48"/>
      <c r="BX808" s="48"/>
      <c r="BY808" s="48"/>
      <c r="BZ808" s="48"/>
      <c r="CA808" s="48"/>
      <c r="CB808" s="48"/>
      <c r="CC808" s="48"/>
      <c r="CD808" s="48"/>
      <c r="CE808" s="48"/>
    </row>
    <row r="809">
      <c r="A809" s="48"/>
      <c r="B809" s="48"/>
      <c r="C809" s="48"/>
      <c r="D809" s="48"/>
      <c r="E809" s="48"/>
      <c r="F809" s="48"/>
      <c r="G809" s="48"/>
      <c r="H809" s="48"/>
      <c r="I809" s="62"/>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c r="BA809" s="48"/>
      <c r="BB809" s="48"/>
      <c r="BC809" s="48"/>
      <c r="BD809" s="48"/>
      <c r="BE809" s="48"/>
      <c r="BF809" s="48"/>
      <c r="BG809" s="48"/>
      <c r="BH809" s="48"/>
      <c r="BI809" s="48"/>
      <c r="BJ809" s="48"/>
      <c r="BK809" s="48"/>
      <c r="BL809" s="48"/>
      <c r="BM809" s="48"/>
      <c r="BN809" s="48"/>
      <c r="BO809" s="48"/>
      <c r="BP809" s="48"/>
      <c r="BQ809" s="48"/>
      <c r="BR809" s="48"/>
      <c r="BS809" s="48"/>
      <c r="BT809" s="48"/>
      <c r="BU809" s="48"/>
      <c r="BV809" s="48"/>
      <c r="BW809" s="48"/>
      <c r="BX809" s="48"/>
      <c r="BY809" s="48"/>
      <c r="BZ809" s="48"/>
      <c r="CA809" s="48"/>
      <c r="CB809" s="48"/>
      <c r="CC809" s="48"/>
      <c r="CD809" s="48"/>
      <c r="CE809" s="48"/>
    </row>
    <row r="810">
      <c r="A810" s="48"/>
      <c r="B810" s="48"/>
      <c r="C810" s="48"/>
      <c r="D810" s="48"/>
      <c r="E810" s="48"/>
      <c r="F810" s="48"/>
      <c r="G810" s="48"/>
      <c r="H810" s="48"/>
      <c r="I810" s="62"/>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c r="BA810" s="48"/>
      <c r="BB810" s="48"/>
      <c r="BC810" s="48"/>
      <c r="BD810" s="48"/>
      <c r="BE810" s="48"/>
      <c r="BF810" s="48"/>
      <c r="BG810" s="48"/>
      <c r="BH810" s="48"/>
      <c r="BI810" s="48"/>
      <c r="BJ810" s="48"/>
      <c r="BK810" s="48"/>
      <c r="BL810" s="48"/>
      <c r="BM810" s="48"/>
      <c r="BN810" s="48"/>
      <c r="BO810" s="48"/>
      <c r="BP810" s="48"/>
      <c r="BQ810" s="48"/>
      <c r="BR810" s="48"/>
      <c r="BS810" s="48"/>
      <c r="BT810" s="48"/>
      <c r="BU810" s="48"/>
      <c r="BV810" s="48"/>
      <c r="BW810" s="48"/>
      <c r="BX810" s="48"/>
      <c r="BY810" s="48"/>
      <c r="BZ810" s="48"/>
      <c r="CA810" s="48"/>
      <c r="CB810" s="48"/>
      <c r="CC810" s="48"/>
      <c r="CD810" s="48"/>
      <c r="CE810" s="48"/>
    </row>
    <row r="811">
      <c r="A811" s="48"/>
      <c r="B811" s="48"/>
      <c r="C811" s="48"/>
      <c r="D811" s="48"/>
      <c r="E811" s="48"/>
      <c r="F811" s="48"/>
      <c r="G811" s="48"/>
      <c r="H811" s="48"/>
      <c r="I811" s="62"/>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c r="BA811" s="48"/>
      <c r="BB811" s="48"/>
      <c r="BC811" s="48"/>
      <c r="BD811" s="48"/>
      <c r="BE811" s="48"/>
      <c r="BF811" s="48"/>
      <c r="BG811" s="48"/>
      <c r="BH811" s="48"/>
      <c r="BI811" s="48"/>
      <c r="BJ811" s="48"/>
      <c r="BK811" s="48"/>
      <c r="BL811" s="48"/>
      <c r="BM811" s="48"/>
      <c r="BN811" s="48"/>
      <c r="BO811" s="48"/>
      <c r="BP811" s="48"/>
      <c r="BQ811" s="48"/>
      <c r="BR811" s="48"/>
      <c r="BS811" s="48"/>
      <c r="BT811" s="48"/>
      <c r="BU811" s="48"/>
      <c r="BV811" s="48"/>
      <c r="BW811" s="48"/>
      <c r="BX811" s="48"/>
      <c r="BY811" s="48"/>
      <c r="BZ811" s="48"/>
      <c r="CA811" s="48"/>
      <c r="CB811" s="48"/>
      <c r="CC811" s="48"/>
      <c r="CD811" s="48"/>
      <c r="CE811" s="48"/>
    </row>
    <row r="812">
      <c r="A812" s="48"/>
      <c r="B812" s="48"/>
      <c r="C812" s="48"/>
      <c r="D812" s="48"/>
      <c r="E812" s="48"/>
      <c r="F812" s="48"/>
      <c r="G812" s="48"/>
      <c r="H812" s="48"/>
      <c r="I812" s="62"/>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c r="BA812" s="48"/>
      <c r="BB812" s="48"/>
      <c r="BC812" s="48"/>
      <c r="BD812" s="48"/>
      <c r="BE812" s="48"/>
      <c r="BF812" s="48"/>
      <c r="BG812" s="48"/>
      <c r="BH812" s="48"/>
      <c r="BI812" s="48"/>
      <c r="BJ812" s="48"/>
      <c r="BK812" s="48"/>
      <c r="BL812" s="48"/>
      <c r="BM812" s="48"/>
      <c r="BN812" s="48"/>
      <c r="BO812" s="48"/>
      <c r="BP812" s="48"/>
      <c r="BQ812" s="48"/>
      <c r="BR812" s="48"/>
      <c r="BS812" s="48"/>
      <c r="BT812" s="48"/>
      <c r="BU812" s="48"/>
      <c r="BV812" s="48"/>
      <c r="BW812" s="48"/>
      <c r="BX812" s="48"/>
      <c r="BY812" s="48"/>
      <c r="BZ812" s="48"/>
      <c r="CA812" s="48"/>
      <c r="CB812" s="48"/>
      <c r="CC812" s="48"/>
      <c r="CD812" s="48"/>
      <c r="CE812" s="48"/>
    </row>
    <row r="813">
      <c r="A813" s="48"/>
      <c r="B813" s="48"/>
      <c r="C813" s="48"/>
      <c r="D813" s="48"/>
      <c r="E813" s="48"/>
      <c r="F813" s="48"/>
      <c r="G813" s="48"/>
      <c r="H813" s="48"/>
      <c r="I813" s="62"/>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c r="BA813" s="48"/>
      <c r="BB813" s="48"/>
      <c r="BC813" s="48"/>
      <c r="BD813" s="48"/>
      <c r="BE813" s="48"/>
      <c r="BF813" s="48"/>
      <c r="BG813" s="48"/>
      <c r="BH813" s="48"/>
      <c r="BI813" s="48"/>
      <c r="BJ813" s="48"/>
      <c r="BK813" s="48"/>
      <c r="BL813" s="48"/>
      <c r="BM813" s="48"/>
      <c r="BN813" s="48"/>
      <c r="BO813" s="48"/>
      <c r="BP813" s="48"/>
      <c r="BQ813" s="48"/>
      <c r="BR813" s="48"/>
      <c r="BS813" s="48"/>
      <c r="BT813" s="48"/>
      <c r="BU813" s="48"/>
      <c r="BV813" s="48"/>
      <c r="BW813" s="48"/>
      <c r="BX813" s="48"/>
      <c r="BY813" s="48"/>
      <c r="BZ813" s="48"/>
      <c r="CA813" s="48"/>
      <c r="CB813" s="48"/>
      <c r="CC813" s="48"/>
      <c r="CD813" s="48"/>
      <c r="CE813" s="48"/>
    </row>
    <row r="814">
      <c r="A814" s="48"/>
      <c r="B814" s="48"/>
      <c r="C814" s="48"/>
      <c r="D814" s="48"/>
      <c r="E814" s="48"/>
      <c r="F814" s="48"/>
      <c r="G814" s="48"/>
      <c r="H814" s="48"/>
      <c r="I814" s="62"/>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c r="BA814" s="48"/>
      <c r="BB814" s="48"/>
      <c r="BC814" s="48"/>
      <c r="BD814" s="48"/>
      <c r="BE814" s="48"/>
      <c r="BF814" s="48"/>
      <c r="BG814" s="48"/>
      <c r="BH814" s="48"/>
      <c r="BI814" s="48"/>
      <c r="BJ814" s="48"/>
      <c r="BK814" s="48"/>
      <c r="BL814" s="48"/>
      <c r="BM814" s="48"/>
      <c r="BN814" s="48"/>
      <c r="BO814" s="48"/>
      <c r="BP814" s="48"/>
      <c r="BQ814" s="48"/>
      <c r="BR814" s="48"/>
      <c r="BS814" s="48"/>
      <c r="BT814" s="48"/>
      <c r="BU814" s="48"/>
      <c r="BV814" s="48"/>
      <c r="BW814" s="48"/>
      <c r="BX814" s="48"/>
      <c r="BY814" s="48"/>
      <c r="BZ814" s="48"/>
      <c r="CA814" s="48"/>
      <c r="CB814" s="48"/>
      <c r="CC814" s="48"/>
      <c r="CD814" s="48"/>
      <c r="CE814" s="48"/>
    </row>
    <row r="815">
      <c r="A815" s="48"/>
      <c r="B815" s="48"/>
      <c r="C815" s="48"/>
      <c r="D815" s="48"/>
      <c r="E815" s="48"/>
      <c r="F815" s="48"/>
      <c r="G815" s="48"/>
      <c r="H815" s="48"/>
      <c r="I815" s="62"/>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c r="BA815" s="48"/>
      <c r="BB815" s="48"/>
      <c r="BC815" s="48"/>
      <c r="BD815" s="48"/>
      <c r="BE815" s="48"/>
      <c r="BF815" s="48"/>
      <c r="BG815" s="48"/>
      <c r="BH815" s="48"/>
      <c r="BI815" s="48"/>
      <c r="BJ815" s="48"/>
      <c r="BK815" s="48"/>
      <c r="BL815" s="48"/>
      <c r="BM815" s="48"/>
      <c r="BN815" s="48"/>
      <c r="BO815" s="48"/>
      <c r="BP815" s="48"/>
      <c r="BQ815" s="48"/>
      <c r="BR815" s="48"/>
      <c r="BS815" s="48"/>
      <c r="BT815" s="48"/>
      <c r="BU815" s="48"/>
      <c r="BV815" s="48"/>
      <c r="BW815" s="48"/>
      <c r="BX815" s="48"/>
      <c r="BY815" s="48"/>
      <c r="BZ815" s="48"/>
      <c r="CA815" s="48"/>
      <c r="CB815" s="48"/>
      <c r="CC815" s="48"/>
      <c r="CD815" s="48"/>
      <c r="CE815" s="48"/>
    </row>
    <row r="816">
      <c r="A816" s="48"/>
      <c r="B816" s="48"/>
      <c r="C816" s="48"/>
      <c r="D816" s="48"/>
      <c r="E816" s="48"/>
      <c r="F816" s="48"/>
      <c r="G816" s="48"/>
      <c r="H816" s="48"/>
      <c r="I816" s="62"/>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c r="BA816" s="48"/>
      <c r="BB816" s="48"/>
      <c r="BC816" s="48"/>
      <c r="BD816" s="48"/>
      <c r="BE816" s="48"/>
      <c r="BF816" s="48"/>
      <c r="BG816" s="48"/>
      <c r="BH816" s="48"/>
      <c r="BI816" s="48"/>
      <c r="BJ816" s="48"/>
      <c r="BK816" s="48"/>
      <c r="BL816" s="48"/>
      <c r="BM816" s="48"/>
      <c r="BN816" s="48"/>
      <c r="BO816" s="48"/>
      <c r="BP816" s="48"/>
      <c r="BQ816" s="48"/>
      <c r="BR816" s="48"/>
      <c r="BS816" s="48"/>
      <c r="BT816" s="48"/>
      <c r="BU816" s="48"/>
      <c r="BV816" s="48"/>
      <c r="BW816" s="48"/>
      <c r="BX816" s="48"/>
      <c r="BY816" s="48"/>
      <c r="BZ816" s="48"/>
      <c r="CA816" s="48"/>
      <c r="CB816" s="48"/>
      <c r="CC816" s="48"/>
      <c r="CD816" s="48"/>
      <c r="CE816" s="48"/>
    </row>
    <row r="817">
      <c r="A817" s="48"/>
      <c r="B817" s="48"/>
      <c r="C817" s="48"/>
      <c r="D817" s="48"/>
      <c r="E817" s="48"/>
      <c r="F817" s="48"/>
      <c r="G817" s="48"/>
      <c r="H817" s="48"/>
      <c r="I817" s="62"/>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c r="BA817" s="48"/>
      <c r="BB817" s="48"/>
      <c r="BC817" s="48"/>
      <c r="BD817" s="48"/>
      <c r="BE817" s="48"/>
      <c r="BF817" s="48"/>
      <c r="BG817" s="48"/>
      <c r="BH817" s="48"/>
      <c r="BI817" s="48"/>
      <c r="BJ817" s="48"/>
      <c r="BK817" s="48"/>
      <c r="BL817" s="48"/>
      <c r="BM817" s="48"/>
      <c r="BN817" s="48"/>
      <c r="BO817" s="48"/>
      <c r="BP817" s="48"/>
      <c r="BQ817" s="48"/>
      <c r="BR817" s="48"/>
      <c r="BS817" s="48"/>
      <c r="BT817" s="48"/>
      <c r="BU817" s="48"/>
      <c r="BV817" s="48"/>
      <c r="BW817" s="48"/>
      <c r="BX817" s="48"/>
      <c r="BY817" s="48"/>
      <c r="BZ817" s="48"/>
      <c r="CA817" s="48"/>
      <c r="CB817" s="48"/>
      <c r="CC817" s="48"/>
      <c r="CD817" s="48"/>
      <c r="CE817" s="48"/>
    </row>
    <row r="818">
      <c r="A818" s="48"/>
      <c r="B818" s="48"/>
      <c r="C818" s="48"/>
      <c r="D818" s="48"/>
      <c r="E818" s="48"/>
      <c r="F818" s="48"/>
      <c r="G818" s="48"/>
      <c r="H818" s="48"/>
      <c r="I818" s="62"/>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c r="BA818" s="48"/>
      <c r="BB818" s="48"/>
      <c r="BC818" s="48"/>
      <c r="BD818" s="48"/>
      <c r="BE818" s="48"/>
      <c r="BF818" s="48"/>
      <c r="BG818" s="48"/>
      <c r="BH818" s="48"/>
      <c r="BI818" s="48"/>
      <c r="BJ818" s="48"/>
      <c r="BK818" s="48"/>
      <c r="BL818" s="48"/>
      <c r="BM818" s="48"/>
      <c r="BN818" s="48"/>
      <c r="BO818" s="48"/>
      <c r="BP818" s="48"/>
      <c r="BQ818" s="48"/>
      <c r="BR818" s="48"/>
      <c r="BS818" s="48"/>
      <c r="BT818" s="48"/>
      <c r="BU818" s="48"/>
      <c r="BV818" s="48"/>
      <c r="BW818" s="48"/>
      <c r="BX818" s="48"/>
      <c r="BY818" s="48"/>
      <c r="BZ818" s="48"/>
      <c r="CA818" s="48"/>
      <c r="CB818" s="48"/>
      <c r="CC818" s="48"/>
      <c r="CD818" s="48"/>
      <c r="CE818" s="48"/>
    </row>
    <row r="819">
      <c r="A819" s="48"/>
      <c r="B819" s="48"/>
      <c r="C819" s="48"/>
      <c r="D819" s="48"/>
      <c r="E819" s="48"/>
      <c r="F819" s="48"/>
      <c r="G819" s="48"/>
      <c r="H819" s="48"/>
      <c r="I819" s="62"/>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c r="BA819" s="48"/>
      <c r="BB819" s="48"/>
      <c r="BC819" s="48"/>
      <c r="BD819" s="48"/>
      <c r="BE819" s="48"/>
      <c r="BF819" s="48"/>
      <c r="BG819" s="48"/>
      <c r="BH819" s="48"/>
      <c r="BI819" s="48"/>
      <c r="BJ819" s="48"/>
      <c r="BK819" s="48"/>
      <c r="BL819" s="48"/>
      <c r="BM819" s="48"/>
      <c r="BN819" s="48"/>
      <c r="BO819" s="48"/>
      <c r="BP819" s="48"/>
      <c r="BQ819" s="48"/>
      <c r="BR819" s="48"/>
      <c r="BS819" s="48"/>
      <c r="BT819" s="48"/>
      <c r="BU819" s="48"/>
      <c r="BV819" s="48"/>
      <c r="BW819" s="48"/>
      <c r="BX819" s="48"/>
      <c r="BY819" s="48"/>
      <c r="BZ819" s="48"/>
      <c r="CA819" s="48"/>
      <c r="CB819" s="48"/>
      <c r="CC819" s="48"/>
      <c r="CD819" s="48"/>
      <c r="CE819" s="48"/>
    </row>
    <row r="820">
      <c r="A820" s="48"/>
      <c r="B820" s="48"/>
      <c r="C820" s="48"/>
      <c r="D820" s="48"/>
      <c r="E820" s="48"/>
      <c r="F820" s="48"/>
      <c r="G820" s="48"/>
      <c r="H820" s="48"/>
      <c r="I820" s="62"/>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c r="BA820" s="48"/>
      <c r="BB820" s="48"/>
      <c r="BC820" s="48"/>
      <c r="BD820" s="48"/>
      <c r="BE820" s="48"/>
      <c r="BF820" s="48"/>
      <c r="BG820" s="48"/>
      <c r="BH820" s="48"/>
      <c r="BI820" s="48"/>
      <c r="BJ820" s="48"/>
      <c r="BK820" s="48"/>
      <c r="BL820" s="48"/>
      <c r="BM820" s="48"/>
      <c r="BN820" s="48"/>
      <c r="BO820" s="48"/>
      <c r="BP820" s="48"/>
      <c r="BQ820" s="48"/>
      <c r="BR820" s="48"/>
      <c r="BS820" s="48"/>
      <c r="BT820" s="48"/>
      <c r="BU820" s="48"/>
      <c r="BV820" s="48"/>
      <c r="BW820" s="48"/>
      <c r="BX820" s="48"/>
      <c r="BY820" s="48"/>
      <c r="BZ820" s="48"/>
      <c r="CA820" s="48"/>
      <c r="CB820" s="48"/>
      <c r="CC820" s="48"/>
      <c r="CD820" s="48"/>
      <c r="CE820" s="48"/>
    </row>
    <row r="821">
      <c r="A821" s="48"/>
      <c r="B821" s="48"/>
      <c r="C821" s="48"/>
      <c r="D821" s="48"/>
      <c r="E821" s="48"/>
      <c r="F821" s="48"/>
      <c r="G821" s="48"/>
      <c r="H821" s="48"/>
      <c r="I821" s="62"/>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c r="BA821" s="48"/>
      <c r="BB821" s="48"/>
      <c r="BC821" s="48"/>
      <c r="BD821" s="48"/>
      <c r="BE821" s="48"/>
      <c r="BF821" s="48"/>
      <c r="BG821" s="48"/>
      <c r="BH821" s="48"/>
      <c r="BI821" s="48"/>
      <c r="BJ821" s="48"/>
      <c r="BK821" s="48"/>
      <c r="BL821" s="48"/>
      <c r="BM821" s="48"/>
      <c r="BN821" s="48"/>
      <c r="BO821" s="48"/>
      <c r="BP821" s="48"/>
      <c r="BQ821" s="48"/>
      <c r="BR821" s="48"/>
      <c r="BS821" s="48"/>
      <c r="BT821" s="48"/>
      <c r="BU821" s="48"/>
      <c r="BV821" s="48"/>
      <c r="BW821" s="48"/>
      <c r="BX821" s="48"/>
      <c r="BY821" s="48"/>
      <c r="BZ821" s="48"/>
      <c r="CA821" s="48"/>
      <c r="CB821" s="48"/>
      <c r="CC821" s="48"/>
      <c r="CD821" s="48"/>
      <c r="CE821" s="48"/>
    </row>
    <row r="822">
      <c r="A822" s="48"/>
      <c r="B822" s="48"/>
      <c r="C822" s="48"/>
      <c r="D822" s="48"/>
      <c r="E822" s="48"/>
      <c r="F822" s="48"/>
      <c r="G822" s="48"/>
      <c r="H822" s="48"/>
      <c r="I822" s="62"/>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c r="BA822" s="48"/>
      <c r="BB822" s="48"/>
      <c r="BC822" s="48"/>
      <c r="BD822" s="48"/>
      <c r="BE822" s="48"/>
      <c r="BF822" s="48"/>
      <c r="BG822" s="48"/>
      <c r="BH822" s="48"/>
      <c r="BI822" s="48"/>
      <c r="BJ822" s="48"/>
      <c r="BK822" s="48"/>
      <c r="BL822" s="48"/>
      <c r="BM822" s="48"/>
      <c r="BN822" s="48"/>
      <c r="BO822" s="48"/>
      <c r="BP822" s="48"/>
      <c r="BQ822" s="48"/>
      <c r="BR822" s="48"/>
      <c r="BS822" s="48"/>
      <c r="BT822" s="48"/>
      <c r="BU822" s="48"/>
      <c r="BV822" s="48"/>
      <c r="BW822" s="48"/>
      <c r="BX822" s="48"/>
      <c r="BY822" s="48"/>
      <c r="BZ822" s="48"/>
      <c r="CA822" s="48"/>
      <c r="CB822" s="48"/>
      <c r="CC822" s="48"/>
      <c r="CD822" s="48"/>
      <c r="CE822" s="48"/>
    </row>
    <row r="823">
      <c r="A823" s="48"/>
      <c r="B823" s="48"/>
      <c r="C823" s="48"/>
      <c r="D823" s="48"/>
      <c r="E823" s="48"/>
      <c r="F823" s="48"/>
      <c r="G823" s="48"/>
      <c r="H823" s="48"/>
      <c r="I823" s="62"/>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c r="BA823" s="48"/>
      <c r="BB823" s="48"/>
      <c r="BC823" s="48"/>
      <c r="BD823" s="48"/>
      <c r="BE823" s="48"/>
      <c r="BF823" s="48"/>
      <c r="BG823" s="48"/>
      <c r="BH823" s="48"/>
      <c r="BI823" s="48"/>
      <c r="BJ823" s="48"/>
      <c r="BK823" s="48"/>
      <c r="BL823" s="48"/>
      <c r="BM823" s="48"/>
      <c r="BN823" s="48"/>
      <c r="BO823" s="48"/>
      <c r="BP823" s="48"/>
      <c r="BQ823" s="48"/>
      <c r="BR823" s="48"/>
      <c r="BS823" s="48"/>
      <c r="BT823" s="48"/>
      <c r="BU823" s="48"/>
      <c r="BV823" s="48"/>
      <c r="BW823" s="48"/>
      <c r="BX823" s="48"/>
      <c r="BY823" s="48"/>
      <c r="BZ823" s="48"/>
      <c r="CA823" s="48"/>
      <c r="CB823" s="48"/>
      <c r="CC823" s="48"/>
      <c r="CD823" s="48"/>
      <c r="CE823" s="48"/>
    </row>
    <row r="824">
      <c r="A824" s="48"/>
      <c r="B824" s="48"/>
      <c r="C824" s="48"/>
      <c r="D824" s="48"/>
      <c r="E824" s="48"/>
      <c r="F824" s="48"/>
      <c r="G824" s="48"/>
      <c r="H824" s="48"/>
      <c r="I824" s="62"/>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c r="BA824" s="48"/>
      <c r="BB824" s="48"/>
      <c r="BC824" s="48"/>
      <c r="BD824" s="48"/>
      <c r="BE824" s="48"/>
      <c r="BF824" s="48"/>
      <c r="BG824" s="48"/>
      <c r="BH824" s="48"/>
      <c r="BI824" s="48"/>
      <c r="BJ824" s="48"/>
      <c r="BK824" s="48"/>
      <c r="BL824" s="48"/>
      <c r="BM824" s="48"/>
      <c r="BN824" s="48"/>
      <c r="BO824" s="48"/>
      <c r="BP824" s="48"/>
      <c r="BQ824" s="48"/>
      <c r="BR824" s="48"/>
      <c r="BS824" s="48"/>
      <c r="BT824" s="48"/>
      <c r="BU824" s="48"/>
      <c r="BV824" s="48"/>
      <c r="BW824" s="48"/>
      <c r="BX824" s="48"/>
      <c r="BY824" s="48"/>
      <c r="BZ824" s="48"/>
      <c r="CA824" s="48"/>
      <c r="CB824" s="48"/>
      <c r="CC824" s="48"/>
      <c r="CD824" s="48"/>
      <c r="CE824" s="48"/>
    </row>
    <row r="825">
      <c r="A825" s="48"/>
      <c r="B825" s="48"/>
      <c r="C825" s="48"/>
      <c r="D825" s="48"/>
      <c r="E825" s="48"/>
      <c r="F825" s="48"/>
      <c r="G825" s="48"/>
      <c r="H825" s="48"/>
      <c r="I825" s="62"/>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c r="BA825" s="48"/>
      <c r="BB825" s="48"/>
      <c r="BC825" s="48"/>
      <c r="BD825" s="48"/>
      <c r="BE825" s="48"/>
      <c r="BF825" s="48"/>
      <c r="BG825" s="48"/>
      <c r="BH825" s="48"/>
      <c r="BI825" s="48"/>
      <c r="BJ825" s="48"/>
      <c r="BK825" s="48"/>
      <c r="BL825" s="48"/>
      <c r="BM825" s="48"/>
      <c r="BN825" s="48"/>
      <c r="BO825" s="48"/>
      <c r="BP825" s="48"/>
      <c r="BQ825" s="48"/>
      <c r="BR825" s="48"/>
      <c r="BS825" s="48"/>
      <c r="BT825" s="48"/>
      <c r="BU825" s="48"/>
      <c r="BV825" s="48"/>
      <c r="BW825" s="48"/>
      <c r="BX825" s="48"/>
      <c r="BY825" s="48"/>
      <c r="BZ825" s="48"/>
      <c r="CA825" s="48"/>
      <c r="CB825" s="48"/>
      <c r="CC825" s="48"/>
      <c r="CD825" s="48"/>
      <c r="CE825" s="48"/>
    </row>
    <row r="826">
      <c r="A826" s="48"/>
      <c r="B826" s="48"/>
      <c r="C826" s="48"/>
      <c r="D826" s="48"/>
      <c r="E826" s="48"/>
      <c r="F826" s="48"/>
      <c r="G826" s="48"/>
      <c r="H826" s="48"/>
      <c r="I826" s="62"/>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c r="BA826" s="48"/>
      <c r="BB826" s="48"/>
      <c r="BC826" s="48"/>
      <c r="BD826" s="48"/>
      <c r="BE826" s="48"/>
      <c r="BF826" s="48"/>
      <c r="BG826" s="48"/>
      <c r="BH826" s="48"/>
      <c r="BI826" s="48"/>
      <c r="BJ826" s="48"/>
      <c r="BK826" s="48"/>
      <c r="BL826" s="48"/>
      <c r="BM826" s="48"/>
      <c r="BN826" s="48"/>
      <c r="BO826" s="48"/>
      <c r="BP826" s="48"/>
      <c r="BQ826" s="48"/>
      <c r="BR826" s="48"/>
      <c r="BS826" s="48"/>
      <c r="BT826" s="48"/>
      <c r="BU826" s="48"/>
      <c r="BV826" s="48"/>
      <c r="BW826" s="48"/>
      <c r="BX826" s="48"/>
      <c r="BY826" s="48"/>
      <c r="BZ826" s="48"/>
      <c r="CA826" s="48"/>
      <c r="CB826" s="48"/>
      <c r="CC826" s="48"/>
      <c r="CD826" s="48"/>
      <c r="CE826" s="48"/>
    </row>
    <row r="827">
      <c r="A827" s="48"/>
      <c r="B827" s="48"/>
      <c r="C827" s="48"/>
      <c r="D827" s="48"/>
      <c r="E827" s="48"/>
      <c r="F827" s="48"/>
      <c r="G827" s="48"/>
      <c r="H827" s="48"/>
      <c r="I827" s="62"/>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c r="BA827" s="48"/>
      <c r="BB827" s="48"/>
      <c r="BC827" s="48"/>
      <c r="BD827" s="48"/>
      <c r="BE827" s="48"/>
      <c r="BF827" s="48"/>
      <c r="BG827" s="48"/>
      <c r="BH827" s="48"/>
      <c r="BI827" s="48"/>
      <c r="BJ827" s="48"/>
      <c r="BK827" s="48"/>
      <c r="BL827" s="48"/>
      <c r="BM827" s="48"/>
      <c r="BN827" s="48"/>
      <c r="BO827" s="48"/>
      <c r="BP827" s="48"/>
      <c r="BQ827" s="48"/>
      <c r="BR827" s="48"/>
      <c r="BS827" s="48"/>
      <c r="BT827" s="48"/>
      <c r="BU827" s="48"/>
      <c r="BV827" s="48"/>
      <c r="BW827" s="48"/>
      <c r="BX827" s="48"/>
      <c r="BY827" s="48"/>
      <c r="BZ827" s="48"/>
      <c r="CA827" s="48"/>
      <c r="CB827" s="48"/>
      <c r="CC827" s="48"/>
      <c r="CD827" s="48"/>
      <c r="CE827" s="48"/>
    </row>
    <row r="828">
      <c r="A828" s="48"/>
      <c r="B828" s="48"/>
      <c r="C828" s="48"/>
      <c r="D828" s="48"/>
      <c r="E828" s="48"/>
      <c r="F828" s="48"/>
      <c r="G828" s="48"/>
      <c r="H828" s="48"/>
      <c r="I828" s="62"/>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c r="BA828" s="48"/>
      <c r="BB828" s="48"/>
      <c r="BC828" s="48"/>
      <c r="BD828" s="48"/>
      <c r="BE828" s="48"/>
      <c r="BF828" s="48"/>
      <c r="BG828" s="48"/>
      <c r="BH828" s="48"/>
      <c r="BI828" s="48"/>
      <c r="BJ828" s="48"/>
      <c r="BK828" s="48"/>
      <c r="BL828" s="48"/>
      <c r="BM828" s="48"/>
      <c r="BN828" s="48"/>
      <c r="BO828" s="48"/>
      <c r="BP828" s="48"/>
      <c r="BQ828" s="48"/>
      <c r="BR828" s="48"/>
      <c r="BS828" s="48"/>
      <c r="BT828" s="48"/>
      <c r="BU828" s="48"/>
      <c r="BV828" s="48"/>
      <c r="BW828" s="48"/>
      <c r="BX828" s="48"/>
      <c r="BY828" s="48"/>
      <c r="BZ828" s="48"/>
      <c r="CA828" s="48"/>
      <c r="CB828" s="48"/>
      <c r="CC828" s="48"/>
      <c r="CD828" s="48"/>
      <c r="CE828" s="48"/>
    </row>
    <row r="829">
      <c r="A829" s="48"/>
      <c r="B829" s="48"/>
      <c r="C829" s="48"/>
      <c r="D829" s="48"/>
      <c r="E829" s="48"/>
      <c r="F829" s="48"/>
      <c r="G829" s="48"/>
      <c r="H829" s="48"/>
      <c r="I829" s="62"/>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c r="BA829" s="48"/>
      <c r="BB829" s="48"/>
      <c r="BC829" s="48"/>
      <c r="BD829" s="48"/>
      <c r="BE829" s="48"/>
      <c r="BF829" s="48"/>
      <c r="BG829" s="48"/>
      <c r="BH829" s="48"/>
      <c r="BI829" s="48"/>
      <c r="BJ829" s="48"/>
      <c r="BK829" s="48"/>
      <c r="BL829" s="48"/>
      <c r="BM829" s="48"/>
      <c r="BN829" s="48"/>
      <c r="BO829" s="48"/>
      <c r="BP829" s="48"/>
      <c r="BQ829" s="48"/>
      <c r="BR829" s="48"/>
      <c r="BS829" s="48"/>
      <c r="BT829" s="48"/>
      <c r="BU829" s="48"/>
      <c r="BV829" s="48"/>
      <c r="BW829" s="48"/>
      <c r="BX829" s="48"/>
      <c r="BY829" s="48"/>
      <c r="BZ829" s="48"/>
      <c r="CA829" s="48"/>
      <c r="CB829" s="48"/>
      <c r="CC829" s="48"/>
      <c r="CD829" s="48"/>
      <c r="CE829" s="48"/>
    </row>
    <row r="830">
      <c r="A830" s="48"/>
      <c r="B830" s="48"/>
      <c r="C830" s="48"/>
      <c r="D830" s="48"/>
      <c r="E830" s="48"/>
      <c r="F830" s="48"/>
      <c r="G830" s="48"/>
      <c r="H830" s="48"/>
      <c r="I830" s="62"/>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c r="BA830" s="48"/>
      <c r="BB830" s="48"/>
      <c r="BC830" s="48"/>
      <c r="BD830" s="48"/>
      <c r="BE830" s="48"/>
      <c r="BF830" s="48"/>
      <c r="BG830" s="48"/>
      <c r="BH830" s="48"/>
      <c r="BI830" s="48"/>
      <c r="BJ830" s="48"/>
      <c r="BK830" s="48"/>
      <c r="BL830" s="48"/>
      <c r="BM830" s="48"/>
      <c r="BN830" s="48"/>
      <c r="BO830" s="48"/>
      <c r="BP830" s="48"/>
      <c r="BQ830" s="48"/>
      <c r="BR830" s="48"/>
      <c r="BS830" s="48"/>
      <c r="BT830" s="48"/>
      <c r="BU830" s="48"/>
      <c r="BV830" s="48"/>
      <c r="BW830" s="48"/>
      <c r="BX830" s="48"/>
      <c r="BY830" s="48"/>
      <c r="BZ830" s="48"/>
      <c r="CA830" s="48"/>
      <c r="CB830" s="48"/>
      <c r="CC830" s="48"/>
      <c r="CD830" s="48"/>
      <c r="CE830" s="48"/>
    </row>
    <row r="831">
      <c r="A831" s="48"/>
      <c r="B831" s="48"/>
      <c r="C831" s="48"/>
      <c r="D831" s="48"/>
      <c r="E831" s="48"/>
      <c r="F831" s="48"/>
      <c r="G831" s="48"/>
      <c r="H831" s="48"/>
      <c r="I831" s="62"/>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c r="BA831" s="48"/>
      <c r="BB831" s="48"/>
      <c r="BC831" s="48"/>
      <c r="BD831" s="48"/>
      <c r="BE831" s="48"/>
      <c r="BF831" s="48"/>
      <c r="BG831" s="48"/>
      <c r="BH831" s="48"/>
      <c r="BI831" s="48"/>
      <c r="BJ831" s="48"/>
      <c r="BK831" s="48"/>
      <c r="BL831" s="48"/>
      <c r="BM831" s="48"/>
      <c r="BN831" s="48"/>
      <c r="BO831" s="48"/>
      <c r="BP831" s="48"/>
      <c r="BQ831" s="48"/>
      <c r="BR831" s="48"/>
      <c r="BS831" s="48"/>
      <c r="BT831" s="48"/>
      <c r="BU831" s="48"/>
      <c r="BV831" s="48"/>
      <c r="BW831" s="48"/>
      <c r="BX831" s="48"/>
      <c r="BY831" s="48"/>
      <c r="BZ831" s="48"/>
      <c r="CA831" s="48"/>
      <c r="CB831" s="48"/>
      <c r="CC831" s="48"/>
      <c r="CD831" s="48"/>
      <c r="CE831" s="48"/>
    </row>
    <row r="832">
      <c r="A832" s="48"/>
      <c r="B832" s="48"/>
      <c r="C832" s="48"/>
      <c r="D832" s="48"/>
      <c r="E832" s="48"/>
      <c r="F832" s="48"/>
      <c r="G832" s="48"/>
      <c r="H832" s="48"/>
      <c r="I832" s="62"/>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c r="BA832" s="48"/>
      <c r="BB832" s="48"/>
      <c r="BC832" s="48"/>
      <c r="BD832" s="48"/>
      <c r="BE832" s="48"/>
      <c r="BF832" s="48"/>
      <c r="BG832" s="48"/>
      <c r="BH832" s="48"/>
      <c r="BI832" s="48"/>
      <c r="BJ832" s="48"/>
      <c r="BK832" s="48"/>
      <c r="BL832" s="48"/>
      <c r="BM832" s="48"/>
      <c r="BN832" s="48"/>
      <c r="BO832" s="48"/>
      <c r="BP832" s="48"/>
      <c r="BQ832" s="48"/>
      <c r="BR832" s="48"/>
      <c r="BS832" s="48"/>
      <c r="BT832" s="48"/>
      <c r="BU832" s="48"/>
      <c r="BV832" s="48"/>
      <c r="BW832" s="48"/>
      <c r="BX832" s="48"/>
      <c r="BY832" s="48"/>
      <c r="BZ832" s="48"/>
      <c r="CA832" s="48"/>
      <c r="CB832" s="48"/>
      <c r="CC832" s="48"/>
      <c r="CD832" s="48"/>
      <c r="CE832" s="48"/>
    </row>
    <row r="833">
      <c r="A833" s="48"/>
      <c r="B833" s="48"/>
      <c r="C833" s="48"/>
      <c r="D833" s="48"/>
      <c r="E833" s="48"/>
      <c r="F833" s="48"/>
      <c r="G833" s="48"/>
      <c r="H833" s="48"/>
      <c r="I833" s="62"/>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c r="BA833" s="48"/>
      <c r="BB833" s="48"/>
      <c r="BC833" s="48"/>
      <c r="BD833" s="48"/>
      <c r="BE833" s="48"/>
      <c r="BF833" s="48"/>
      <c r="BG833" s="48"/>
      <c r="BH833" s="48"/>
      <c r="BI833" s="48"/>
      <c r="BJ833" s="48"/>
      <c r="BK833" s="48"/>
      <c r="BL833" s="48"/>
      <c r="BM833" s="48"/>
      <c r="BN833" s="48"/>
      <c r="BO833" s="48"/>
      <c r="BP833" s="48"/>
      <c r="BQ833" s="48"/>
      <c r="BR833" s="48"/>
      <c r="BS833" s="48"/>
      <c r="BT833" s="48"/>
      <c r="BU833" s="48"/>
      <c r="BV833" s="48"/>
      <c r="BW833" s="48"/>
      <c r="BX833" s="48"/>
      <c r="BY833" s="48"/>
      <c r="BZ833" s="48"/>
      <c r="CA833" s="48"/>
      <c r="CB833" s="48"/>
      <c r="CC833" s="48"/>
      <c r="CD833" s="48"/>
      <c r="CE833" s="48"/>
    </row>
    <row r="834">
      <c r="A834" s="48"/>
      <c r="B834" s="48"/>
      <c r="C834" s="48"/>
      <c r="D834" s="48"/>
      <c r="E834" s="48"/>
      <c r="F834" s="48"/>
      <c r="G834" s="48"/>
      <c r="H834" s="48"/>
      <c r="I834" s="62"/>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c r="BA834" s="48"/>
      <c r="BB834" s="48"/>
      <c r="BC834" s="48"/>
      <c r="BD834" s="48"/>
      <c r="BE834" s="48"/>
      <c r="BF834" s="48"/>
      <c r="BG834" s="48"/>
      <c r="BH834" s="48"/>
      <c r="BI834" s="48"/>
      <c r="BJ834" s="48"/>
      <c r="BK834" s="48"/>
      <c r="BL834" s="48"/>
      <c r="BM834" s="48"/>
      <c r="BN834" s="48"/>
      <c r="BO834" s="48"/>
      <c r="BP834" s="48"/>
      <c r="BQ834" s="48"/>
      <c r="BR834" s="48"/>
      <c r="BS834" s="48"/>
      <c r="BT834" s="48"/>
      <c r="BU834" s="48"/>
      <c r="BV834" s="48"/>
      <c r="BW834" s="48"/>
      <c r="BX834" s="48"/>
      <c r="BY834" s="48"/>
      <c r="BZ834" s="48"/>
      <c r="CA834" s="48"/>
      <c r="CB834" s="48"/>
      <c r="CC834" s="48"/>
      <c r="CD834" s="48"/>
      <c r="CE834" s="48"/>
    </row>
    <row r="835">
      <c r="A835" s="48"/>
      <c r="B835" s="48"/>
      <c r="C835" s="48"/>
      <c r="D835" s="48"/>
      <c r="E835" s="48"/>
      <c r="F835" s="48"/>
      <c r="G835" s="48"/>
      <c r="H835" s="48"/>
      <c r="I835" s="62"/>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c r="BA835" s="48"/>
      <c r="BB835" s="48"/>
      <c r="BC835" s="48"/>
      <c r="BD835" s="48"/>
      <c r="BE835" s="48"/>
      <c r="BF835" s="48"/>
      <c r="BG835" s="48"/>
      <c r="BH835" s="48"/>
      <c r="BI835" s="48"/>
      <c r="BJ835" s="48"/>
      <c r="BK835" s="48"/>
      <c r="BL835" s="48"/>
      <c r="BM835" s="48"/>
      <c r="BN835" s="48"/>
      <c r="BO835" s="48"/>
      <c r="BP835" s="48"/>
      <c r="BQ835" s="48"/>
      <c r="BR835" s="48"/>
      <c r="BS835" s="48"/>
      <c r="BT835" s="48"/>
      <c r="BU835" s="48"/>
      <c r="BV835" s="48"/>
      <c r="BW835" s="48"/>
      <c r="BX835" s="48"/>
      <c r="BY835" s="48"/>
      <c r="BZ835" s="48"/>
      <c r="CA835" s="48"/>
      <c r="CB835" s="48"/>
      <c r="CC835" s="48"/>
      <c r="CD835" s="48"/>
      <c r="CE835" s="48"/>
    </row>
    <row r="836">
      <c r="A836" s="48"/>
      <c r="B836" s="48"/>
      <c r="C836" s="48"/>
      <c r="D836" s="48"/>
      <c r="E836" s="48"/>
      <c r="F836" s="48"/>
      <c r="G836" s="48"/>
      <c r="H836" s="48"/>
      <c r="I836" s="62"/>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c r="BA836" s="48"/>
      <c r="BB836" s="48"/>
      <c r="BC836" s="48"/>
      <c r="BD836" s="48"/>
      <c r="BE836" s="48"/>
      <c r="BF836" s="48"/>
      <c r="BG836" s="48"/>
      <c r="BH836" s="48"/>
      <c r="BI836" s="48"/>
      <c r="BJ836" s="48"/>
      <c r="BK836" s="48"/>
      <c r="BL836" s="48"/>
      <c r="BM836" s="48"/>
      <c r="BN836" s="48"/>
      <c r="BO836" s="48"/>
      <c r="BP836" s="48"/>
      <c r="BQ836" s="48"/>
      <c r="BR836" s="48"/>
      <c r="BS836" s="48"/>
      <c r="BT836" s="48"/>
      <c r="BU836" s="48"/>
      <c r="BV836" s="48"/>
      <c r="BW836" s="48"/>
      <c r="BX836" s="48"/>
      <c r="BY836" s="48"/>
      <c r="BZ836" s="48"/>
      <c r="CA836" s="48"/>
      <c r="CB836" s="48"/>
      <c r="CC836" s="48"/>
      <c r="CD836" s="48"/>
      <c r="CE836" s="48"/>
    </row>
    <row r="837">
      <c r="A837" s="48"/>
      <c r="B837" s="48"/>
      <c r="C837" s="48"/>
      <c r="D837" s="48"/>
      <c r="E837" s="48"/>
      <c r="F837" s="48"/>
      <c r="G837" s="48"/>
      <c r="H837" s="48"/>
      <c r="I837" s="62"/>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c r="BA837" s="48"/>
      <c r="BB837" s="48"/>
      <c r="BC837" s="48"/>
      <c r="BD837" s="48"/>
      <c r="BE837" s="48"/>
      <c r="BF837" s="48"/>
      <c r="BG837" s="48"/>
      <c r="BH837" s="48"/>
      <c r="BI837" s="48"/>
      <c r="BJ837" s="48"/>
      <c r="BK837" s="48"/>
      <c r="BL837" s="48"/>
      <c r="BM837" s="48"/>
      <c r="BN837" s="48"/>
      <c r="BO837" s="48"/>
      <c r="BP837" s="48"/>
      <c r="BQ837" s="48"/>
      <c r="BR837" s="48"/>
      <c r="BS837" s="48"/>
      <c r="BT837" s="48"/>
      <c r="BU837" s="48"/>
      <c r="BV837" s="48"/>
      <c r="BW837" s="48"/>
      <c r="BX837" s="48"/>
      <c r="BY837" s="48"/>
      <c r="BZ837" s="48"/>
      <c r="CA837" s="48"/>
      <c r="CB837" s="48"/>
      <c r="CC837" s="48"/>
      <c r="CD837" s="48"/>
      <c r="CE837" s="48"/>
    </row>
    <row r="838">
      <c r="A838" s="48"/>
      <c r="B838" s="48"/>
      <c r="C838" s="48"/>
      <c r="D838" s="48"/>
      <c r="E838" s="48"/>
      <c r="F838" s="48"/>
      <c r="G838" s="48"/>
      <c r="H838" s="48"/>
      <c r="I838" s="62"/>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c r="BA838" s="48"/>
      <c r="BB838" s="48"/>
      <c r="BC838" s="48"/>
      <c r="BD838" s="48"/>
      <c r="BE838" s="48"/>
      <c r="BF838" s="48"/>
      <c r="BG838" s="48"/>
      <c r="BH838" s="48"/>
      <c r="BI838" s="48"/>
      <c r="BJ838" s="48"/>
      <c r="BK838" s="48"/>
      <c r="BL838" s="48"/>
      <c r="BM838" s="48"/>
      <c r="BN838" s="48"/>
      <c r="BO838" s="48"/>
      <c r="BP838" s="48"/>
      <c r="BQ838" s="48"/>
      <c r="BR838" s="48"/>
      <c r="BS838" s="48"/>
      <c r="BT838" s="48"/>
      <c r="BU838" s="48"/>
      <c r="BV838" s="48"/>
      <c r="BW838" s="48"/>
      <c r="BX838" s="48"/>
      <c r="BY838" s="48"/>
      <c r="BZ838" s="48"/>
      <c r="CA838" s="48"/>
      <c r="CB838" s="48"/>
      <c r="CC838" s="48"/>
      <c r="CD838" s="48"/>
      <c r="CE838" s="48"/>
    </row>
    <row r="839">
      <c r="A839" s="48"/>
      <c r="B839" s="48"/>
      <c r="C839" s="48"/>
      <c r="D839" s="48"/>
      <c r="E839" s="48"/>
      <c r="F839" s="48"/>
      <c r="G839" s="48"/>
      <c r="H839" s="48"/>
      <c r="I839" s="62"/>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c r="BA839" s="48"/>
      <c r="BB839" s="48"/>
      <c r="BC839" s="48"/>
      <c r="BD839" s="48"/>
      <c r="BE839" s="48"/>
      <c r="BF839" s="48"/>
      <c r="BG839" s="48"/>
      <c r="BH839" s="48"/>
      <c r="BI839" s="48"/>
      <c r="BJ839" s="48"/>
      <c r="BK839" s="48"/>
      <c r="BL839" s="48"/>
      <c r="BM839" s="48"/>
      <c r="BN839" s="48"/>
      <c r="BO839" s="48"/>
      <c r="BP839" s="48"/>
      <c r="BQ839" s="48"/>
      <c r="BR839" s="48"/>
      <c r="BS839" s="48"/>
      <c r="BT839" s="48"/>
      <c r="BU839" s="48"/>
      <c r="BV839" s="48"/>
      <c r="BW839" s="48"/>
      <c r="BX839" s="48"/>
      <c r="BY839" s="48"/>
      <c r="BZ839" s="48"/>
      <c r="CA839" s="48"/>
      <c r="CB839" s="48"/>
      <c r="CC839" s="48"/>
      <c r="CD839" s="48"/>
      <c r="CE839" s="48"/>
    </row>
    <row r="840">
      <c r="A840" s="48"/>
      <c r="B840" s="48"/>
      <c r="C840" s="48"/>
      <c r="D840" s="48"/>
      <c r="E840" s="48"/>
      <c r="F840" s="48"/>
      <c r="G840" s="48"/>
      <c r="H840" s="48"/>
      <c r="I840" s="62"/>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c r="BA840" s="48"/>
      <c r="BB840" s="48"/>
      <c r="BC840" s="48"/>
      <c r="BD840" s="48"/>
      <c r="BE840" s="48"/>
      <c r="BF840" s="48"/>
      <c r="BG840" s="48"/>
      <c r="BH840" s="48"/>
      <c r="BI840" s="48"/>
      <c r="BJ840" s="48"/>
      <c r="BK840" s="48"/>
      <c r="BL840" s="48"/>
      <c r="BM840" s="48"/>
      <c r="BN840" s="48"/>
      <c r="BO840" s="48"/>
      <c r="BP840" s="48"/>
      <c r="BQ840" s="48"/>
      <c r="BR840" s="48"/>
      <c r="BS840" s="48"/>
      <c r="BT840" s="48"/>
      <c r="BU840" s="48"/>
      <c r="BV840" s="48"/>
      <c r="BW840" s="48"/>
      <c r="BX840" s="48"/>
      <c r="BY840" s="48"/>
      <c r="BZ840" s="48"/>
      <c r="CA840" s="48"/>
      <c r="CB840" s="48"/>
      <c r="CC840" s="48"/>
      <c r="CD840" s="48"/>
      <c r="CE840" s="48"/>
    </row>
    <row r="841">
      <c r="A841" s="48"/>
      <c r="B841" s="48"/>
      <c r="C841" s="48"/>
      <c r="D841" s="48"/>
      <c r="E841" s="48"/>
      <c r="F841" s="48"/>
      <c r="G841" s="48"/>
      <c r="H841" s="48"/>
      <c r="I841" s="62"/>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c r="BA841" s="48"/>
      <c r="BB841" s="48"/>
      <c r="BC841" s="48"/>
      <c r="BD841" s="48"/>
      <c r="BE841" s="48"/>
      <c r="BF841" s="48"/>
      <c r="BG841" s="48"/>
      <c r="BH841" s="48"/>
      <c r="BI841" s="48"/>
      <c r="BJ841" s="48"/>
      <c r="BK841" s="48"/>
      <c r="BL841" s="48"/>
      <c r="BM841" s="48"/>
      <c r="BN841" s="48"/>
      <c r="BO841" s="48"/>
      <c r="BP841" s="48"/>
      <c r="BQ841" s="48"/>
      <c r="BR841" s="48"/>
      <c r="BS841" s="48"/>
      <c r="BT841" s="48"/>
      <c r="BU841" s="48"/>
      <c r="BV841" s="48"/>
      <c r="BW841" s="48"/>
      <c r="BX841" s="48"/>
      <c r="BY841" s="48"/>
      <c r="BZ841" s="48"/>
      <c r="CA841" s="48"/>
      <c r="CB841" s="48"/>
      <c r="CC841" s="48"/>
      <c r="CD841" s="48"/>
      <c r="CE841" s="48"/>
    </row>
    <row r="842">
      <c r="A842" s="48"/>
      <c r="B842" s="48"/>
      <c r="C842" s="48"/>
      <c r="D842" s="48"/>
      <c r="E842" s="48"/>
      <c r="F842" s="48"/>
      <c r="G842" s="48"/>
      <c r="H842" s="48"/>
      <c r="I842" s="62"/>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c r="BA842" s="48"/>
      <c r="BB842" s="48"/>
      <c r="BC842" s="48"/>
      <c r="BD842" s="48"/>
      <c r="BE842" s="48"/>
      <c r="BF842" s="48"/>
      <c r="BG842" s="48"/>
      <c r="BH842" s="48"/>
      <c r="BI842" s="48"/>
      <c r="BJ842" s="48"/>
      <c r="BK842" s="48"/>
      <c r="BL842" s="48"/>
      <c r="BM842" s="48"/>
      <c r="BN842" s="48"/>
      <c r="BO842" s="48"/>
      <c r="BP842" s="48"/>
      <c r="BQ842" s="48"/>
      <c r="BR842" s="48"/>
      <c r="BS842" s="48"/>
      <c r="BT842" s="48"/>
      <c r="BU842" s="48"/>
      <c r="BV842" s="48"/>
      <c r="BW842" s="48"/>
      <c r="BX842" s="48"/>
      <c r="BY842" s="48"/>
      <c r="BZ842" s="48"/>
      <c r="CA842" s="48"/>
      <c r="CB842" s="48"/>
      <c r="CC842" s="48"/>
      <c r="CD842" s="48"/>
      <c r="CE842" s="48"/>
    </row>
    <row r="843">
      <c r="A843" s="48"/>
      <c r="B843" s="48"/>
      <c r="C843" s="48"/>
      <c r="D843" s="48"/>
      <c r="E843" s="48"/>
      <c r="F843" s="48"/>
      <c r="G843" s="48"/>
      <c r="H843" s="48"/>
      <c r="I843" s="62"/>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c r="BA843" s="48"/>
      <c r="BB843" s="48"/>
      <c r="BC843" s="48"/>
      <c r="BD843" s="48"/>
      <c r="BE843" s="48"/>
      <c r="BF843" s="48"/>
      <c r="BG843" s="48"/>
      <c r="BH843" s="48"/>
      <c r="BI843" s="48"/>
      <c r="BJ843" s="48"/>
      <c r="BK843" s="48"/>
      <c r="BL843" s="48"/>
      <c r="BM843" s="48"/>
      <c r="BN843" s="48"/>
      <c r="BO843" s="48"/>
      <c r="BP843" s="48"/>
      <c r="BQ843" s="48"/>
      <c r="BR843" s="48"/>
      <c r="BS843" s="48"/>
      <c r="BT843" s="48"/>
      <c r="BU843" s="48"/>
      <c r="BV843" s="48"/>
      <c r="BW843" s="48"/>
      <c r="BX843" s="48"/>
      <c r="BY843" s="48"/>
      <c r="BZ843" s="48"/>
      <c r="CA843" s="48"/>
      <c r="CB843" s="48"/>
      <c r="CC843" s="48"/>
      <c r="CD843" s="48"/>
      <c r="CE843" s="48"/>
    </row>
    <row r="844">
      <c r="A844" s="48"/>
      <c r="B844" s="48"/>
      <c r="C844" s="48"/>
      <c r="D844" s="48"/>
      <c r="E844" s="48"/>
      <c r="F844" s="48"/>
      <c r="G844" s="48"/>
      <c r="H844" s="48"/>
      <c r="I844" s="62"/>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c r="BA844" s="48"/>
      <c r="BB844" s="48"/>
      <c r="BC844" s="48"/>
      <c r="BD844" s="48"/>
      <c r="BE844" s="48"/>
      <c r="BF844" s="48"/>
      <c r="BG844" s="48"/>
      <c r="BH844" s="48"/>
      <c r="BI844" s="48"/>
      <c r="BJ844" s="48"/>
      <c r="BK844" s="48"/>
      <c r="BL844" s="48"/>
      <c r="BM844" s="48"/>
      <c r="BN844" s="48"/>
      <c r="BO844" s="48"/>
      <c r="BP844" s="48"/>
      <c r="BQ844" s="48"/>
      <c r="BR844" s="48"/>
      <c r="BS844" s="48"/>
      <c r="BT844" s="48"/>
      <c r="BU844" s="48"/>
      <c r="BV844" s="48"/>
      <c r="BW844" s="48"/>
      <c r="BX844" s="48"/>
      <c r="BY844" s="48"/>
      <c r="BZ844" s="48"/>
      <c r="CA844" s="48"/>
      <c r="CB844" s="48"/>
      <c r="CC844" s="48"/>
      <c r="CD844" s="48"/>
      <c r="CE844" s="48"/>
    </row>
    <row r="845">
      <c r="A845" s="48"/>
      <c r="B845" s="48"/>
      <c r="C845" s="48"/>
      <c r="D845" s="48"/>
      <c r="E845" s="48"/>
      <c r="F845" s="48"/>
      <c r="G845" s="48"/>
      <c r="H845" s="48"/>
      <c r="I845" s="62"/>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c r="BA845" s="48"/>
      <c r="BB845" s="48"/>
      <c r="BC845" s="48"/>
      <c r="BD845" s="48"/>
      <c r="BE845" s="48"/>
      <c r="BF845" s="48"/>
      <c r="BG845" s="48"/>
      <c r="BH845" s="48"/>
      <c r="BI845" s="48"/>
      <c r="BJ845" s="48"/>
      <c r="BK845" s="48"/>
      <c r="BL845" s="48"/>
      <c r="BM845" s="48"/>
      <c r="BN845" s="48"/>
      <c r="BO845" s="48"/>
      <c r="BP845" s="48"/>
      <c r="BQ845" s="48"/>
      <c r="BR845" s="48"/>
      <c r="BS845" s="48"/>
      <c r="BT845" s="48"/>
      <c r="BU845" s="48"/>
      <c r="BV845" s="48"/>
      <c r="BW845" s="48"/>
      <c r="BX845" s="48"/>
      <c r="BY845" s="48"/>
      <c r="BZ845" s="48"/>
      <c r="CA845" s="48"/>
      <c r="CB845" s="48"/>
      <c r="CC845" s="48"/>
      <c r="CD845" s="48"/>
      <c r="CE845" s="48"/>
    </row>
    <row r="846">
      <c r="A846" s="48"/>
      <c r="B846" s="48"/>
      <c r="C846" s="48"/>
      <c r="D846" s="48"/>
      <c r="E846" s="48"/>
      <c r="F846" s="48"/>
      <c r="G846" s="48"/>
      <c r="H846" s="48"/>
      <c r="I846" s="62"/>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c r="BA846" s="48"/>
      <c r="BB846" s="48"/>
      <c r="BC846" s="48"/>
      <c r="BD846" s="48"/>
      <c r="BE846" s="48"/>
      <c r="BF846" s="48"/>
      <c r="BG846" s="48"/>
      <c r="BH846" s="48"/>
      <c r="BI846" s="48"/>
      <c r="BJ846" s="48"/>
      <c r="BK846" s="48"/>
      <c r="BL846" s="48"/>
      <c r="BM846" s="48"/>
      <c r="BN846" s="48"/>
      <c r="BO846" s="48"/>
      <c r="BP846" s="48"/>
      <c r="BQ846" s="48"/>
      <c r="BR846" s="48"/>
      <c r="BS846" s="48"/>
      <c r="BT846" s="48"/>
      <c r="BU846" s="48"/>
      <c r="BV846" s="48"/>
      <c r="BW846" s="48"/>
      <c r="BX846" s="48"/>
      <c r="BY846" s="48"/>
      <c r="BZ846" s="48"/>
      <c r="CA846" s="48"/>
      <c r="CB846" s="48"/>
      <c r="CC846" s="48"/>
      <c r="CD846" s="48"/>
      <c r="CE846" s="48"/>
    </row>
    <row r="847">
      <c r="A847" s="48"/>
      <c r="B847" s="48"/>
      <c r="C847" s="48"/>
      <c r="D847" s="48"/>
      <c r="E847" s="48"/>
      <c r="F847" s="48"/>
      <c r="G847" s="48"/>
      <c r="H847" s="48"/>
      <c r="I847" s="62"/>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c r="BA847" s="48"/>
      <c r="BB847" s="48"/>
      <c r="BC847" s="48"/>
      <c r="BD847" s="48"/>
      <c r="BE847" s="48"/>
      <c r="BF847" s="48"/>
      <c r="BG847" s="48"/>
      <c r="BH847" s="48"/>
      <c r="BI847" s="48"/>
      <c r="BJ847" s="48"/>
      <c r="BK847" s="48"/>
      <c r="BL847" s="48"/>
      <c r="BM847" s="48"/>
      <c r="BN847" s="48"/>
      <c r="BO847" s="48"/>
      <c r="BP847" s="48"/>
      <c r="BQ847" s="48"/>
      <c r="BR847" s="48"/>
      <c r="BS847" s="48"/>
      <c r="BT847" s="48"/>
      <c r="BU847" s="48"/>
      <c r="BV847" s="48"/>
      <c r="BW847" s="48"/>
      <c r="BX847" s="48"/>
      <c r="BY847" s="48"/>
      <c r="BZ847" s="48"/>
      <c r="CA847" s="48"/>
      <c r="CB847" s="48"/>
      <c r="CC847" s="48"/>
      <c r="CD847" s="48"/>
      <c r="CE847" s="48"/>
    </row>
    <row r="848">
      <c r="A848" s="48"/>
      <c r="B848" s="48"/>
      <c r="C848" s="48"/>
      <c r="D848" s="48"/>
      <c r="E848" s="48"/>
      <c r="F848" s="48"/>
      <c r="G848" s="48"/>
      <c r="H848" s="48"/>
      <c r="I848" s="62"/>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c r="BA848" s="48"/>
      <c r="BB848" s="48"/>
      <c r="BC848" s="48"/>
      <c r="BD848" s="48"/>
      <c r="BE848" s="48"/>
      <c r="BF848" s="48"/>
      <c r="BG848" s="48"/>
      <c r="BH848" s="48"/>
      <c r="BI848" s="48"/>
      <c r="BJ848" s="48"/>
      <c r="BK848" s="48"/>
      <c r="BL848" s="48"/>
      <c r="BM848" s="48"/>
      <c r="BN848" s="48"/>
      <c r="BO848" s="48"/>
      <c r="BP848" s="48"/>
      <c r="BQ848" s="48"/>
      <c r="BR848" s="48"/>
      <c r="BS848" s="48"/>
      <c r="BT848" s="48"/>
      <c r="BU848" s="48"/>
      <c r="BV848" s="48"/>
      <c r="BW848" s="48"/>
      <c r="BX848" s="48"/>
      <c r="BY848" s="48"/>
      <c r="BZ848" s="48"/>
      <c r="CA848" s="48"/>
      <c r="CB848" s="48"/>
      <c r="CC848" s="48"/>
      <c r="CD848" s="48"/>
      <c r="CE848" s="48"/>
    </row>
    <row r="849">
      <c r="A849" s="48"/>
      <c r="B849" s="48"/>
      <c r="C849" s="48"/>
      <c r="D849" s="48"/>
      <c r="E849" s="48"/>
      <c r="F849" s="48"/>
      <c r="G849" s="48"/>
      <c r="H849" s="48"/>
      <c r="I849" s="62"/>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c r="BA849" s="48"/>
      <c r="BB849" s="48"/>
      <c r="BC849" s="48"/>
      <c r="BD849" s="48"/>
      <c r="BE849" s="48"/>
      <c r="BF849" s="48"/>
      <c r="BG849" s="48"/>
      <c r="BH849" s="48"/>
      <c r="BI849" s="48"/>
      <c r="BJ849" s="48"/>
      <c r="BK849" s="48"/>
      <c r="BL849" s="48"/>
      <c r="BM849" s="48"/>
      <c r="BN849" s="48"/>
      <c r="BO849" s="48"/>
      <c r="BP849" s="48"/>
      <c r="BQ849" s="48"/>
      <c r="BR849" s="48"/>
      <c r="BS849" s="48"/>
      <c r="BT849" s="48"/>
      <c r="BU849" s="48"/>
      <c r="BV849" s="48"/>
      <c r="BW849" s="48"/>
      <c r="BX849" s="48"/>
      <c r="BY849" s="48"/>
      <c r="BZ849" s="48"/>
      <c r="CA849" s="48"/>
      <c r="CB849" s="48"/>
      <c r="CC849" s="48"/>
      <c r="CD849" s="48"/>
      <c r="CE849" s="48"/>
    </row>
    <row r="850">
      <c r="A850" s="48"/>
      <c r="B850" s="48"/>
      <c r="C850" s="48"/>
      <c r="D850" s="48"/>
      <c r="E850" s="48"/>
      <c r="F850" s="48"/>
      <c r="G850" s="48"/>
      <c r="H850" s="48"/>
      <c r="I850" s="62"/>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c r="BA850" s="48"/>
      <c r="BB850" s="48"/>
      <c r="BC850" s="48"/>
      <c r="BD850" s="48"/>
      <c r="BE850" s="48"/>
      <c r="BF850" s="48"/>
      <c r="BG850" s="48"/>
      <c r="BH850" s="48"/>
      <c r="BI850" s="48"/>
      <c r="BJ850" s="48"/>
      <c r="BK850" s="48"/>
      <c r="BL850" s="48"/>
      <c r="BM850" s="48"/>
      <c r="BN850" s="48"/>
      <c r="BO850" s="48"/>
      <c r="BP850" s="48"/>
      <c r="BQ850" s="48"/>
      <c r="BR850" s="48"/>
      <c r="BS850" s="48"/>
      <c r="BT850" s="48"/>
      <c r="BU850" s="48"/>
      <c r="BV850" s="48"/>
      <c r="BW850" s="48"/>
      <c r="BX850" s="48"/>
      <c r="BY850" s="48"/>
      <c r="BZ850" s="48"/>
      <c r="CA850" s="48"/>
      <c r="CB850" s="48"/>
      <c r="CC850" s="48"/>
      <c r="CD850" s="48"/>
      <c r="CE850" s="48"/>
    </row>
    <row r="851">
      <c r="A851" s="48"/>
      <c r="B851" s="48"/>
      <c r="C851" s="48"/>
      <c r="D851" s="48"/>
      <c r="E851" s="48"/>
      <c r="F851" s="48"/>
      <c r="G851" s="48"/>
      <c r="H851" s="48"/>
      <c r="I851" s="62"/>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c r="BA851" s="48"/>
      <c r="BB851" s="48"/>
      <c r="BC851" s="48"/>
      <c r="BD851" s="48"/>
      <c r="BE851" s="48"/>
      <c r="BF851" s="48"/>
      <c r="BG851" s="48"/>
      <c r="BH851" s="48"/>
      <c r="BI851" s="48"/>
      <c r="BJ851" s="48"/>
      <c r="BK851" s="48"/>
      <c r="BL851" s="48"/>
      <c r="BM851" s="48"/>
      <c r="BN851" s="48"/>
      <c r="BO851" s="48"/>
      <c r="BP851" s="48"/>
      <c r="BQ851" s="48"/>
      <c r="BR851" s="48"/>
      <c r="BS851" s="48"/>
      <c r="BT851" s="48"/>
      <c r="BU851" s="48"/>
      <c r="BV851" s="48"/>
      <c r="BW851" s="48"/>
      <c r="BX851" s="48"/>
      <c r="BY851" s="48"/>
      <c r="BZ851" s="48"/>
      <c r="CA851" s="48"/>
      <c r="CB851" s="48"/>
      <c r="CC851" s="48"/>
      <c r="CD851" s="48"/>
      <c r="CE851" s="48"/>
    </row>
    <row r="852">
      <c r="A852" s="48"/>
      <c r="B852" s="48"/>
      <c r="C852" s="48"/>
      <c r="D852" s="48"/>
      <c r="E852" s="48"/>
      <c r="F852" s="48"/>
      <c r="G852" s="48"/>
      <c r="H852" s="48"/>
      <c r="I852" s="62"/>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c r="BA852" s="48"/>
      <c r="BB852" s="48"/>
      <c r="BC852" s="48"/>
      <c r="BD852" s="48"/>
      <c r="BE852" s="48"/>
      <c r="BF852" s="48"/>
      <c r="BG852" s="48"/>
      <c r="BH852" s="48"/>
      <c r="BI852" s="48"/>
      <c r="BJ852" s="48"/>
      <c r="BK852" s="48"/>
      <c r="BL852" s="48"/>
      <c r="BM852" s="48"/>
      <c r="BN852" s="48"/>
      <c r="BO852" s="48"/>
      <c r="BP852" s="48"/>
      <c r="BQ852" s="48"/>
      <c r="BR852" s="48"/>
      <c r="BS852" s="48"/>
      <c r="BT852" s="48"/>
      <c r="BU852" s="48"/>
      <c r="BV852" s="48"/>
      <c r="BW852" s="48"/>
      <c r="BX852" s="48"/>
      <c r="BY852" s="48"/>
      <c r="BZ852" s="48"/>
      <c r="CA852" s="48"/>
      <c r="CB852" s="48"/>
      <c r="CC852" s="48"/>
      <c r="CD852" s="48"/>
      <c r="CE852" s="48"/>
    </row>
    <row r="853">
      <c r="A853" s="48"/>
      <c r="B853" s="48"/>
      <c r="C853" s="48"/>
      <c r="D853" s="48"/>
      <c r="E853" s="48"/>
      <c r="F853" s="48"/>
      <c r="G853" s="48"/>
      <c r="H853" s="48"/>
      <c r="I853" s="62"/>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c r="BA853" s="48"/>
      <c r="BB853" s="48"/>
      <c r="BC853" s="48"/>
      <c r="BD853" s="48"/>
      <c r="BE853" s="48"/>
      <c r="BF853" s="48"/>
      <c r="BG853" s="48"/>
      <c r="BH853" s="48"/>
      <c r="BI853" s="48"/>
      <c r="BJ853" s="48"/>
      <c r="BK853" s="48"/>
      <c r="BL853" s="48"/>
      <c r="BM853" s="48"/>
      <c r="BN853" s="48"/>
      <c r="BO853" s="48"/>
      <c r="BP853" s="48"/>
      <c r="BQ853" s="48"/>
      <c r="BR853" s="48"/>
      <c r="BS853" s="48"/>
      <c r="BT853" s="48"/>
      <c r="BU853" s="48"/>
      <c r="BV853" s="48"/>
      <c r="BW853" s="48"/>
      <c r="BX853" s="48"/>
      <c r="BY853" s="48"/>
      <c r="BZ853" s="48"/>
      <c r="CA853" s="48"/>
      <c r="CB853" s="48"/>
      <c r="CC853" s="48"/>
      <c r="CD853" s="48"/>
      <c r="CE853" s="48"/>
    </row>
    <row r="854">
      <c r="A854" s="48"/>
      <c r="B854" s="48"/>
      <c r="C854" s="48"/>
      <c r="D854" s="48"/>
      <c r="E854" s="48"/>
      <c r="F854" s="48"/>
      <c r="G854" s="48"/>
      <c r="H854" s="48"/>
      <c r="I854" s="62"/>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c r="BA854" s="48"/>
      <c r="BB854" s="48"/>
      <c r="BC854" s="48"/>
      <c r="BD854" s="48"/>
      <c r="BE854" s="48"/>
      <c r="BF854" s="48"/>
      <c r="BG854" s="48"/>
      <c r="BH854" s="48"/>
      <c r="BI854" s="48"/>
      <c r="BJ854" s="48"/>
      <c r="BK854" s="48"/>
      <c r="BL854" s="48"/>
      <c r="BM854" s="48"/>
      <c r="BN854" s="48"/>
      <c r="BO854" s="48"/>
      <c r="BP854" s="48"/>
      <c r="BQ854" s="48"/>
      <c r="BR854" s="48"/>
      <c r="BS854" s="48"/>
      <c r="BT854" s="48"/>
      <c r="BU854" s="48"/>
      <c r="BV854" s="48"/>
      <c r="BW854" s="48"/>
      <c r="BX854" s="48"/>
      <c r="BY854" s="48"/>
      <c r="BZ854" s="48"/>
      <c r="CA854" s="48"/>
      <c r="CB854" s="48"/>
      <c r="CC854" s="48"/>
      <c r="CD854" s="48"/>
      <c r="CE854" s="48"/>
    </row>
    <row r="855">
      <c r="A855" s="48"/>
      <c r="B855" s="48"/>
      <c r="C855" s="48"/>
      <c r="D855" s="48"/>
      <c r="E855" s="48"/>
      <c r="F855" s="48"/>
      <c r="G855" s="48"/>
      <c r="H855" s="48"/>
      <c r="I855" s="62"/>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c r="BA855" s="48"/>
      <c r="BB855" s="48"/>
      <c r="BC855" s="48"/>
      <c r="BD855" s="48"/>
      <c r="BE855" s="48"/>
      <c r="BF855" s="48"/>
      <c r="BG855" s="48"/>
      <c r="BH855" s="48"/>
      <c r="BI855" s="48"/>
      <c r="BJ855" s="48"/>
      <c r="BK855" s="48"/>
      <c r="BL855" s="48"/>
      <c r="BM855" s="48"/>
      <c r="BN855" s="48"/>
      <c r="BO855" s="48"/>
      <c r="BP855" s="48"/>
      <c r="BQ855" s="48"/>
      <c r="BR855" s="48"/>
      <c r="BS855" s="48"/>
      <c r="BT855" s="48"/>
      <c r="BU855" s="48"/>
      <c r="BV855" s="48"/>
      <c r="BW855" s="48"/>
      <c r="BX855" s="48"/>
      <c r="BY855" s="48"/>
      <c r="BZ855" s="48"/>
      <c r="CA855" s="48"/>
      <c r="CB855" s="48"/>
      <c r="CC855" s="48"/>
      <c r="CD855" s="48"/>
      <c r="CE855" s="48"/>
    </row>
    <row r="856">
      <c r="A856" s="48"/>
      <c r="B856" s="48"/>
      <c r="C856" s="48"/>
      <c r="D856" s="48"/>
      <c r="E856" s="48"/>
      <c r="F856" s="48"/>
      <c r="G856" s="48"/>
      <c r="H856" s="48"/>
      <c r="I856" s="62"/>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c r="BA856" s="48"/>
      <c r="BB856" s="48"/>
      <c r="BC856" s="48"/>
      <c r="BD856" s="48"/>
      <c r="BE856" s="48"/>
      <c r="BF856" s="48"/>
      <c r="BG856" s="48"/>
      <c r="BH856" s="48"/>
      <c r="BI856" s="48"/>
      <c r="BJ856" s="48"/>
      <c r="BK856" s="48"/>
      <c r="BL856" s="48"/>
      <c r="BM856" s="48"/>
      <c r="BN856" s="48"/>
      <c r="BO856" s="48"/>
      <c r="BP856" s="48"/>
      <c r="BQ856" s="48"/>
      <c r="BR856" s="48"/>
      <c r="BS856" s="48"/>
      <c r="BT856" s="48"/>
      <c r="BU856" s="48"/>
      <c r="BV856" s="48"/>
      <c r="BW856" s="48"/>
      <c r="BX856" s="48"/>
      <c r="BY856" s="48"/>
      <c r="BZ856" s="48"/>
      <c r="CA856" s="48"/>
      <c r="CB856" s="48"/>
      <c r="CC856" s="48"/>
      <c r="CD856" s="48"/>
      <c r="CE856" s="48"/>
    </row>
    <row r="857">
      <c r="A857" s="48"/>
      <c r="B857" s="48"/>
      <c r="C857" s="48"/>
      <c r="D857" s="48"/>
      <c r="E857" s="48"/>
      <c r="F857" s="48"/>
      <c r="G857" s="48"/>
      <c r="H857" s="48"/>
      <c r="I857" s="62"/>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c r="BA857" s="48"/>
      <c r="BB857" s="48"/>
      <c r="BC857" s="48"/>
      <c r="BD857" s="48"/>
      <c r="BE857" s="48"/>
      <c r="BF857" s="48"/>
      <c r="BG857" s="48"/>
      <c r="BH857" s="48"/>
      <c r="BI857" s="48"/>
      <c r="BJ857" s="48"/>
      <c r="BK857" s="48"/>
      <c r="BL857" s="48"/>
      <c r="BM857" s="48"/>
      <c r="BN857" s="48"/>
      <c r="BO857" s="48"/>
      <c r="BP857" s="48"/>
      <c r="BQ857" s="48"/>
      <c r="BR857" s="48"/>
      <c r="BS857" s="48"/>
      <c r="BT857" s="48"/>
      <c r="BU857" s="48"/>
      <c r="BV857" s="48"/>
      <c r="BW857" s="48"/>
      <c r="BX857" s="48"/>
      <c r="BY857" s="48"/>
      <c r="BZ857" s="48"/>
      <c r="CA857" s="48"/>
      <c r="CB857" s="48"/>
      <c r="CC857" s="48"/>
      <c r="CD857" s="48"/>
      <c r="CE857" s="48"/>
    </row>
    <row r="858">
      <c r="A858" s="48"/>
      <c r="B858" s="48"/>
      <c r="C858" s="48"/>
      <c r="D858" s="48"/>
      <c r="E858" s="48"/>
      <c r="F858" s="48"/>
      <c r="G858" s="48"/>
      <c r="H858" s="48"/>
      <c r="I858" s="62"/>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c r="BA858" s="48"/>
      <c r="BB858" s="48"/>
      <c r="BC858" s="48"/>
      <c r="BD858" s="48"/>
      <c r="BE858" s="48"/>
      <c r="BF858" s="48"/>
      <c r="BG858" s="48"/>
      <c r="BH858" s="48"/>
      <c r="BI858" s="48"/>
      <c r="BJ858" s="48"/>
      <c r="BK858" s="48"/>
      <c r="BL858" s="48"/>
      <c r="BM858" s="48"/>
      <c r="BN858" s="48"/>
      <c r="BO858" s="48"/>
      <c r="BP858" s="48"/>
      <c r="BQ858" s="48"/>
      <c r="BR858" s="48"/>
      <c r="BS858" s="48"/>
      <c r="BT858" s="48"/>
      <c r="BU858" s="48"/>
      <c r="BV858" s="48"/>
      <c r="BW858" s="48"/>
      <c r="BX858" s="48"/>
      <c r="BY858" s="48"/>
      <c r="BZ858" s="48"/>
      <c r="CA858" s="48"/>
      <c r="CB858" s="48"/>
      <c r="CC858" s="48"/>
      <c r="CD858" s="48"/>
      <c r="CE858" s="48"/>
    </row>
    <row r="859">
      <c r="A859" s="48"/>
      <c r="B859" s="48"/>
      <c r="C859" s="48"/>
      <c r="D859" s="48"/>
      <c r="E859" s="48"/>
      <c r="F859" s="48"/>
      <c r="G859" s="48"/>
      <c r="H859" s="48"/>
      <c r="I859" s="62"/>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c r="BA859" s="48"/>
      <c r="BB859" s="48"/>
      <c r="BC859" s="48"/>
      <c r="BD859" s="48"/>
      <c r="BE859" s="48"/>
      <c r="BF859" s="48"/>
      <c r="BG859" s="48"/>
      <c r="BH859" s="48"/>
      <c r="BI859" s="48"/>
      <c r="BJ859" s="48"/>
      <c r="BK859" s="48"/>
      <c r="BL859" s="48"/>
      <c r="BM859" s="48"/>
      <c r="BN859" s="48"/>
      <c r="BO859" s="48"/>
      <c r="BP859" s="48"/>
      <c r="BQ859" s="48"/>
      <c r="BR859" s="48"/>
      <c r="BS859" s="48"/>
      <c r="BT859" s="48"/>
      <c r="BU859" s="48"/>
      <c r="BV859" s="48"/>
      <c r="BW859" s="48"/>
      <c r="BX859" s="48"/>
      <c r="BY859" s="48"/>
      <c r="BZ859" s="48"/>
      <c r="CA859" s="48"/>
      <c r="CB859" s="48"/>
      <c r="CC859" s="48"/>
      <c r="CD859" s="48"/>
      <c r="CE859" s="48"/>
    </row>
    <row r="860">
      <c r="A860" s="48"/>
      <c r="B860" s="48"/>
      <c r="C860" s="48"/>
      <c r="D860" s="48"/>
      <c r="E860" s="48"/>
      <c r="F860" s="48"/>
      <c r="G860" s="48"/>
      <c r="H860" s="48"/>
      <c r="I860" s="62"/>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c r="BA860" s="48"/>
      <c r="BB860" s="48"/>
      <c r="BC860" s="48"/>
      <c r="BD860" s="48"/>
      <c r="BE860" s="48"/>
      <c r="BF860" s="48"/>
      <c r="BG860" s="48"/>
      <c r="BH860" s="48"/>
      <c r="BI860" s="48"/>
      <c r="BJ860" s="48"/>
      <c r="BK860" s="48"/>
      <c r="BL860" s="48"/>
      <c r="BM860" s="48"/>
      <c r="BN860" s="48"/>
      <c r="BO860" s="48"/>
      <c r="BP860" s="48"/>
      <c r="BQ860" s="48"/>
      <c r="BR860" s="48"/>
      <c r="BS860" s="48"/>
      <c r="BT860" s="48"/>
      <c r="BU860" s="48"/>
      <c r="BV860" s="48"/>
      <c r="BW860" s="48"/>
      <c r="BX860" s="48"/>
      <c r="BY860" s="48"/>
      <c r="BZ860" s="48"/>
      <c r="CA860" s="48"/>
      <c r="CB860" s="48"/>
      <c r="CC860" s="48"/>
      <c r="CD860" s="48"/>
      <c r="CE860" s="48"/>
    </row>
    <row r="861">
      <c r="A861" s="48"/>
      <c r="B861" s="48"/>
      <c r="C861" s="48"/>
      <c r="D861" s="48"/>
      <c r="E861" s="48"/>
      <c r="F861" s="48"/>
      <c r="G861" s="48"/>
      <c r="H861" s="48"/>
      <c r="I861" s="62"/>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c r="BA861" s="48"/>
      <c r="BB861" s="48"/>
      <c r="BC861" s="48"/>
      <c r="BD861" s="48"/>
      <c r="BE861" s="48"/>
      <c r="BF861" s="48"/>
      <c r="BG861" s="48"/>
      <c r="BH861" s="48"/>
      <c r="BI861" s="48"/>
      <c r="BJ861" s="48"/>
      <c r="BK861" s="48"/>
      <c r="BL861" s="48"/>
      <c r="BM861" s="48"/>
      <c r="BN861" s="48"/>
      <c r="BO861" s="48"/>
      <c r="BP861" s="48"/>
      <c r="BQ861" s="48"/>
      <c r="BR861" s="48"/>
      <c r="BS861" s="48"/>
      <c r="BT861" s="48"/>
      <c r="BU861" s="48"/>
      <c r="BV861" s="48"/>
      <c r="BW861" s="48"/>
      <c r="BX861" s="48"/>
      <c r="BY861" s="48"/>
      <c r="BZ861" s="48"/>
      <c r="CA861" s="48"/>
      <c r="CB861" s="48"/>
      <c r="CC861" s="48"/>
      <c r="CD861" s="48"/>
      <c r="CE861" s="48"/>
    </row>
    <row r="862">
      <c r="A862" s="48"/>
      <c r="B862" s="48"/>
      <c r="C862" s="48"/>
      <c r="D862" s="48"/>
      <c r="E862" s="48"/>
      <c r="F862" s="48"/>
      <c r="G862" s="48"/>
      <c r="H862" s="48"/>
      <c r="I862" s="62"/>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c r="BA862" s="48"/>
      <c r="BB862" s="48"/>
      <c r="BC862" s="48"/>
      <c r="BD862" s="48"/>
      <c r="BE862" s="48"/>
      <c r="BF862" s="48"/>
      <c r="BG862" s="48"/>
      <c r="BH862" s="48"/>
      <c r="BI862" s="48"/>
      <c r="BJ862" s="48"/>
      <c r="BK862" s="48"/>
      <c r="BL862" s="48"/>
      <c r="BM862" s="48"/>
      <c r="BN862" s="48"/>
      <c r="BO862" s="48"/>
      <c r="BP862" s="48"/>
      <c r="BQ862" s="48"/>
      <c r="BR862" s="48"/>
      <c r="BS862" s="48"/>
      <c r="BT862" s="48"/>
      <c r="BU862" s="48"/>
      <c r="BV862" s="48"/>
      <c r="BW862" s="48"/>
      <c r="BX862" s="48"/>
      <c r="BY862" s="48"/>
      <c r="BZ862" s="48"/>
      <c r="CA862" s="48"/>
      <c r="CB862" s="48"/>
      <c r="CC862" s="48"/>
      <c r="CD862" s="48"/>
      <c r="CE862" s="48"/>
    </row>
    <row r="863">
      <c r="A863" s="48"/>
      <c r="B863" s="48"/>
      <c r="C863" s="48"/>
      <c r="D863" s="48"/>
      <c r="E863" s="48"/>
      <c r="F863" s="48"/>
      <c r="G863" s="48"/>
      <c r="H863" s="48"/>
      <c r="I863" s="62"/>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c r="BA863" s="48"/>
      <c r="BB863" s="48"/>
      <c r="BC863" s="48"/>
      <c r="BD863" s="48"/>
      <c r="BE863" s="48"/>
      <c r="BF863" s="48"/>
      <c r="BG863" s="48"/>
      <c r="BH863" s="48"/>
      <c r="BI863" s="48"/>
      <c r="BJ863" s="48"/>
      <c r="BK863" s="48"/>
      <c r="BL863" s="48"/>
      <c r="BM863" s="48"/>
      <c r="BN863" s="48"/>
      <c r="BO863" s="48"/>
      <c r="BP863" s="48"/>
      <c r="BQ863" s="48"/>
      <c r="BR863" s="48"/>
      <c r="BS863" s="48"/>
      <c r="BT863" s="48"/>
      <c r="BU863" s="48"/>
      <c r="BV863" s="48"/>
      <c r="BW863" s="48"/>
      <c r="BX863" s="48"/>
      <c r="BY863" s="48"/>
      <c r="BZ863" s="48"/>
      <c r="CA863" s="48"/>
      <c r="CB863" s="48"/>
      <c r="CC863" s="48"/>
      <c r="CD863" s="48"/>
      <c r="CE863" s="48"/>
    </row>
    <row r="864">
      <c r="A864" s="48"/>
      <c r="B864" s="48"/>
      <c r="C864" s="48"/>
      <c r="D864" s="48"/>
      <c r="E864" s="48"/>
      <c r="F864" s="48"/>
      <c r="G864" s="48"/>
      <c r="H864" s="48"/>
      <c r="I864" s="62"/>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c r="BA864" s="48"/>
      <c r="BB864" s="48"/>
      <c r="BC864" s="48"/>
      <c r="BD864" s="48"/>
      <c r="BE864" s="48"/>
      <c r="BF864" s="48"/>
      <c r="BG864" s="48"/>
      <c r="BH864" s="48"/>
      <c r="BI864" s="48"/>
      <c r="BJ864" s="48"/>
      <c r="BK864" s="48"/>
      <c r="BL864" s="48"/>
      <c r="BM864" s="48"/>
      <c r="BN864" s="48"/>
      <c r="BO864" s="48"/>
      <c r="BP864" s="48"/>
      <c r="BQ864" s="48"/>
      <c r="BR864" s="48"/>
      <c r="BS864" s="48"/>
      <c r="BT864" s="48"/>
      <c r="BU864" s="48"/>
      <c r="BV864" s="48"/>
      <c r="BW864" s="48"/>
      <c r="BX864" s="48"/>
      <c r="BY864" s="48"/>
      <c r="BZ864" s="48"/>
      <c r="CA864" s="48"/>
      <c r="CB864" s="48"/>
      <c r="CC864" s="48"/>
      <c r="CD864" s="48"/>
      <c r="CE864" s="48"/>
    </row>
    <row r="865">
      <c r="A865" s="48"/>
      <c r="B865" s="48"/>
      <c r="C865" s="48"/>
      <c r="D865" s="48"/>
      <c r="E865" s="48"/>
      <c r="F865" s="48"/>
      <c r="G865" s="48"/>
      <c r="H865" s="48"/>
      <c r="I865" s="62"/>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c r="BA865" s="48"/>
      <c r="BB865" s="48"/>
      <c r="BC865" s="48"/>
      <c r="BD865" s="48"/>
      <c r="BE865" s="48"/>
      <c r="BF865" s="48"/>
      <c r="BG865" s="48"/>
      <c r="BH865" s="48"/>
      <c r="BI865" s="48"/>
      <c r="BJ865" s="48"/>
      <c r="BK865" s="48"/>
      <c r="BL865" s="48"/>
      <c r="BM865" s="48"/>
      <c r="BN865" s="48"/>
      <c r="BO865" s="48"/>
      <c r="BP865" s="48"/>
      <c r="BQ865" s="48"/>
      <c r="BR865" s="48"/>
      <c r="BS865" s="48"/>
      <c r="BT865" s="48"/>
      <c r="BU865" s="48"/>
      <c r="BV865" s="48"/>
      <c r="BW865" s="48"/>
      <c r="BX865" s="48"/>
      <c r="BY865" s="48"/>
      <c r="BZ865" s="48"/>
      <c r="CA865" s="48"/>
      <c r="CB865" s="48"/>
      <c r="CC865" s="48"/>
      <c r="CD865" s="48"/>
      <c r="CE865" s="48"/>
    </row>
    <row r="866">
      <c r="A866" s="48"/>
      <c r="B866" s="48"/>
      <c r="C866" s="48"/>
      <c r="D866" s="48"/>
      <c r="E866" s="48"/>
      <c r="F866" s="48"/>
      <c r="G866" s="48"/>
      <c r="H866" s="48"/>
      <c r="I866" s="62"/>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c r="BA866" s="48"/>
      <c r="BB866" s="48"/>
      <c r="BC866" s="48"/>
      <c r="BD866" s="48"/>
      <c r="BE866" s="48"/>
      <c r="BF866" s="48"/>
      <c r="BG866" s="48"/>
      <c r="BH866" s="48"/>
      <c r="BI866" s="48"/>
      <c r="BJ866" s="48"/>
      <c r="BK866" s="48"/>
      <c r="BL866" s="48"/>
      <c r="BM866" s="48"/>
      <c r="BN866" s="48"/>
      <c r="BO866" s="48"/>
      <c r="BP866" s="48"/>
      <c r="BQ866" s="48"/>
      <c r="BR866" s="48"/>
      <c r="BS866" s="48"/>
      <c r="BT866" s="48"/>
      <c r="BU866" s="48"/>
      <c r="BV866" s="48"/>
      <c r="BW866" s="48"/>
      <c r="BX866" s="48"/>
      <c r="BY866" s="48"/>
      <c r="BZ866" s="48"/>
      <c r="CA866" s="48"/>
      <c r="CB866" s="48"/>
      <c r="CC866" s="48"/>
      <c r="CD866" s="48"/>
      <c r="CE866" s="48"/>
    </row>
    <row r="867">
      <c r="A867" s="48"/>
      <c r="B867" s="48"/>
      <c r="C867" s="48"/>
      <c r="D867" s="48"/>
      <c r="E867" s="48"/>
      <c r="F867" s="48"/>
      <c r="G867" s="48"/>
      <c r="H867" s="48"/>
      <c r="I867" s="62"/>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c r="BA867" s="48"/>
      <c r="BB867" s="48"/>
      <c r="BC867" s="48"/>
      <c r="BD867" s="48"/>
      <c r="BE867" s="48"/>
      <c r="BF867" s="48"/>
      <c r="BG867" s="48"/>
      <c r="BH867" s="48"/>
      <c r="BI867" s="48"/>
      <c r="BJ867" s="48"/>
      <c r="BK867" s="48"/>
      <c r="BL867" s="48"/>
      <c r="BM867" s="48"/>
      <c r="BN867" s="48"/>
      <c r="BO867" s="48"/>
      <c r="BP867" s="48"/>
      <c r="BQ867" s="48"/>
      <c r="BR867" s="48"/>
      <c r="BS867" s="48"/>
      <c r="BT867" s="48"/>
      <c r="BU867" s="48"/>
      <c r="BV867" s="48"/>
      <c r="BW867" s="48"/>
      <c r="BX867" s="48"/>
      <c r="BY867" s="48"/>
      <c r="BZ867" s="48"/>
      <c r="CA867" s="48"/>
      <c r="CB867" s="48"/>
      <c r="CC867" s="48"/>
      <c r="CD867" s="48"/>
      <c r="CE867" s="48"/>
    </row>
    <row r="868">
      <c r="A868" s="48"/>
      <c r="B868" s="48"/>
      <c r="C868" s="48"/>
      <c r="D868" s="48"/>
      <c r="E868" s="48"/>
      <c r="F868" s="48"/>
      <c r="G868" s="48"/>
      <c r="H868" s="48"/>
      <c r="I868" s="62"/>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c r="BA868" s="48"/>
      <c r="BB868" s="48"/>
      <c r="BC868" s="48"/>
      <c r="BD868" s="48"/>
      <c r="BE868" s="48"/>
      <c r="BF868" s="48"/>
      <c r="BG868" s="48"/>
      <c r="BH868" s="48"/>
      <c r="BI868" s="48"/>
      <c r="BJ868" s="48"/>
      <c r="BK868" s="48"/>
      <c r="BL868" s="48"/>
      <c r="BM868" s="48"/>
      <c r="BN868" s="48"/>
      <c r="BO868" s="48"/>
      <c r="BP868" s="48"/>
      <c r="BQ868" s="48"/>
      <c r="BR868" s="48"/>
      <c r="BS868" s="48"/>
      <c r="BT868" s="48"/>
      <c r="BU868" s="48"/>
      <c r="BV868" s="48"/>
      <c r="BW868" s="48"/>
      <c r="BX868" s="48"/>
      <c r="BY868" s="48"/>
      <c r="BZ868" s="48"/>
      <c r="CA868" s="48"/>
      <c r="CB868" s="48"/>
      <c r="CC868" s="48"/>
      <c r="CD868" s="48"/>
      <c r="CE868" s="48"/>
    </row>
    <row r="869">
      <c r="A869" s="48"/>
      <c r="B869" s="48"/>
      <c r="C869" s="48"/>
      <c r="D869" s="48"/>
      <c r="E869" s="48"/>
      <c r="F869" s="48"/>
      <c r="G869" s="48"/>
      <c r="H869" s="48"/>
      <c r="I869" s="62"/>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c r="BA869" s="48"/>
      <c r="BB869" s="48"/>
      <c r="BC869" s="48"/>
      <c r="BD869" s="48"/>
      <c r="BE869" s="48"/>
      <c r="BF869" s="48"/>
      <c r="BG869" s="48"/>
      <c r="BH869" s="48"/>
      <c r="BI869" s="48"/>
      <c r="BJ869" s="48"/>
      <c r="BK869" s="48"/>
      <c r="BL869" s="48"/>
      <c r="BM869" s="48"/>
      <c r="BN869" s="48"/>
      <c r="BO869" s="48"/>
      <c r="BP869" s="48"/>
      <c r="BQ869" s="48"/>
      <c r="BR869" s="48"/>
      <c r="BS869" s="48"/>
      <c r="BT869" s="48"/>
      <c r="BU869" s="48"/>
      <c r="BV869" s="48"/>
      <c r="BW869" s="48"/>
      <c r="BX869" s="48"/>
      <c r="BY869" s="48"/>
      <c r="BZ869" s="48"/>
      <c r="CA869" s="48"/>
      <c r="CB869" s="48"/>
      <c r="CC869" s="48"/>
      <c r="CD869" s="48"/>
      <c r="CE869" s="48"/>
    </row>
    <row r="870">
      <c r="A870" s="48"/>
      <c r="B870" s="48"/>
      <c r="C870" s="48"/>
      <c r="D870" s="48"/>
      <c r="E870" s="48"/>
      <c r="F870" s="48"/>
      <c r="G870" s="48"/>
      <c r="H870" s="48"/>
      <c r="I870" s="62"/>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c r="BA870" s="48"/>
      <c r="BB870" s="48"/>
      <c r="BC870" s="48"/>
      <c r="BD870" s="48"/>
      <c r="BE870" s="48"/>
      <c r="BF870" s="48"/>
      <c r="BG870" s="48"/>
      <c r="BH870" s="48"/>
      <c r="BI870" s="48"/>
      <c r="BJ870" s="48"/>
      <c r="BK870" s="48"/>
      <c r="BL870" s="48"/>
      <c r="BM870" s="48"/>
      <c r="BN870" s="48"/>
      <c r="BO870" s="48"/>
      <c r="BP870" s="48"/>
      <c r="BQ870" s="48"/>
      <c r="BR870" s="48"/>
      <c r="BS870" s="48"/>
      <c r="BT870" s="48"/>
      <c r="BU870" s="48"/>
      <c r="BV870" s="48"/>
      <c r="BW870" s="48"/>
      <c r="BX870" s="48"/>
      <c r="BY870" s="48"/>
      <c r="BZ870" s="48"/>
      <c r="CA870" s="48"/>
      <c r="CB870" s="48"/>
      <c r="CC870" s="48"/>
      <c r="CD870" s="48"/>
      <c r="CE870" s="48"/>
    </row>
    <row r="871">
      <c r="A871" s="48"/>
      <c r="B871" s="48"/>
      <c r="C871" s="48"/>
      <c r="D871" s="48"/>
      <c r="E871" s="48"/>
      <c r="F871" s="48"/>
      <c r="G871" s="48"/>
      <c r="H871" s="48"/>
      <c r="I871" s="62"/>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c r="BA871" s="48"/>
      <c r="BB871" s="48"/>
      <c r="BC871" s="48"/>
      <c r="BD871" s="48"/>
      <c r="BE871" s="48"/>
      <c r="BF871" s="48"/>
      <c r="BG871" s="48"/>
      <c r="BH871" s="48"/>
      <c r="BI871" s="48"/>
      <c r="BJ871" s="48"/>
      <c r="BK871" s="48"/>
      <c r="BL871" s="48"/>
      <c r="BM871" s="48"/>
      <c r="BN871" s="48"/>
      <c r="BO871" s="48"/>
      <c r="BP871" s="48"/>
      <c r="BQ871" s="48"/>
      <c r="BR871" s="48"/>
      <c r="BS871" s="48"/>
      <c r="BT871" s="48"/>
      <c r="BU871" s="48"/>
      <c r="BV871" s="48"/>
      <c r="BW871" s="48"/>
      <c r="BX871" s="48"/>
      <c r="BY871" s="48"/>
      <c r="BZ871" s="48"/>
      <c r="CA871" s="48"/>
      <c r="CB871" s="48"/>
      <c r="CC871" s="48"/>
      <c r="CD871" s="48"/>
      <c r="CE871" s="48"/>
    </row>
    <row r="872">
      <c r="A872" s="48"/>
      <c r="B872" s="48"/>
      <c r="C872" s="48"/>
      <c r="D872" s="48"/>
      <c r="E872" s="48"/>
      <c r="F872" s="48"/>
      <c r="G872" s="48"/>
      <c r="H872" s="48"/>
      <c r="I872" s="62"/>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c r="BA872" s="48"/>
      <c r="BB872" s="48"/>
      <c r="BC872" s="48"/>
      <c r="BD872" s="48"/>
      <c r="BE872" s="48"/>
      <c r="BF872" s="48"/>
      <c r="BG872" s="48"/>
      <c r="BH872" s="48"/>
      <c r="BI872" s="48"/>
      <c r="BJ872" s="48"/>
      <c r="BK872" s="48"/>
      <c r="BL872" s="48"/>
      <c r="BM872" s="48"/>
      <c r="BN872" s="48"/>
      <c r="BO872" s="48"/>
      <c r="BP872" s="48"/>
      <c r="BQ872" s="48"/>
      <c r="BR872" s="48"/>
      <c r="BS872" s="48"/>
      <c r="BT872" s="48"/>
      <c r="BU872" s="48"/>
      <c r="BV872" s="48"/>
      <c r="BW872" s="48"/>
      <c r="BX872" s="48"/>
      <c r="BY872" s="48"/>
      <c r="BZ872" s="48"/>
      <c r="CA872" s="48"/>
      <c r="CB872" s="48"/>
      <c r="CC872" s="48"/>
      <c r="CD872" s="48"/>
      <c r="CE872" s="48"/>
    </row>
    <row r="873">
      <c r="A873" s="48"/>
      <c r="B873" s="48"/>
      <c r="C873" s="48"/>
      <c r="D873" s="48"/>
      <c r="E873" s="48"/>
      <c r="F873" s="48"/>
      <c r="G873" s="48"/>
      <c r="H873" s="48"/>
      <c r="I873" s="62"/>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c r="BA873" s="48"/>
      <c r="BB873" s="48"/>
      <c r="BC873" s="48"/>
      <c r="BD873" s="48"/>
      <c r="BE873" s="48"/>
      <c r="BF873" s="48"/>
      <c r="BG873" s="48"/>
      <c r="BH873" s="48"/>
      <c r="BI873" s="48"/>
      <c r="BJ873" s="48"/>
      <c r="BK873" s="48"/>
      <c r="BL873" s="48"/>
      <c r="BM873" s="48"/>
      <c r="BN873" s="48"/>
      <c r="BO873" s="48"/>
      <c r="BP873" s="48"/>
      <c r="BQ873" s="48"/>
      <c r="BR873" s="48"/>
      <c r="BS873" s="48"/>
      <c r="BT873" s="48"/>
      <c r="BU873" s="48"/>
      <c r="BV873" s="48"/>
      <c r="BW873" s="48"/>
      <c r="BX873" s="48"/>
      <c r="BY873" s="48"/>
      <c r="BZ873" s="48"/>
      <c r="CA873" s="48"/>
      <c r="CB873" s="48"/>
      <c r="CC873" s="48"/>
      <c r="CD873" s="48"/>
      <c r="CE873" s="48"/>
    </row>
    <row r="874">
      <c r="A874" s="48"/>
      <c r="B874" s="48"/>
      <c r="C874" s="48"/>
      <c r="D874" s="48"/>
      <c r="E874" s="48"/>
      <c r="F874" s="48"/>
      <c r="G874" s="48"/>
      <c r="H874" s="48"/>
      <c r="I874" s="62"/>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c r="BA874" s="48"/>
      <c r="BB874" s="48"/>
      <c r="BC874" s="48"/>
      <c r="BD874" s="48"/>
      <c r="BE874" s="48"/>
      <c r="BF874" s="48"/>
      <c r="BG874" s="48"/>
      <c r="BH874" s="48"/>
      <c r="BI874" s="48"/>
      <c r="BJ874" s="48"/>
      <c r="BK874" s="48"/>
      <c r="BL874" s="48"/>
      <c r="BM874" s="48"/>
      <c r="BN874" s="48"/>
      <c r="BO874" s="48"/>
      <c r="BP874" s="48"/>
      <c r="BQ874" s="48"/>
      <c r="BR874" s="48"/>
      <c r="BS874" s="48"/>
      <c r="BT874" s="48"/>
      <c r="BU874" s="48"/>
      <c r="BV874" s="48"/>
      <c r="BW874" s="48"/>
      <c r="BX874" s="48"/>
      <c r="BY874" s="48"/>
      <c r="BZ874" s="48"/>
      <c r="CA874" s="48"/>
      <c r="CB874" s="48"/>
      <c r="CC874" s="48"/>
      <c r="CD874" s="48"/>
      <c r="CE874" s="48"/>
    </row>
    <row r="875">
      <c r="A875" s="48"/>
      <c r="B875" s="48"/>
      <c r="C875" s="48"/>
      <c r="D875" s="48"/>
      <c r="E875" s="48"/>
      <c r="F875" s="48"/>
      <c r="G875" s="48"/>
      <c r="H875" s="48"/>
      <c r="I875" s="62"/>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c r="BA875" s="48"/>
      <c r="BB875" s="48"/>
      <c r="BC875" s="48"/>
      <c r="BD875" s="48"/>
      <c r="BE875" s="48"/>
      <c r="BF875" s="48"/>
      <c r="BG875" s="48"/>
      <c r="BH875" s="48"/>
      <c r="BI875" s="48"/>
      <c r="BJ875" s="48"/>
      <c r="BK875" s="48"/>
      <c r="BL875" s="48"/>
      <c r="BM875" s="48"/>
      <c r="BN875" s="48"/>
      <c r="BO875" s="48"/>
      <c r="BP875" s="48"/>
      <c r="BQ875" s="48"/>
      <c r="BR875" s="48"/>
      <c r="BS875" s="48"/>
      <c r="BT875" s="48"/>
      <c r="BU875" s="48"/>
      <c r="BV875" s="48"/>
      <c r="BW875" s="48"/>
      <c r="BX875" s="48"/>
      <c r="BY875" s="48"/>
      <c r="BZ875" s="48"/>
      <c r="CA875" s="48"/>
      <c r="CB875" s="48"/>
      <c r="CC875" s="48"/>
      <c r="CD875" s="48"/>
      <c r="CE875" s="48"/>
    </row>
    <row r="876">
      <c r="A876" s="48"/>
      <c r="B876" s="48"/>
      <c r="C876" s="48"/>
      <c r="D876" s="48"/>
      <c r="E876" s="48"/>
      <c r="F876" s="48"/>
      <c r="G876" s="48"/>
      <c r="H876" s="48"/>
      <c r="I876" s="62"/>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c r="BA876" s="48"/>
      <c r="BB876" s="48"/>
      <c r="BC876" s="48"/>
      <c r="BD876" s="48"/>
      <c r="BE876" s="48"/>
      <c r="BF876" s="48"/>
      <c r="BG876" s="48"/>
      <c r="BH876" s="48"/>
      <c r="BI876" s="48"/>
      <c r="BJ876" s="48"/>
      <c r="BK876" s="48"/>
      <c r="BL876" s="48"/>
      <c r="BM876" s="48"/>
      <c r="BN876" s="48"/>
      <c r="BO876" s="48"/>
      <c r="BP876" s="48"/>
      <c r="BQ876" s="48"/>
      <c r="BR876" s="48"/>
      <c r="BS876" s="48"/>
      <c r="BT876" s="48"/>
      <c r="BU876" s="48"/>
      <c r="BV876" s="48"/>
      <c r="BW876" s="48"/>
      <c r="BX876" s="48"/>
      <c r="BY876" s="48"/>
      <c r="BZ876" s="48"/>
      <c r="CA876" s="48"/>
      <c r="CB876" s="48"/>
      <c r="CC876" s="48"/>
      <c r="CD876" s="48"/>
      <c r="CE876" s="48"/>
    </row>
    <row r="877">
      <c r="A877" s="48"/>
      <c r="B877" s="48"/>
      <c r="C877" s="48"/>
      <c r="D877" s="48"/>
      <c r="E877" s="48"/>
      <c r="F877" s="48"/>
      <c r="G877" s="48"/>
      <c r="H877" s="48"/>
      <c r="I877" s="62"/>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c r="BA877" s="48"/>
      <c r="BB877" s="48"/>
      <c r="BC877" s="48"/>
      <c r="BD877" s="48"/>
      <c r="BE877" s="48"/>
      <c r="BF877" s="48"/>
      <c r="BG877" s="48"/>
      <c r="BH877" s="48"/>
      <c r="BI877" s="48"/>
      <c r="BJ877" s="48"/>
      <c r="BK877" s="48"/>
      <c r="BL877" s="48"/>
      <c r="BM877" s="48"/>
      <c r="BN877" s="48"/>
      <c r="BO877" s="48"/>
      <c r="BP877" s="48"/>
      <c r="BQ877" s="48"/>
      <c r="BR877" s="48"/>
      <c r="BS877" s="48"/>
      <c r="BT877" s="48"/>
      <c r="BU877" s="48"/>
      <c r="BV877" s="48"/>
      <c r="BW877" s="48"/>
      <c r="BX877" s="48"/>
      <c r="BY877" s="48"/>
      <c r="BZ877" s="48"/>
      <c r="CA877" s="48"/>
      <c r="CB877" s="48"/>
      <c r="CC877" s="48"/>
      <c r="CD877" s="48"/>
      <c r="CE877" s="48"/>
    </row>
    <row r="878">
      <c r="A878" s="48"/>
      <c r="B878" s="48"/>
      <c r="C878" s="48"/>
      <c r="D878" s="48"/>
      <c r="E878" s="48"/>
      <c r="F878" s="48"/>
      <c r="G878" s="48"/>
      <c r="H878" s="48"/>
      <c r="I878" s="62"/>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c r="BA878" s="48"/>
      <c r="BB878" s="48"/>
      <c r="BC878" s="48"/>
      <c r="BD878" s="48"/>
      <c r="BE878" s="48"/>
      <c r="BF878" s="48"/>
      <c r="BG878" s="48"/>
      <c r="BH878" s="48"/>
      <c r="BI878" s="48"/>
      <c r="BJ878" s="48"/>
      <c r="BK878" s="48"/>
      <c r="BL878" s="48"/>
      <c r="BM878" s="48"/>
      <c r="BN878" s="48"/>
      <c r="BO878" s="48"/>
      <c r="BP878" s="48"/>
      <c r="BQ878" s="48"/>
      <c r="BR878" s="48"/>
      <c r="BS878" s="48"/>
      <c r="BT878" s="48"/>
      <c r="BU878" s="48"/>
      <c r="BV878" s="48"/>
      <c r="BW878" s="48"/>
      <c r="BX878" s="48"/>
      <c r="BY878" s="48"/>
      <c r="BZ878" s="48"/>
      <c r="CA878" s="48"/>
      <c r="CB878" s="48"/>
      <c r="CC878" s="48"/>
      <c r="CD878" s="48"/>
      <c r="CE878" s="48"/>
    </row>
    <row r="879">
      <c r="A879" s="48"/>
      <c r="B879" s="48"/>
      <c r="C879" s="48"/>
      <c r="D879" s="48"/>
      <c r="E879" s="48"/>
      <c r="F879" s="48"/>
      <c r="G879" s="48"/>
      <c r="H879" s="48"/>
      <c r="I879" s="62"/>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c r="BA879" s="48"/>
      <c r="BB879" s="48"/>
      <c r="BC879" s="48"/>
      <c r="BD879" s="48"/>
      <c r="BE879" s="48"/>
      <c r="BF879" s="48"/>
      <c r="BG879" s="48"/>
      <c r="BH879" s="48"/>
      <c r="BI879" s="48"/>
      <c r="BJ879" s="48"/>
      <c r="BK879" s="48"/>
      <c r="BL879" s="48"/>
      <c r="BM879" s="48"/>
      <c r="BN879" s="48"/>
      <c r="BO879" s="48"/>
      <c r="BP879" s="48"/>
      <c r="BQ879" s="48"/>
      <c r="BR879" s="48"/>
      <c r="BS879" s="48"/>
      <c r="BT879" s="48"/>
      <c r="BU879" s="48"/>
      <c r="BV879" s="48"/>
      <c r="BW879" s="48"/>
      <c r="BX879" s="48"/>
      <c r="BY879" s="48"/>
      <c r="BZ879" s="48"/>
      <c r="CA879" s="48"/>
      <c r="CB879" s="48"/>
      <c r="CC879" s="48"/>
      <c r="CD879" s="48"/>
      <c r="CE879" s="48"/>
    </row>
    <row r="880">
      <c r="A880" s="48"/>
      <c r="B880" s="48"/>
      <c r="C880" s="48"/>
      <c r="D880" s="48"/>
      <c r="E880" s="48"/>
      <c r="F880" s="48"/>
      <c r="G880" s="48"/>
      <c r="H880" s="48"/>
      <c r="I880" s="62"/>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c r="BA880" s="48"/>
      <c r="BB880" s="48"/>
      <c r="BC880" s="48"/>
      <c r="BD880" s="48"/>
      <c r="BE880" s="48"/>
      <c r="BF880" s="48"/>
      <c r="BG880" s="48"/>
      <c r="BH880" s="48"/>
      <c r="BI880" s="48"/>
      <c r="BJ880" s="48"/>
      <c r="BK880" s="48"/>
      <c r="BL880" s="48"/>
      <c r="BM880" s="48"/>
      <c r="BN880" s="48"/>
      <c r="BO880" s="48"/>
      <c r="BP880" s="48"/>
      <c r="BQ880" s="48"/>
      <c r="BR880" s="48"/>
      <c r="BS880" s="48"/>
      <c r="BT880" s="48"/>
      <c r="BU880" s="48"/>
      <c r="BV880" s="48"/>
      <c r="BW880" s="48"/>
      <c r="BX880" s="48"/>
      <c r="BY880" s="48"/>
      <c r="BZ880" s="48"/>
      <c r="CA880" s="48"/>
      <c r="CB880" s="48"/>
      <c r="CC880" s="48"/>
      <c r="CD880" s="48"/>
      <c r="CE880" s="48"/>
    </row>
    <row r="881">
      <c r="A881" s="48"/>
      <c r="B881" s="48"/>
      <c r="C881" s="48"/>
      <c r="D881" s="48"/>
      <c r="E881" s="48"/>
      <c r="F881" s="48"/>
      <c r="G881" s="48"/>
      <c r="H881" s="48"/>
      <c r="I881" s="62"/>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c r="BA881" s="48"/>
      <c r="BB881" s="48"/>
      <c r="BC881" s="48"/>
      <c r="BD881" s="48"/>
      <c r="BE881" s="48"/>
      <c r="BF881" s="48"/>
      <c r="BG881" s="48"/>
      <c r="BH881" s="48"/>
      <c r="BI881" s="48"/>
      <c r="BJ881" s="48"/>
      <c r="BK881" s="48"/>
      <c r="BL881" s="48"/>
      <c r="BM881" s="48"/>
      <c r="BN881" s="48"/>
      <c r="BO881" s="48"/>
      <c r="BP881" s="48"/>
      <c r="BQ881" s="48"/>
      <c r="BR881" s="48"/>
      <c r="BS881" s="48"/>
      <c r="BT881" s="48"/>
      <c r="BU881" s="48"/>
      <c r="BV881" s="48"/>
      <c r="BW881" s="48"/>
      <c r="BX881" s="48"/>
      <c r="BY881" s="48"/>
      <c r="BZ881" s="48"/>
      <c r="CA881" s="48"/>
      <c r="CB881" s="48"/>
      <c r="CC881" s="48"/>
      <c r="CD881" s="48"/>
      <c r="CE881" s="48"/>
    </row>
    <row r="882">
      <c r="A882" s="48"/>
      <c r="B882" s="48"/>
      <c r="C882" s="48"/>
      <c r="D882" s="48"/>
      <c r="E882" s="48"/>
      <c r="F882" s="48"/>
      <c r="G882" s="48"/>
      <c r="H882" s="48"/>
      <c r="I882" s="62"/>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c r="BA882" s="48"/>
      <c r="BB882" s="48"/>
      <c r="BC882" s="48"/>
      <c r="BD882" s="48"/>
      <c r="BE882" s="48"/>
      <c r="BF882" s="48"/>
      <c r="BG882" s="48"/>
      <c r="BH882" s="48"/>
      <c r="BI882" s="48"/>
      <c r="BJ882" s="48"/>
      <c r="BK882" s="48"/>
      <c r="BL882" s="48"/>
      <c r="BM882" s="48"/>
      <c r="BN882" s="48"/>
      <c r="BO882" s="48"/>
      <c r="BP882" s="48"/>
      <c r="BQ882" s="48"/>
      <c r="BR882" s="48"/>
      <c r="BS882" s="48"/>
      <c r="BT882" s="48"/>
      <c r="BU882" s="48"/>
      <c r="BV882" s="48"/>
      <c r="BW882" s="48"/>
      <c r="BX882" s="48"/>
      <c r="BY882" s="48"/>
      <c r="BZ882" s="48"/>
      <c r="CA882" s="48"/>
      <c r="CB882" s="48"/>
      <c r="CC882" s="48"/>
      <c r="CD882" s="48"/>
      <c r="CE882" s="48"/>
    </row>
    <row r="883">
      <c r="A883" s="48"/>
      <c r="B883" s="48"/>
      <c r="C883" s="48"/>
      <c r="D883" s="48"/>
      <c r="E883" s="48"/>
      <c r="F883" s="48"/>
      <c r="G883" s="48"/>
      <c r="H883" s="48"/>
      <c r="I883" s="62"/>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c r="BA883" s="48"/>
      <c r="BB883" s="48"/>
      <c r="BC883" s="48"/>
      <c r="BD883" s="48"/>
      <c r="BE883" s="48"/>
      <c r="BF883" s="48"/>
      <c r="BG883" s="48"/>
      <c r="BH883" s="48"/>
      <c r="BI883" s="48"/>
      <c r="BJ883" s="48"/>
      <c r="BK883" s="48"/>
      <c r="BL883" s="48"/>
      <c r="BM883" s="48"/>
      <c r="BN883" s="48"/>
      <c r="BO883" s="48"/>
      <c r="BP883" s="48"/>
      <c r="BQ883" s="48"/>
      <c r="BR883" s="48"/>
      <c r="BS883" s="48"/>
      <c r="BT883" s="48"/>
      <c r="BU883" s="48"/>
      <c r="BV883" s="48"/>
      <c r="BW883" s="48"/>
      <c r="BX883" s="48"/>
      <c r="BY883" s="48"/>
      <c r="BZ883" s="48"/>
      <c r="CA883" s="48"/>
      <c r="CB883" s="48"/>
      <c r="CC883" s="48"/>
      <c r="CD883" s="48"/>
      <c r="CE883" s="48"/>
    </row>
    <row r="884">
      <c r="A884" s="48"/>
      <c r="B884" s="48"/>
      <c r="C884" s="48"/>
      <c r="D884" s="48"/>
      <c r="E884" s="48"/>
      <c r="F884" s="48"/>
      <c r="G884" s="48"/>
      <c r="H884" s="48"/>
      <c r="I884" s="62"/>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c r="BA884" s="48"/>
      <c r="BB884" s="48"/>
      <c r="BC884" s="48"/>
      <c r="BD884" s="48"/>
      <c r="BE884" s="48"/>
      <c r="BF884" s="48"/>
      <c r="BG884" s="48"/>
      <c r="BH884" s="48"/>
      <c r="BI884" s="48"/>
      <c r="BJ884" s="48"/>
      <c r="BK884" s="48"/>
      <c r="BL884" s="48"/>
      <c r="BM884" s="48"/>
      <c r="BN884" s="48"/>
      <c r="BO884" s="48"/>
      <c r="BP884" s="48"/>
      <c r="BQ884" s="48"/>
      <c r="BR884" s="48"/>
      <c r="BS884" s="48"/>
      <c r="BT884" s="48"/>
      <c r="BU884" s="48"/>
      <c r="BV884" s="48"/>
      <c r="BW884" s="48"/>
      <c r="BX884" s="48"/>
      <c r="BY884" s="48"/>
      <c r="BZ884" s="48"/>
      <c r="CA884" s="48"/>
      <c r="CB884" s="48"/>
      <c r="CC884" s="48"/>
      <c r="CD884" s="48"/>
      <c r="CE884" s="48"/>
    </row>
    <row r="885">
      <c r="A885" s="48"/>
      <c r="B885" s="48"/>
      <c r="C885" s="48"/>
      <c r="D885" s="48"/>
      <c r="E885" s="48"/>
      <c r="F885" s="48"/>
      <c r="G885" s="48"/>
      <c r="H885" s="48"/>
      <c r="I885" s="62"/>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c r="BA885" s="48"/>
      <c r="BB885" s="48"/>
      <c r="BC885" s="48"/>
      <c r="BD885" s="48"/>
      <c r="BE885" s="48"/>
      <c r="BF885" s="48"/>
      <c r="BG885" s="48"/>
      <c r="BH885" s="48"/>
      <c r="BI885" s="48"/>
      <c r="BJ885" s="48"/>
      <c r="BK885" s="48"/>
      <c r="BL885" s="48"/>
      <c r="BM885" s="48"/>
      <c r="BN885" s="48"/>
      <c r="BO885" s="48"/>
      <c r="BP885" s="48"/>
      <c r="BQ885" s="48"/>
      <c r="BR885" s="48"/>
      <c r="BS885" s="48"/>
      <c r="BT885" s="48"/>
      <c r="BU885" s="48"/>
      <c r="BV885" s="48"/>
      <c r="BW885" s="48"/>
      <c r="BX885" s="48"/>
      <c r="BY885" s="48"/>
      <c r="BZ885" s="48"/>
      <c r="CA885" s="48"/>
      <c r="CB885" s="48"/>
      <c r="CC885" s="48"/>
      <c r="CD885" s="48"/>
      <c r="CE885" s="48"/>
    </row>
    <row r="886">
      <c r="A886" s="48"/>
      <c r="B886" s="48"/>
      <c r="C886" s="48"/>
      <c r="D886" s="48"/>
      <c r="E886" s="48"/>
      <c r="F886" s="48"/>
      <c r="G886" s="48"/>
      <c r="H886" s="48"/>
      <c r="I886" s="62"/>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c r="BA886" s="48"/>
      <c r="BB886" s="48"/>
      <c r="BC886" s="48"/>
      <c r="BD886" s="48"/>
      <c r="BE886" s="48"/>
      <c r="BF886" s="48"/>
      <c r="BG886" s="48"/>
      <c r="BH886" s="48"/>
      <c r="BI886" s="48"/>
      <c r="BJ886" s="48"/>
      <c r="BK886" s="48"/>
      <c r="BL886" s="48"/>
      <c r="BM886" s="48"/>
      <c r="BN886" s="48"/>
      <c r="BO886" s="48"/>
      <c r="BP886" s="48"/>
      <c r="BQ886" s="48"/>
      <c r="BR886" s="48"/>
      <c r="BS886" s="48"/>
      <c r="BT886" s="48"/>
      <c r="BU886" s="48"/>
      <c r="BV886" s="48"/>
      <c r="BW886" s="48"/>
      <c r="BX886" s="48"/>
      <c r="BY886" s="48"/>
      <c r="BZ886" s="48"/>
      <c r="CA886" s="48"/>
      <c r="CB886" s="48"/>
      <c r="CC886" s="48"/>
      <c r="CD886" s="48"/>
      <c r="CE886" s="48"/>
    </row>
    <row r="887">
      <c r="A887" s="48"/>
      <c r="B887" s="48"/>
      <c r="C887" s="48"/>
      <c r="D887" s="48"/>
      <c r="E887" s="48"/>
      <c r="F887" s="48"/>
      <c r="G887" s="48"/>
      <c r="H887" s="48"/>
      <c r="I887" s="62"/>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c r="BA887" s="48"/>
      <c r="BB887" s="48"/>
      <c r="BC887" s="48"/>
      <c r="BD887" s="48"/>
      <c r="BE887" s="48"/>
      <c r="BF887" s="48"/>
      <c r="BG887" s="48"/>
      <c r="BH887" s="48"/>
      <c r="BI887" s="48"/>
      <c r="BJ887" s="48"/>
      <c r="BK887" s="48"/>
      <c r="BL887" s="48"/>
      <c r="BM887" s="48"/>
      <c r="BN887" s="48"/>
      <c r="BO887" s="48"/>
      <c r="BP887" s="48"/>
      <c r="BQ887" s="48"/>
      <c r="BR887" s="48"/>
      <c r="BS887" s="48"/>
      <c r="BT887" s="48"/>
      <c r="BU887" s="48"/>
      <c r="BV887" s="48"/>
      <c r="BW887" s="48"/>
      <c r="BX887" s="48"/>
      <c r="BY887" s="48"/>
      <c r="BZ887" s="48"/>
      <c r="CA887" s="48"/>
      <c r="CB887" s="48"/>
      <c r="CC887" s="48"/>
      <c r="CD887" s="48"/>
      <c r="CE887" s="48"/>
    </row>
    <row r="888">
      <c r="A888" s="48"/>
      <c r="B888" s="48"/>
      <c r="C888" s="48"/>
      <c r="D888" s="48"/>
      <c r="E888" s="48"/>
      <c r="F888" s="48"/>
      <c r="G888" s="48"/>
      <c r="H888" s="48"/>
      <c r="I888" s="62"/>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c r="BA888" s="48"/>
      <c r="BB888" s="48"/>
      <c r="BC888" s="48"/>
      <c r="BD888" s="48"/>
      <c r="BE888" s="48"/>
      <c r="BF888" s="48"/>
      <c r="BG888" s="48"/>
      <c r="BH888" s="48"/>
      <c r="BI888" s="48"/>
      <c r="BJ888" s="48"/>
      <c r="BK888" s="48"/>
      <c r="BL888" s="48"/>
      <c r="BM888" s="48"/>
      <c r="BN888" s="48"/>
      <c r="BO888" s="48"/>
      <c r="BP888" s="48"/>
      <c r="BQ888" s="48"/>
      <c r="BR888" s="48"/>
      <c r="BS888" s="48"/>
      <c r="BT888" s="48"/>
      <c r="BU888" s="48"/>
      <c r="BV888" s="48"/>
      <c r="BW888" s="48"/>
      <c r="BX888" s="48"/>
      <c r="BY888" s="48"/>
      <c r="BZ888" s="48"/>
      <c r="CA888" s="48"/>
      <c r="CB888" s="48"/>
      <c r="CC888" s="48"/>
      <c r="CD888" s="48"/>
      <c r="CE888" s="48"/>
    </row>
    <row r="889">
      <c r="A889" s="48"/>
      <c r="B889" s="48"/>
      <c r="C889" s="48"/>
      <c r="D889" s="48"/>
      <c r="E889" s="48"/>
      <c r="F889" s="48"/>
      <c r="G889" s="48"/>
      <c r="H889" s="48"/>
      <c r="I889" s="62"/>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c r="BA889" s="48"/>
      <c r="BB889" s="48"/>
      <c r="BC889" s="48"/>
      <c r="BD889" s="48"/>
      <c r="BE889" s="48"/>
      <c r="BF889" s="48"/>
      <c r="BG889" s="48"/>
      <c r="BH889" s="48"/>
      <c r="BI889" s="48"/>
      <c r="BJ889" s="48"/>
      <c r="BK889" s="48"/>
      <c r="BL889" s="48"/>
      <c r="BM889" s="48"/>
      <c r="BN889" s="48"/>
      <c r="BO889" s="48"/>
      <c r="BP889" s="48"/>
      <c r="BQ889" s="48"/>
      <c r="BR889" s="48"/>
      <c r="BS889" s="48"/>
      <c r="BT889" s="48"/>
      <c r="BU889" s="48"/>
      <c r="BV889" s="48"/>
      <c r="BW889" s="48"/>
      <c r="BX889" s="48"/>
      <c r="BY889" s="48"/>
      <c r="BZ889" s="48"/>
      <c r="CA889" s="48"/>
      <c r="CB889" s="48"/>
      <c r="CC889" s="48"/>
      <c r="CD889" s="48"/>
      <c r="CE889" s="48"/>
    </row>
    <row r="890">
      <c r="A890" s="48"/>
      <c r="B890" s="48"/>
      <c r="C890" s="48"/>
      <c r="D890" s="48"/>
      <c r="E890" s="48"/>
      <c r="F890" s="48"/>
      <c r="G890" s="48"/>
      <c r="H890" s="48"/>
      <c r="I890" s="62"/>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c r="BA890" s="48"/>
      <c r="BB890" s="48"/>
      <c r="BC890" s="48"/>
      <c r="BD890" s="48"/>
      <c r="BE890" s="48"/>
      <c r="BF890" s="48"/>
      <c r="BG890" s="48"/>
      <c r="BH890" s="48"/>
      <c r="BI890" s="48"/>
      <c r="BJ890" s="48"/>
      <c r="BK890" s="48"/>
      <c r="BL890" s="48"/>
      <c r="BM890" s="48"/>
      <c r="BN890" s="48"/>
      <c r="BO890" s="48"/>
      <c r="BP890" s="48"/>
      <c r="BQ890" s="48"/>
      <c r="BR890" s="48"/>
      <c r="BS890" s="48"/>
      <c r="BT890" s="48"/>
      <c r="BU890" s="48"/>
      <c r="BV890" s="48"/>
      <c r="BW890" s="48"/>
      <c r="BX890" s="48"/>
      <c r="BY890" s="48"/>
      <c r="BZ890" s="48"/>
      <c r="CA890" s="48"/>
      <c r="CB890" s="48"/>
      <c r="CC890" s="48"/>
      <c r="CD890" s="48"/>
      <c r="CE890" s="48"/>
    </row>
    <row r="891">
      <c r="A891" s="48"/>
      <c r="B891" s="48"/>
      <c r="C891" s="48"/>
      <c r="D891" s="48"/>
      <c r="E891" s="48"/>
      <c r="F891" s="48"/>
      <c r="G891" s="48"/>
      <c r="H891" s="48"/>
      <c r="I891" s="62"/>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c r="BA891" s="48"/>
      <c r="BB891" s="48"/>
      <c r="BC891" s="48"/>
      <c r="BD891" s="48"/>
      <c r="BE891" s="48"/>
      <c r="BF891" s="48"/>
      <c r="BG891" s="48"/>
      <c r="BH891" s="48"/>
      <c r="BI891" s="48"/>
      <c r="BJ891" s="48"/>
      <c r="BK891" s="48"/>
      <c r="BL891" s="48"/>
      <c r="BM891" s="48"/>
      <c r="BN891" s="48"/>
      <c r="BO891" s="48"/>
      <c r="BP891" s="48"/>
      <c r="BQ891" s="48"/>
      <c r="BR891" s="48"/>
      <c r="BS891" s="48"/>
      <c r="BT891" s="48"/>
      <c r="BU891" s="48"/>
      <c r="BV891" s="48"/>
      <c r="BW891" s="48"/>
      <c r="BX891" s="48"/>
      <c r="BY891" s="48"/>
      <c r="BZ891" s="48"/>
      <c r="CA891" s="48"/>
      <c r="CB891" s="48"/>
      <c r="CC891" s="48"/>
      <c r="CD891" s="48"/>
      <c r="CE891" s="48"/>
    </row>
    <row r="892">
      <c r="A892" s="48"/>
      <c r="B892" s="48"/>
      <c r="C892" s="48"/>
      <c r="D892" s="48"/>
      <c r="E892" s="48"/>
      <c r="F892" s="48"/>
      <c r="G892" s="48"/>
      <c r="H892" s="48"/>
      <c r="I892" s="62"/>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c r="BA892" s="48"/>
      <c r="BB892" s="48"/>
      <c r="BC892" s="48"/>
      <c r="BD892" s="48"/>
      <c r="BE892" s="48"/>
      <c r="BF892" s="48"/>
      <c r="BG892" s="48"/>
      <c r="BH892" s="48"/>
      <c r="BI892" s="48"/>
      <c r="BJ892" s="48"/>
      <c r="BK892" s="48"/>
      <c r="BL892" s="48"/>
      <c r="BM892" s="48"/>
      <c r="BN892" s="48"/>
      <c r="BO892" s="48"/>
      <c r="BP892" s="48"/>
      <c r="BQ892" s="48"/>
      <c r="BR892" s="48"/>
      <c r="BS892" s="48"/>
      <c r="BT892" s="48"/>
      <c r="BU892" s="48"/>
      <c r="BV892" s="48"/>
      <c r="BW892" s="48"/>
      <c r="BX892" s="48"/>
      <c r="BY892" s="48"/>
      <c r="BZ892" s="48"/>
      <c r="CA892" s="48"/>
      <c r="CB892" s="48"/>
      <c r="CC892" s="48"/>
      <c r="CD892" s="48"/>
      <c r="CE892" s="48"/>
    </row>
    <row r="893">
      <c r="A893" s="48"/>
      <c r="B893" s="48"/>
      <c r="C893" s="48"/>
      <c r="D893" s="48"/>
      <c r="E893" s="48"/>
      <c r="F893" s="48"/>
      <c r="G893" s="48"/>
      <c r="H893" s="48"/>
      <c r="I893" s="62"/>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c r="BA893" s="48"/>
      <c r="BB893" s="48"/>
      <c r="BC893" s="48"/>
      <c r="BD893" s="48"/>
      <c r="BE893" s="48"/>
      <c r="BF893" s="48"/>
      <c r="BG893" s="48"/>
      <c r="BH893" s="48"/>
      <c r="BI893" s="48"/>
      <c r="BJ893" s="48"/>
      <c r="BK893" s="48"/>
      <c r="BL893" s="48"/>
      <c r="BM893" s="48"/>
      <c r="BN893" s="48"/>
      <c r="BO893" s="48"/>
      <c r="BP893" s="48"/>
      <c r="BQ893" s="48"/>
      <c r="BR893" s="48"/>
      <c r="BS893" s="48"/>
      <c r="BT893" s="48"/>
      <c r="BU893" s="48"/>
      <c r="BV893" s="48"/>
      <c r="BW893" s="48"/>
      <c r="BX893" s="48"/>
      <c r="BY893" s="48"/>
      <c r="BZ893" s="48"/>
      <c r="CA893" s="48"/>
      <c r="CB893" s="48"/>
      <c r="CC893" s="48"/>
      <c r="CD893" s="48"/>
      <c r="CE893" s="48"/>
    </row>
    <row r="894">
      <c r="A894" s="48"/>
      <c r="B894" s="48"/>
      <c r="C894" s="48"/>
      <c r="D894" s="48"/>
      <c r="E894" s="48"/>
      <c r="F894" s="48"/>
      <c r="G894" s="48"/>
      <c r="H894" s="48"/>
      <c r="I894" s="62"/>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c r="BA894" s="48"/>
      <c r="BB894" s="48"/>
      <c r="BC894" s="48"/>
      <c r="BD894" s="48"/>
      <c r="BE894" s="48"/>
      <c r="BF894" s="48"/>
      <c r="BG894" s="48"/>
      <c r="BH894" s="48"/>
      <c r="BI894" s="48"/>
      <c r="BJ894" s="48"/>
      <c r="BK894" s="48"/>
      <c r="BL894" s="48"/>
      <c r="BM894" s="48"/>
      <c r="BN894" s="48"/>
      <c r="BO894" s="48"/>
      <c r="BP894" s="48"/>
      <c r="BQ894" s="48"/>
      <c r="BR894" s="48"/>
      <c r="BS894" s="48"/>
      <c r="BT894" s="48"/>
      <c r="BU894" s="48"/>
      <c r="BV894" s="48"/>
      <c r="BW894" s="48"/>
      <c r="BX894" s="48"/>
      <c r="BY894" s="48"/>
      <c r="BZ894" s="48"/>
      <c r="CA894" s="48"/>
      <c r="CB894" s="48"/>
      <c r="CC894" s="48"/>
      <c r="CD894" s="48"/>
      <c r="CE894" s="48"/>
    </row>
    <row r="895">
      <c r="A895" s="48"/>
      <c r="B895" s="48"/>
      <c r="C895" s="48"/>
      <c r="D895" s="48"/>
      <c r="E895" s="48"/>
      <c r="F895" s="48"/>
      <c r="G895" s="48"/>
      <c r="H895" s="48"/>
      <c r="I895" s="62"/>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c r="BA895" s="48"/>
      <c r="BB895" s="48"/>
      <c r="BC895" s="48"/>
      <c r="BD895" s="48"/>
      <c r="BE895" s="48"/>
      <c r="BF895" s="48"/>
      <c r="BG895" s="48"/>
      <c r="BH895" s="48"/>
      <c r="BI895" s="48"/>
      <c r="BJ895" s="48"/>
      <c r="BK895" s="48"/>
      <c r="BL895" s="48"/>
      <c r="BM895" s="48"/>
      <c r="BN895" s="48"/>
      <c r="BO895" s="48"/>
      <c r="BP895" s="48"/>
      <c r="BQ895" s="48"/>
      <c r="BR895" s="48"/>
      <c r="BS895" s="48"/>
      <c r="BT895" s="48"/>
      <c r="BU895" s="48"/>
      <c r="BV895" s="48"/>
      <c r="BW895" s="48"/>
      <c r="BX895" s="48"/>
      <c r="BY895" s="48"/>
      <c r="BZ895" s="48"/>
      <c r="CA895" s="48"/>
      <c r="CB895" s="48"/>
      <c r="CC895" s="48"/>
      <c r="CD895" s="48"/>
      <c r="CE895" s="48"/>
    </row>
    <row r="896">
      <c r="A896" s="48"/>
      <c r="B896" s="48"/>
      <c r="C896" s="48"/>
      <c r="D896" s="48"/>
      <c r="E896" s="48"/>
      <c r="F896" s="48"/>
      <c r="G896" s="48"/>
      <c r="H896" s="48"/>
      <c r="I896" s="62"/>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c r="BA896" s="48"/>
      <c r="BB896" s="48"/>
      <c r="BC896" s="48"/>
      <c r="BD896" s="48"/>
      <c r="BE896" s="48"/>
      <c r="BF896" s="48"/>
      <c r="BG896" s="48"/>
      <c r="BH896" s="48"/>
      <c r="BI896" s="48"/>
      <c r="BJ896" s="48"/>
      <c r="BK896" s="48"/>
      <c r="BL896" s="48"/>
      <c r="BM896" s="48"/>
      <c r="BN896" s="48"/>
      <c r="BO896" s="48"/>
      <c r="BP896" s="48"/>
      <c r="BQ896" s="48"/>
      <c r="BR896" s="48"/>
      <c r="BS896" s="48"/>
      <c r="BT896" s="48"/>
      <c r="BU896" s="48"/>
      <c r="BV896" s="48"/>
      <c r="BW896" s="48"/>
      <c r="BX896" s="48"/>
      <c r="BY896" s="48"/>
      <c r="BZ896" s="48"/>
      <c r="CA896" s="48"/>
      <c r="CB896" s="48"/>
      <c r="CC896" s="48"/>
      <c r="CD896" s="48"/>
      <c r="CE896" s="48"/>
    </row>
    <row r="897">
      <c r="A897" s="48"/>
      <c r="B897" s="48"/>
      <c r="C897" s="48"/>
      <c r="D897" s="48"/>
      <c r="E897" s="48"/>
      <c r="F897" s="48"/>
      <c r="G897" s="48"/>
      <c r="H897" s="48"/>
      <c r="I897" s="62"/>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c r="BD897" s="48"/>
      <c r="BE897" s="48"/>
      <c r="BF897" s="48"/>
      <c r="BG897" s="48"/>
      <c r="BH897" s="48"/>
      <c r="BI897" s="48"/>
      <c r="BJ897" s="48"/>
      <c r="BK897" s="48"/>
      <c r="BL897" s="48"/>
      <c r="BM897" s="48"/>
      <c r="BN897" s="48"/>
      <c r="BO897" s="48"/>
      <c r="BP897" s="48"/>
      <c r="BQ897" s="48"/>
      <c r="BR897" s="48"/>
      <c r="BS897" s="48"/>
      <c r="BT897" s="48"/>
      <c r="BU897" s="48"/>
      <c r="BV897" s="48"/>
      <c r="BW897" s="48"/>
      <c r="BX897" s="48"/>
      <c r="BY897" s="48"/>
      <c r="BZ897" s="48"/>
      <c r="CA897" s="48"/>
      <c r="CB897" s="48"/>
      <c r="CC897" s="48"/>
      <c r="CD897" s="48"/>
      <c r="CE897" s="48"/>
    </row>
    <row r="898">
      <c r="A898" s="48"/>
      <c r="B898" s="48"/>
      <c r="C898" s="48"/>
      <c r="D898" s="48"/>
      <c r="E898" s="48"/>
      <c r="F898" s="48"/>
      <c r="G898" s="48"/>
      <c r="H898" s="48"/>
      <c r="I898" s="62"/>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c r="BA898" s="48"/>
      <c r="BB898" s="48"/>
      <c r="BC898" s="48"/>
      <c r="BD898" s="48"/>
      <c r="BE898" s="48"/>
      <c r="BF898" s="48"/>
      <c r="BG898" s="48"/>
      <c r="BH898" s="48"/>
      <c r="BI898" s="48"/>
      <c r="BJ898" s="48"/>
      <c r="BK898" s="48"/>
      <c r="BL898" s="48"/>
      <c r="BM898" s="48"/>
      <c r="BN898" s="48"/>
      <c r="BO898" s="48"/>
      <c r="BP898" s="48"/>
      <c r="BQ898" s="48"/>
      <c r="BR898" s="48"/>
      <c r="BS898" s="48"/>
      <c r="BT898" s="48"/>
      <c r="BU898" s="48"/>
      <c r="BV898" s="48"/>
      <c r="BW898" s="48"/>
      <c r="BX898" s="48"/>
      <c r="BY898" s="48"/>
      <c r="BZ898" s="48"/>
      <c r="CA898" s="48"/>
      <c r="CB898" s="48"/>
      <c r="CC898" s="48"/>
      <c r="CD898" s="48"/>
      <c r="CE898" s="48"/>
    </row>
    <row r="899">
      <c r="A899" s="48"/>
      <c r="B899" s="48"/>
      <c r="C899" s="48"/>
      <c r="D899" s="48"/>
      <c r="E899" s="48"/>
      <c r="F899" s="48"/>
      <c r="G899" s="48"/>
      <c r="H899" s="48"/>
      <c r="I899" s="62"/>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c r="BA899" s="48"/>
      <c r="BB899" s="48"/>
      <c r="BC899" s="48"/>
      <c r="BD899" s="48"/>
      <c r="BE899" s="48"/>
      <c r="BF899" s="48"/>
      <c r="BG899" s="48"/>
      <c r="BH899" s="48"/>
      <c r="BI899" s="48"/>
      <c r="BJ899" s="48"/>
      <c r="BK899" s="48"/>
      <c r="BL899" s="48"/>
      <c r="BM899" s="48"/>
      <c r="BN899" s="48"/>
      <c r="BO899" s="48"/>
      <c r="BP899" s="48"/>
      <c r="BQ899" s="48"/>
      <c r="BR899" s="48"/>
      <c r="BS899" s="48"/>
      <c r="BT899" s="48"/>
      <c r="BU899" s="48"/>
      <c r="BV899" s="48"/>
      <c r="BW899" s="48"/>
      <c r="BX899" s="48"/>
      <c r="BY899" s="48"/>
      <c r="BZ899" s="48"/>
      <c r="CA899" s="48"/>
      <c r="CB899" s="48"/>
      <c r="CC899" s="48"/>
      <c r="CD899" s="48"/>
      <c r="CE899" s="48"/>
    </row>
    <row r="900">
      <c r="A900" s="48"/>
      <c r="B900" s="48"/>
      <c r="C900" s="48"/>
      <c r="D900" s="48"/>
      <c r="E900" s="48"/>
      <c r="F900" s="48"/>
      <c r="G900" s="48"/>
      <c r="H900" s="48"/>
      <c r="I900" s="62"/>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c r="BA900" s="48"/>
      <c r="BB900" s="48"/>
      <c r="BC900" s="48"/>
      <c r="BD900" s="48"/>
      <c r="BE900" s="48"/>
      <c r="BF900" s="48"/>
      <c r="BG900" s="48"/>
      <c r="BH900" s="48"/>
      <c r="BI900" s="48"/>
      <c r="BJ900" s="48"/>
      <c r="BK900" s="48"/>
      <c r="BL900" s="48"/>
      <c r="BM900" s="48"/>
      <c r="BN900" s="48"/>
      <c r="BO900" s="48"/>
      <c r="BP900" s="48"/>
      <c r="BQ900" s="48"/>
      <c r="BR900" s="48"/>
      <c r="BS900" s="48"/>
      <c r="BT900" s="48"/>
      <c r="BU900" s="48"/>
      <c r="BV900" s="48"/>
      <c r="BW900" s="48"/>
      <c r="BX900" s="48"/>
      <c r="BY900" s="48"/>
      <c r="BZ900" s="48"/>
      <c r="CA900" s="48"/>
      <c r="CB900" s="48"/>
      <c r="CC900" s="48"/>
      <c r="CD900" s="48"/>
      <c r="CE900" s="48"/>
    </row>
    <row r="901">
      <c r="A901" s="48"/>
      <c r="B901" s="48"/>
      <c r="C901" s="48"/>
      <c r="D901" s="48"/>
      <c r="E901" s="48"/>
      <c r="F901" s="48"/>
      <c r="G901" s="48"/>
      <c r="H901" s="48"/>
      <c r="I901" s="62"/>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c r="BA901" s="48"/>
      <c r="BB901" s="48"/>
      <c r="BC901" s="48"/>
      <c r="BD901" s="48"/>
      <c r="BE901" s="48"/>
      <c r="BF901" s="48"/>
      <c r="BG901" s="48"/>
      <c r="BH901" s="48"/>
      <c r="BI901" s="48"/>
      <c r="BJ901" s="48"/>
      <c r="BK901" s="48"/>
      <c r="BL901" s="48"/>
      <c r="BM901" s="48"/>
      <c r="BN901" s="48"/>
      <c r="BO901" s="48"/>
      <c r="BP901" s="48"/>
      <c r="BQ901" s="48"/>
      <c r="BR901" s="48"/>
      <c r="BS901" s="48"/>
      <c r="BT901" s="48"/>
      <c r="BU901" s="48"/>
      <c r="BV901" s="48"/>
      <c r="BW901" s="48"/>
      <c r="BX901" s="48"/>
      <c r="BY901" s="48"/>
      <c r="BZ901" s="48"/>
      <c r="CA901" s="48"/>
      <c r="CB901" s="48"/>
      <c r="CC901" s="48"/>
      <c r="CD901" s="48"/>
      <c r="CE901" s="48"/>
    </row>
    <row r="902">
      <c r="A902" s="48"/>
      <c r="B902" s="48"/>
      <c r="C902" s="48"/>
      <c r="D902" s="48"/>
      <c r="E902" s="48"/>
      <c r="F902" s="48"/>
      <c r="G902" s="48"/>
      <c r="H902" s="48"/>
      <c r="I902" s="62"/>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c r="BA902" s="48"/>
      <c r="BB902" s="48"/>
      <c r="BC902" s="48"/>
      <c r="BD902" s="48"/>
      <c r="BE902" s="48"/>
      <c r="BF902" s="48"/>
      <c r="BG902" s="48"/>
      <c r="BH902" s="48"/>
      <c r="BI902" s="48"/>
      <c r="BJ902" s="48"/>
      <c r="BK902" s="48"/>
      <c r="BL902" s="48"/>
      <c r="BM902" s="48"/>
      <c r="BN902" s="48"/>
      <c r="BO902" s="48"/>
      <c r="BP902" s="48"/>
      <c r="BQ902" s="48"/>
      <c r="BR902" s="48"/>
      <c r="BS902" s="48"/>
      <c r="BT902" s="48"/>
      <c r="BU902" s="48"/>
      <c r="BV902" s="48"/>
      <c r="BW902" s="48"/>
      <c r="BX902" s="48"/>
      <c r="BY902" s="48"/>
      <c r="BZ902" s="48"/>
      <c r="CA902" s="48"/>
      <c r="CB902" s="48"/>
      <c r="CC902" s="48"/>
      <c r="CD902" s="48"/>
      <c r="CE902" s="48"/>
    </row>
    <row r="903">
      <c r="A903" s="48"/>
      <c r="B903" s="48"/>
      <c r="C903" s="48"/>
      <c r="D903" s="48"/>
      <c r="E903" s="48"/>
      <c r="F903" s="48"/>
      <c r="G903" s="48"/>
      <c r="H903" s="48"/>
      <c r="I903" s="62"/>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c r="BA903" s="48"/>
      <c r="BB903" s="48"/>
      <c r="BC903" s="48"/>
      <c r="BD903" s="48"/>
      <c r="BE903" s="48"/>
      <c r="BF903" s="48"/>
      <c r="BG903" s="48"/>
      <c r="BH903" s="48"/>
      <c r="BI903" s="48"/>
      <c r="BJ903" s="48"/>
      <c r="BK903" s="48"/>
      <c r="BL903" s="48"/>
      <c r="BM903" s="48"/>
      <c r="BN903" s="48"/>
      <c r="BO903" s="48"/>
      <c r="BP903" s="48"/>
      <c r="BQ903" s="48"/>
      <c r="BR903" s="48"/>
      <c r="BS903" s="48"/>
      <c r="BT903" s="48"/>
      <c r="BU903" s="48"/>
      <c r="BV903" s="48"/>
      <c r="BW903" s="48"/>
      <c r="BX903" s="48"/>
      <c r="BY903" s="48"/>
      <c r="BZ903" s="48"/>
      <c r="CA903" s="48"/>
      <c r="CB903" s="48"/>
      <c r="CC903" s="48"/>
      <c r="CD903" s="48"/>
      <c r="CE903" s="48"/>
    </row>
    <row r="904">
      <c r="A904" s="48"/>
      <c r="B904" s="48"/>
      <c r="C904" s="48"/>
      <c r="D904" s="48"/>
      <c r="E904" s="48"/>
      <c r="F904" s="48"/>
      <c r="G904" s="48"/>
      <c r="H904" s="48"/>
      <c r="I904" s="62"/>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c r="BA904" s="48"/>
      <c r="BB904" s="48"/>
      <c r="BC904" s="48"/>
      <c r="BD904" s="48"/>
      <c r="BE904" s="48"/>
      <c r="BF904" s="48"/>
      <c r="BG904" s="48"/>
      <c r="BH904" s="48"/>
      <c r="BI904" s="48"/>
      <c r="BJ904" s="48"/>
      <c r="BK904" s="48"/>
      <c r="BL904" s="48"/>
      <c r="BM904" s="48"/>
      <c r="BN904" s="48"/>
      <c r="BO904" s="48"/>
      <c r="BP904" s="48"/>
      <c r="BQ904" s="48"/>
      <c r="BR904" s="48"/>
      <c r="BS904" s="48"/>
      <c r="BT904" s="48"/>
      <c r="BU904" s="48"/>
      <c r="BV904" s="48"/>
      <c r="BW904" s="48"/>
      <c r="BX904" s="48"/>
      <c r="BY904" s="48"/>
      <c r="BZ904" s="48"/>
      <c r="CA904" s="48"/>
      <c r="CB904" s="48"/>
      <c r="CC904" s="48"/>
      <c r="CD904" s="48"/>
      <c r="CE904" s="48"/>
    </row>
    <row r="905">
      <c r="A905" s="48"/>
      <c r="B905" s="48"/>
      <c r="C905" s="48"/>
      <c r="D905" s="48"/>
      <c r="E905" s="48"/>
      <c r="F905" s="48"/>
      <c r="G905" s="48"/>
      <c r="H905" s="48"/>
      <c r="I905" s="62"/>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c r="BA905" s="48"/>
      <c r="BB905" s="48"/>
      <c r="BC905" s="48"/>
      <c r="BD905" s="48"/>
      <c r="BE905" s="48"/>
      <c r="BF905" s="48"/>
      <c r="BG905" s="48"/>
      <c r="BH905" s="48"/>
      <c r="BI905" s="48"/>
      <c r="BJ905" s="48"/>
      <c r="BK905" s="48"/>
      <c r="BL905" s="48"/>
      <c r="BM905" s="48"/>
      <c r="BN905" s="48"/>
      <c r="BO905" s="48"/>
      <c r="BP905" s="48"/>
      <c r="BQ905" s="48"/>
      <c r="BR905" s="48"/>
      <c r="BS905" s="48"/>
      <c r="BT905" s="48"/>
      <c r="BU905" s="48"/>
      <c r="BV905" s="48"/>
      <c r="BW905" s="48"/>
      <c r="BX905" s="48"/>
      <c r="BY905" s="48"/>
      <c r="BZ905" s="48"/>
      <c r="CA905" s="48"/>
      <c r="CB905" s="48"/>
      <c r="CC905" s="48"/>
      <c r="CD905" s="48"/>
      <c r="CE905" s="48"/>
    </row>
    <row r="906">
      <c r="A906" s="48"/>
      <c r="B906" s="48"/>
      <c r="C906" s="48"/>
      <c r="D906" s="48"/>
      <c r="E906" s="48"/>
      <c r="F906" s="48"/>
      <c r="G906" s="48"/>
      <c r="H906" s="48"/>
      <c r="I906" s="62"/>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c r="BA906" s="48"/>
      <c r="BB906" s="48"/>
      <c r="BC906" s="48"/>
      <c r="BD906" s="48"/>
      <c r="BE906" s="48"/>
      <c r="BF906" s="48"/>
      <c r="BG906" s="48"/>
      <c r="BH906" s="48"/>
      <c r="BI906" s="48"/>
      <c r="BJ906" s="48"/>
      <c r="BK906" s="48"/>
      <c r="BL906" s="48"/>
      <c r="BM906" s="48"/>
      <c r="BN906" s="48"/>
      <c r="BO906" s="48"/>
      <c r="BP906" s="48"/>
      <c r="BQ906" s="48"/>
      <c r="BR906" s="48"/>
      <c r="BS906" s="48"/>
      <c r="BT906" s="48"/>
      <c r="BU906" s="48"/>
      <c r="BV906" s="48"/>
      <c r="BW906" s="48"/>
      <c r="BX906" s="48"/>
      <c r="BY906" s="48"/>
      <c r="BZ906" s="48"/>
      <c r="CA906" s="48"/>
      <c r="CB906" s="48"/>
      <c r="CC906" s="48"/>
      <c r="CD906" s="48"/>
      <c r="CE906" s="48"/>
    </row>
    <row r="907">
      <c r="A907" s="48"/>
      <c r="B907" s="48"/>
      <c r="C907" s="48"/>
      <c r="D907" s="48"/>
      <c r="E907" s="48"/>
      <c r="F907" s="48"/>
      <c r="G907" s="48"/>
      <c r="H907" s="48"/>
      <c r="I907" s="62"/>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c r="BA907" s="48"/>
      <c r="BB907" s="48"/>
      <c r="BC907" s="48"/>
      <c r="BD907" s="48"/>
      <c r="BE907" s="48"/>
      <c r="BF907" s="48"/>
      <c r="BG907" s="48"/>
      <c r="BH907" s="48"/>
      <c r="BI907" s="48"/>
      <c r="BJ907" s="48"/>
      <c r="BK907" s="48"/>
      <c r="BL907" s="48"/>
      <c r="BM907" s="48"/>
      <c r="BN907" s="48"/>
      <c r="BO907" s="48"/>
      <c r="BP907" s="48"/>
      <c r="BQ907" s="48"/>
      <c r="BR907" s="48"/>
      <c r="BS907" s="48"/>
      <c r="BT907" s="48"/>
      <c r="BU907" s="48"/>
      <c r="BV907" s="48"/>
      <c r="BW907" s="48"/>
      <c r="BX907" s="48"/>
      <c r="BY907" s="48"/>
      <c r="BZ907" s="48"/>
      <c r="CA907" s="48"/>
      <c r="CB907" s="48"/>
      <c r="CC907" s="48"/>
      <c r="CD907" s="48"/>
      <c r="CE907" s="48"/>
    </row>
    <row r="908">
      <c r="A908" s="48"/>
      <c r="B908" s="48"/>
      <c r="C908" s="48"/>
      <c r="D908" s="48"/>
      <c r="E908" s="48"/>
      <c r="F908" s="48"/>
      <c r="G908" s="48"/>
      <c r="H908" s="48"/>
      <c r="I908" s="62"/>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c r="BA908" s="48"/>
      <c r="BB908" s="48"/>
      <c r="BC908" s="48"/>
      <c r="BD908" s="48"/>
      <c r="BE908" s="48"/>
      <c r="BF908" s="48"/>
      <c r="BG908" s="48"/>
      <c r="BH908" s="48"/>
      <c r="BI908" s="48"/>
      <c r="BJ908" s="48"/>
      <c r="BK908" s="48"/>
      <c r="BL908" s="48"/>
      <c r="BM908" s="48"/>
      <c r="BN908" s="48"/>
      <c r="BO908" s="48"/>
      <c r="BP908" s="48"/>
      <c r="BQ908" s="48"/>
      <c r="BR908" s="48"/>
      <c r="BS908" s="48"/>
      <c r="BT908" s="48"/>
      <c r="BU908" s="48"/>
      <c r="BV908" s="48"/>
      <c r="BW908" s="48"/>
      <c r="BX908" s="48"/>
      <c r="BY908" s="48"/>
      <c r="BZ908" s="48"/>
      <c r="CA908" s="48"/>
      <c r="CB908" s="48"/>
      <c r="CC908" s="48"/>
      <c r="CD908" s="48"/>
      <c r="CE908" s="48"/>
    </row>
    <row r="909">
      <c r="A909" s="48"/>
      <c r="B909" s="48"/>
      <c r="C909" s="48"/>
      <c r="D909" s="48"/>
      <c r="E909" s="48"/>
      <c r="F909" s="48"/>
      <c r="G909" s="48"/>
      <c r="H909" s="48"/>
      <c r="I909" s="62"/>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c r="BA909" s="48"/>
      <c r="BB909" s="48"/>
      <c r="BC909" s="48"/>
      <c r="BD909" s="48"/>
      <c r="BE909" s="48"/>
      <c r="BF909" s="48"/>
      <c r="BG909" s="48"/>
      <c r="BH909" s="48"/>
      <c r="BI909" s="48"/>
      <c r="BJ909" s="48"/>
      <c r="BK909" s="48"/>
      <c r="BL909" s="48"/>
      <c r="BM909" s="48"/>
      <c r="BN909" s="48"/>
      <c r="BO909" s="48"/>
      <c r="BP909" s="48"/>
      <c r="BQ909" s="48"/>
      <c r="BR909" s="48"/>
      <c r="BS909" s="48"/>
      <c r="BT909" s="48"/>
      <c r="BU909" s="48"/>
      <c r="BV909" s="48"/>
      <c r="BW909" s="48"/>
      <c r="BX909" s="48"/>
      <c r="BY909" s="48"/>
      <c r="BZ909" s="48"/>
      <c r="CA909" s="48"/>
      <c r="CB909" s="48"/>
      <c r="CC909" s="48"/>
      <c r="CD909" s="48"/>
      <c r="CE909" s="48"/>
    </row>
    <row r="910">
      <c r="A910" s="48"/>
      <c r="B910" s="48"/>
      <c r="C910" s="48"/>
      <c r="D910" s="48"/>
      <c r="E910" s="48"/>
      <c r="F910" s="48"/>
      <c r="G910" s="48"/>
      <c r="H910" s="48"/>
      <c r="I910" s="62"/>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c r="BA910" s="48"/>
      <c r="BB910" s="48"/>
      <c r="BC910" s="48"/>
      <c r="BD910" s="48"/>
      <c r="BE910" s="48"/>
      <c r="BF910" s="48"/>
      <c r="BG910" s="48"/>
      <c r="BH910" s="48"/>
      <c r="BI910" s="48"/>
      <c r="BJ910" s="48"/>
      <c r="BK910" s="48"/>
      <c r="BL910" s="48"/>
      <c r="BM910" s="48"/>
      <c r="BN910" s="48"/>
      <c r="BO910" s="48"/>
      <c r="BP910" s="48"/>
      <c r="BQ910" s="48"/>
      <c r="BR910" s="48"/>
      <c r="BS910" s="48"/>
      <c r="BT910" s="48"/>
      <c r="BU910" s="48"/>
      <c r="BV910" s="48"/>
      <c r="BW910" s="48"/>
      <c r="BX910" s="48"/>
      <c r="BY910" s="48"/>
      <c r="BZ910" s="48"/>
      <c r="CA910" s="48"/>
      <c r="CB910" s="48"/>
      <c r="CC910" s="48"/>
      <c r="CD910" s="48"/>
      <c r="CE910" s="48"/>
    </row>
    <row r="911">
      <c r="A911" s="48"/>
      <c r="B911" s="48"/>
      <c r="C911" s="48"/>
      <c r="D911" s="48"/>
      <c r="E911" s="48"/>
      <c r="F911" s="48"/>
      <c r="G911" s="48"/>
      <c r="H911" s="48"/>
      <c r="I911" s="62"/>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c r="BA911" s="48"/>
      <c r="BB911" s="48"/>
      <c r="BC911" s="48"/>
      <c r="BD911" s="48"/>
      <c r="BE911" s="48"/>
      <c r="BF911" s="48"/>
      <c r="BG911" s="48"/>
      <c r="BH911" s="48"/>
      <c r="BI911" s="48"/>
      <c r="BJ911" s="48"/>
      <c r="BK911" s="48"/>
      <c r="BL911" s="48"/>
      <c r="BM911" s="48"/>
      <c r="BN911" s="48"/>
      <c r="BO911" s="48"/>
      <c r="BP911" s="48"/>
      <c r="BQ911" s="48"/>
      <c r="BR911" s="48"/>
      <c r="BS911" s="48"/>
      <c r="BT911" s="48"/>
      <c r="BU911" s="48"/>
      <c r="BV911" s="48"/>
      <c r="BW911" s="48"/>
      <c r="BX911" s="48"/>
      <c r="BY911" s="48"/>
      <c r="BZ911" s="48"/>
      <c r="CA911" s="48"/>
      <c r="CB911" s="48"/>
      <c r="CC911" s="48"/>
      <c r="CD911" s="48"/>
      <c r="CE911" s="48"/>
    </row>
    <row r="912">
      <c r="A912" s="48"/>
      <c r="B912" s="48"/>
      <c r="C912" s="48"/>
      <c r="D912" s="48"/>
      <c r="E912" s="48"/>
      <c r="F912" s="48"/>
      <c r="G912" s="48"/>
      <c r="H912" s="48"/>
      <c r="I912" s="62"/>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c r="BA912" s="48"/>
      <c r="BB912" s="48"/>
      <c r="BC912" s="48"/>
      <c r="BD912" s="48"/>
      <c r="BE912" s="48"/>
      <c r="BF912" s="48"/>
      <c r="BG912" s="48"/>
      <c r="BH912" s="48"/>
      <c r="BI912" s="48"/>
      <c r="BJ912" s="48"/>
      <c r="BK912" s="48"/>
      <c r="BL912" s="48"/>
      <c r="BM912" s="48"/>
      <c r="BN912" s="48"/>
      <c r="BO912" s="48"/>
      <c r="BP912" s="48"/>
      <c r="BQ912" s="48"/>
      <c r="BR912" s="48"/>
      <c r="BS912" s="48"/>
      <c r="BT912" s="48"/>
      <c r="BU912" s="48"/>
      <c r="BV912" s="48"/>
      <c r="BW912" s="48"/>
      <c r="BX912" s="48"/>
      <c r="BY912" s="48"/>
      <c r="BZ912" s="48"/>
      <c r="CA912" s="48"/>
      <c r="CB912" s="48"/>
      <c r="CC912" s="48"/>
      <c r="CD912" s="48"/>
      <c r="CE912" s="48"/>
    </row>
    <row r="913">
      <c r="A913" s="48"/>
      <c r="B913" s="48"/>
      <c r="C913" s="48"/>
      <c r="D913" s="48"/>
      <c r="E913" s="48"/>
      <c r="F913" s="48"/>
      <c r="G913" s="48"/>
      <c r="H913" s="48"/>
      <c r="I913" s="62"/>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c r="BA913" s="48"/>
      <c r="BB913" s="48"/>
      <c r="BC913" s="48"/>
      <c r="BD913" s="48"/>
      <c r="BE913" s="48"/>
      <c r="BF913" s="48"/>
      <c r="BG913" s="48"/>
      <c r="BH913" s="48"/>
      <c r="BI913" s="48"/>
      <c r="BJ913" s="48"/>
      <c r="BK913" s="48"/>
      <c r="BL913" s="48"/>
      <c r="BM913" s="48"/>
      <c r="BN913" s="48"/>
      <c r="BO913" s="48"/>
      <c r="BP913" s="48"/>
      <c r="BQ913" s="48"/>
      <c r="BR913" s="48"/>
      <c r="BS913" s="48"/>
      <c r="BT913" s="48"/>
      <c r="BU913" s="48"/>
      <c r="BV913" s="48"/>
      <c r="BW913" s="48"/>
      <c r="BX913" s="48"/>
      <c r="BY913" s="48"/>
      <c r="BZ913" s="48"/>
      <c r="CA913" s="48"/>
      <c r="CB913" s="48"/>
      <c r="CC913" s="48"/>
      <c r="CD913" s="48"/>
      <c r="CE913" s="48"/>
    </row>
    <row r="914">
      <c r="A914" s="48"/>
      <c r="B914" s="48"/>
      <c r="C914" s="48"/>
      <c r="D914" s="48"/>
      <c r="E914" s="48"/>
      <c r="F914" s="48"/>
      <c r="G914" s="48"/>
      <c r="H914" s="48"/>
      <c r="I914" s="62"/>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c r="BD914" s="48"/>
      <c r="BE914" s="48"/>
      <c r="BF914" s="48"/>
      <c r="BG914" s="48"/>
      <c r="BH914" s="48"/>
      <c r="BI914" s="48"/>
      <c r="BJ914" s="48"/>
      <c r="BK914" s="48"/>
      <c r="BL914" s="48"/>
      <c r="BM914" s="48"/>
      <c r="BN914" s="48"/>
      <c r="BO914" s="48"/>
      <c r="BP914" s="48"/>
      <c r="BQ914" s="48"/>
      <c r="BR914" s="48"/>
      <c r="BS914" s="48"/>
      <c r="BT914" s="48"/>
      <c r="BU914" s="48"/>
      <c r="BV914" s="48"/>
      <c r="BW914" s="48"/>
      <c r="BX914" s="48"/>
      <c r="BY914" s="48"/>
      <c r="BZ914" s="48"/>
      <c r="CA914" s="48"/>
      <c r="CB914" s="48"/>
      <c r="CC914" s="48"/>
      <c r="CD914" s="48"/>
      <c r="CE914" s="48"/>
    </row>
    <row r="915">
      <c r="A915" s="48"/>
      <c r="B915" s="48"/>
      <c r="C915" s="48"/>
      <c r="D915" s="48"/>
      <c r="E915" s="48"/>
      <c r="F915" s="48"/>
      <c r="G915" s="48"/>
      <c r="H915" s="48"/>
      <c r="I915" s="62"/>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c r="BA915" s="48"/>
      <c r="BB915" s="48"/>
      <c r="BC915" s="48"/>
      <c r="BD915" s="48"/>
      <c r="BE915" s="48"/>
      <c r="BF915" s="48"/>
      <c r="BG915" s="48"/>
      <c r="BH915" s="48"/>
      <c r="BI915" s="48"/>
      <c r="BJ915" s="48"/>
      <c r="BK915" s="48"/>
      <c r="BL915" s="48"/>
      <c r="BM915" s="48"/>
      <c r="BN915" s="48"/>
      <c r="BO915" s="48"/>
      <c r="BP915" s="48"/>
      <c r="BQ915" s="48"/>
      <c r="BR915" s="48"/>
      <c r="BS915" s="48"/>
      <c r="BT915" s="48"/>
      <c r="BU915" s="48"/>
      <c r="BV915" s="48"/>
      <c r="BW915" s="48"/>
      <c r="BX915" s="48"/>
      <c r="BY915" s="48"/>
      <c r="BZ915" s="48"/>
      <c r="CA915" s="48"/>
      <c r="CB915" s="48"/>
      <c r="CC915" s="48"/>
      <c r="CD915" s="48"/>
      <c r="CE915" s="48"/>
    </row>
    <row r="916">
      <c r="A916" s="48"/>
      <c r="B916" s="48"/>
      <c r="C916" s="48"/>
      <c r="D916" s="48"/>
      <c r="E916" s="48"/>
      <c r="F916" s="48"/>
      <c r="G916" s="48"/>
      <c r="H916" s="48"/>
      <c r="I916" s="62"/>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c r="BA916" s="48"/>
      <c r="BB916" s="48"/>
      <c r="BC916" s="48"/>
      <c r="BD916" s="48"/>
      <c r="BE916" s="48"/>
      <c r="BF916" s="48"/>
      <c r="BG916" s="48"/>
      <c r="BH916" s="48"/>
      <c r="BI916" s="48"/>
      <c r="BJ916" s="48"/>
      <c r="BK916" s="48"/>
      <c r="BL916" s="48"/>
      <c r="BM916" s="48"/>
      <c r="BN916" s="48"/>
      <c r="BO916" s="48"/>
      <c r="BP916" s="48"/>
      <c r="BQ916" s="48"/>
      <c r="BR916" s="48"/>
      <c r="BS916" s="48"/>
      <c r="BT916" s="48"/>
      <c r="BU916" s="48"/>
      <c r="BV916" s="48"/>
      <c r="BW916" s="48"/>
      <c r="BX916" s="48"/>
      <c r="BY916" s="48"/>
      <c r="BZ916" s="48"/>
      <c r="CA916" s="48"/>
      <c r="CB916" s="48"/>
      <c r="CC916" s="48"/>
      <c r="CD916" s="48"/>
      <c r="CE916" s="48"/>
    </row>
    <row r="917">
      <c r="A917" s="48"/>
      <c r="B917" s="48"/>
      <c r="C917" s="48"/>
      <c r="D917" s="48"/>
      <c r="E917" s="48"/>
      <c r="F917" s="48"/>
      <c r="G917" s="48"/>
      <c r="H917" s="48"/>
      <c r="I917" s="62"/>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c r="BA917" s="48"/>
      <c r="BB917" s="48"/>
      <c r="BC917" s="48"/>
      <c r="BD917" s="48"/>
      <c r="BE917" s="48"/>
      <c r="BF917" s="48"/>
      <c r="BG917" s="48"/>
      <c r="BH917" s="48"/>
      <c r="BI917" s="48"/>
      <c r="BJ917" s="48"/>
      <c r="BK917" s="48"/>
      <c r="BL917" s="48"/>
      <c r="BM917" s="48"/>
      <c r="BN917" s="48"/>
      <c r="BO917" s="48"/>
      <c r="BP917" s="48"/>
      <c r="BQ917" s="48"/>
      <c r="BR917" s="48"/>
      <c r="BS917" s="48"/>
      <c r="BT917" s="48"/>
      <c r="BU917" s="48"/>
      <c r="BV917" s="48"/>
      <c r="BW917" s="48"/>
      <c r="BX917" s="48"/>
      <c r="BY917" s="48"/>
      <c r="BZ917" s="48"/>
      <c r="CA917" s="48"/>
      <c r="CB917" s="48"/>
      <c r="CC917" s="48"/>
      <c r="CD917" s="48"/>
      <c r="CE917" s="48"/>
    </row>
    <row r="918">
      <c r="A918" s="48"/>
      <c r="B918" s="48"/>
      <c r="C918" s="48"/>
      <c r="D918" s="48"/>
      <c r="E918" s="48"/>
      <c r="F918" s="48"/>
      <c r="G918" s="48"/>
      <c r="H918" s="48"/>
      <c r="I918" s="62"/>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c r="BA918" s="48"/>
      <c r="BB918" s="48"/>
      <c r="BC918" s="48"/>
      <c r="BD918" s="48"/>
      <c r="BE918" s="48"/>
      <c r="BF918" s="48"/>
      <c r="BG918" s="48"/>
      <c r="BH918" s="48"/>
      <c r="BI918" s="48"/>
      <c r="BJ918" s="48"/>
      <c r="BK918" s="48"/>
      <c r="BL918" s="48"/>
      <c r="BM918" s="48"/>
      <c r="BN918" s="48"/>
      <c r="BO918" s="48"/>
      <c r="BP918" s="48"/>
      <c r="BQ918" s="48"/>
      <c r="BR918" s="48"/>
      <c r="BS918" s="48"/>
      <c r="BT918" s="48"/>
      <c r="BU918" s="48"/>
      <c r="BV918" s="48"/>
      <c r="BW918" s="48"/>
      <c r="BX918" s="48"/>
      <c r="BY918" s="48"/>
      <c r="BZ918" s="48"/>
      <c r="CA918" s="48"/>
      <c r="CB918" s="48"/>
      <c r="CC918" s="48"/>
      <c r="CD918" s="48"/>
      <c r="CE918" s="48"/>
    </row>
    <row r="919">
      <c r="A919" s="48"/>
      <c r="B919" s="48"/>
      <c r="C919" s="48"/>
      <c r="D919" s="48"/>
      <c r="E919" s="48"/>
      <c r="F919" s="48"/>
      <c r="G919" s="48"/>
      <c r="H919" s="48"/>
      <c r="I919" s="62"/>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c r="BA919" s="48"/>
      <c r="BB919" s="48"/>
      <c r="BC919" s="48"/>
      <c r="BD919" s="48"/>
      <c r="BE919" s="48"/>
      <c r="BF919" s="48"/>
      <c r="BG919" s="48"/>
      <c r="BH919" s="48"/>
      <c r="BI919" s="48"/>
      <c r="BJ919" s="48"/>
      <c r="BK919" s="48"/>
      <c r="BL919" s="48"/>
      <c r="BM919" s="48"/>
      <c r="BN919" s="48"/>
      <c r="BO919" s="48"/>
      <c r="BP919" s="48"/>
      <c r="BQ919" s="48"/>
      <c r="BR919" s="48"/>
      <c r="BS919" s="48"/>
      <c r="BT919" s="48"/>
      <c r="BU919" s="48"/>
      <c r="BV919" s="48"/>
      <c r="BW919" s="48"/>
      <c r="BX919" s="48"/>
      <c r="BY919" s="48"/>
      <c r="BZ919" s="48"/>
      <c r="CA919" s="48"/>
      <c r="CB919" s="48"/>
      <c r="CC919" s="48"/>
      <c r="CD919" s="48"/>
      <c r="CE919" s="48"/>
    </row>
    <row r="920">
      <c r="A920" s="48"/>
      <c r="B920" s="48"/>
      <c r="C920" s="48"/>
      <c r="D920" s="48"/>
      <c r="E920" s="48"/>
      <c r="F920" s="48"/>
      <c r="G920" s="48"/>
      <c r="H920" s="48"/>
      <c r="I920" s="62"/>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c r="BA920" s="48"/>
      <c r="BB920" s="48"/>
      <c r="BC920" s="48"/>
      <c r="BD920" s="48"/>
      <c r="BE920" s="48"/>
      <c r="BF920" s="48"/>
      <c r="BG920" s="48"/>
      <c r="BH920" s="48"/>
      <c r="BI920" s="48"/>
      <c r="BJ920" s="48"/>
      <c r="BK920" s="48"/>
      <c r="BL920" s="48"/>
      <c r="BM920" s="48"/>
      <c r="BN920" s="48"/>
      <c r="BO920" s="48"/>
      <c r="BP920" s="48"/>
      <c r="BQ920" s="48"/>
      <c r="BR920" s="48"/>
      <c r="BS920" s="48"/>
      <c r="BT920" s="48"/>
      <c r="BU920" s="48"/>
      <c r="BV920" s="48"/>
      <c r="BW920" s="48"/>
      <c r="BX920" s="48"/>
      <c r="BY920" s="48"/>
      <c r="BZ920" s="48"/>
      <c r="CA920" s="48"/>
      <c r="CB920" s="48"/>
      <c r="CC920" s="48"/>
      <c r="CD920" s="48"/>
      <c r="CE920" s="48"/>
    </row>
    <row r="921">
      <c r="A921" s="48"/>
      <c r="B921" s="48"/>
      <c r="C921" s="48"/>
      <c r="D921" s="48"/>
      <c r="E921" s="48"/>
      <c r="F921" s="48"/>
      <c r="G921" s="48"/>
      <c r="H921" s="48"/>
      <c r="I921" s="62"/>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c r="BA921" s="48"/>
      <c r="BB921" s="48"/>
      <c r="BC921" s="48"/>
      <c r="BD921" s="48"/>
      <c r="BE921" s="48"/>
      <c r="BF921" s="48"/>
      <c r="BG921" s="48"/>
      <c r="BH921" s="48"/>
      <c r="BI921" s="48"/>
      <c r="BJ921" s="48"/>
      <c r="BK921" s="48"/>
      <c r="BL921" s="48"/>
      <c r="BM921" s="48"/>
      <c r="BN921" s="48"/>
      <c r="BO921" s="48"/>
      <c r="BP921" s="48"/>
      <c r="BQ921" s="48"/>
      <c r="BR921" s="48"/>
      <c r="BS921" s="48"/>
      <c r="BT921" s="48"/>
      <c r="BU921" s="48"/>
      <c r="BV921" s="48"/>
      <c r="BW921" s="48"/>
      <c r="BX921" s="48"/>
      <c r="BY921" s="48"/>
      <c r="BZ921" s="48"/>
      <c r="CA921" s="48"/>
      <c r="CB921" s="48"/>
      <c r="CC921" s="48"/>
      <c r="CD921" s="48"/>
      <c r="CE921" s="48"/>
    </row>
    <row r="922">
      <c r="A922" s="48"/>
      <c r="B922" s="48"/>
      <c r="C922" s="48"/>
      <c r="D922" s="48"/>
      <c r="E922" s="48"/>
      <c r="F922" s="48"/>
      <c r="G922" s="48"/>
      <c r="H922" s="48"/>
      <c r="I922" s="62"/>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c r="BA922" s="48"/>
      <c r="BB922" s="48"/>
      <c r="BC922" s="48"/>
      <c r="BD922" s="48"/>
      <c r="BE922" s="48"/>
      <c r="BF922" s="48"/>
      <c r="BG922" s="48"/>
      <c r="BH922" s="48"/>
      <c r="BI922" s="48"/>
      <c r="BJ922" s="48"/>
      <c r="BK922" s="48"/>
      <c r="BL922" s="48"/>
      <c r="BM922" s="48"/>
      <c r="BN922" s="48"/>
      <c r="BO922" s="48"/>
      <c r="BP922" s="48"/>
      <c r="BQ922" s="48"/>
      <c r="BR922" s="48"/>
      <c r="BS922" s="48"/>
      <c r="BT922" s="48"/>
      <c r="BU922" s="48"/>
      <c r="BV922" s="48"/>
      <c r="BW922" s="48"/>
      <c r="BX922" s="48"/>
      <c r="BY922" s="48"/>
      <c r="BZ922" s="48"/>
      <c r="CA922" s="48"/>
      <c r="CB922" s="48"/>
      <c r="CC922" s="48"/>
      <c r="CD922" s="48"/>
      <c r="CE922" s="48"/>
    </row>
    <row r="923">
      <c r="A923" s="48"/>
      <c r="B923" s="48"/>
      <c r="C923" s="48"/>
      <c r="D923" s="48"/>
      <c r="E923" s="48"/>
      <c r="F923" s="48"/>
      <c r="G923" s="48"/>
      <c r="H923" s="48"/>
      <c r="I923" s="62"/>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c r="BA923" s="48"/>
      <c r="BB923" s="48"/>
      <c r="BC923" s="48"/>
      <c r="BD923" s="48"/>
      <c r="BE923" s="48"/>
      <c r="BF923" s="48"/>
      <c r="BG923" s="48"/>
      <c r="BH923" s="48"/>
      <c r="BI923" s="48"/>
      <c r="BJ923" s="48"/>
      <c r="BK923" s="48"/>
      <c r="BL923" s="48"/>
      <c r="BM923" s="48"/>
      <c r="BN923" s="48"/>
      <c r="BO923" s="48"/>
      <c r="BP923" s="48"/>
      <c r="BQ923" s="48"/>
      <c r="BR923" s="48"/>
      <c r="BS923" s="48"/>
      <c r="BT923" s="48"/>
      <c r="BU923" s="48"/>
      <c r="BV923" s="48"/>
      <c r="BW923" s="48"/>
      <c r="BX923" s="48"/>
      <c r="BY923" s="48"/>
      <c r="BZ923" s="48"/>
      <c r="CA923" s="48"/>
      <c r="CB923" s="48"/>
      <c r="CC923" s="48"/>
      <c r="CD923" s="48"/>
      <c r="CE923" s="48"/>
    </row>
    <row r="924">
      <c r="A924" s="48"/>
      <c r="B924" s="48"/>
      <c r="C924" s="48"/>
      <c r="D924" s="48"/>
      <c r="E924" s="48"/>
      <c r="F924" s="48"/>
      <c r="G924" s="48"/>
      <c r="H924" s="48"/>
      <c r="I924" s="62"/>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c r="BA924" s="48"/>
      <c r="BB924" s="48"/>
      <c r="BC924" s="48"/>
      <c r="BD924" s="48"/>
      <c r="BE924" s="48"/>
      <c r="BF924" s="48"/>
      <c r="BG924" s="48"/>
      <c r="BH924" s="48"/>
      <c r="BI924" s="48"/>
      <c r="BJ924" s="48"/>
      <c r="BK924" s="48"/>
      <c r="BL924" s="48"/>
      <c r="BM924" s="48"/>
      <c r="BN924" s="48"/>
      <c r="BO924" s="48"/>
      <c r="BP924" s="48"/>
      <c r="BQ924" s="48"/>
      <c r="BR924" s="48"/>
      <c r="BS924" s="48"/>
      <c r="BT924" s="48"/>
      <c r="BU924" s="48"/>
      <c r="BV924" s="48"/>
      <c r="BW924" s="48"/>
      <c r="BX924" s="48"/>
      <c r="BY924" s="48"/>
      <c r="BZ924" s="48"/>
      <c r="CA924" s="48"/>
      <c r="CB924" s="48"/>
      <c r="CC924" s="48"/>
      <c r="CD924" s="48"/>
      <c r="CE924" s="48"/>
    </row>
    <row r="925">
      <c r="A925" s="48"/>
      <c r="B925" s="48"/>
      <c r="C925" s="48"/>
      <c r="D925" s="48"/>
      <c r="E925" s="48"/>
      <c r="F925" s="48"/>
      <c r="G925" s="48"/>
      <c r="H925" s="48"/>
      <c r="I925" s="62"/>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c r="BA925" s="48"/>
      <c r="BB925" s="48"/>
      <c r="BC925" s="48"/>
      <c r="BD925" s="48"/>
      <c r="BE925" s="48"/>
      <c r="BF925" s="48"/>
      <c r="BG925" s="48"/>
      <c r="BH925" s="48"/>
      <c r="BI925" s="48"/>
      <c r="BJ925" s="48"/>
      <c r="BK925" s="48"/>
      <c r="BL925" s="48"/>
      <c r="BM925" s="48"/>
      <c r="BN925" s="48"/>
      <c r="BO925" s="48"/>
      <c r="BP925" s="48"/>
      <c r="BQ925" s="48"/>
      <c r="BR925" s="48"/>
      <c r="BS925" s="48"/>
      <c r="BT925" s="48"/>
      <c r="BU925" s="48"/>
      <c r="BV925" s="48"/>
      <c r="BW925" s="48"/>
      <c r="BX925" s="48"/>
      <c r="BY925" s="48"/>
      <c r="BZ925" s="48"/>
      <c r="CA925" s="48"/>
      <c r="CB925" s="48"/>
      <c r="CC925" s="48"/>
      <c r="CD925" s="48"/>
      <c r="CE925" s="48"/>
    </row>
    <row r="926">
      <c r="A926" s="48"/>
      <c r="B926" s="48"/>
      <c r="C926" s="48"/>
      <c r="D926" s="48"/>
      <c r="E926" s="48"/>
      <c r="F926" s="48"/>
      <c r="G926" s="48"/>
      <c r="H926" s="48"/>
      <c r="I926" s="62"/>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c r="BA926" s="48"/>
      <c r="BB926" s="48"/>
      <c r="BC926" s="48"/>
      <c r="BD926" s="48"/>
      <c r="BE926" s="48"/>
      <c r="BF926" s="48"/>
      <c r="BG926" s="48"/>
      <c r="BH926" s="48"/>
      <c r="BI926" s="48"/>
      <c r="BJ926" s="48"/>
      <c r="BK926" s="48"/>
      <c r="BL926" s="48"/>
      <c r="BM926" s="48"/>
      <c r="BN926" s="48"/>
      <c r="BO926" s="48"/>
      <c r="BP926" s="48"/>
      <c r="BQ926" s="48"/>
      <c r="BR926" s="48"/>
      <c r="BS926" s="48"/>
      <c r="BT926" s="48"/>
      <c r="BU926" s="48"/>
      <c r="BV926" s="48"/>
      <c r="BW926" s="48"/>
      <c r="BX926" s="48"/>
      <c r="BY926" s="48"/>
      <c r="BZ926" s="48"/>
      <c r="CA926" s="48"/>
      <c r="CB926" s="48"/>
      <c r="CC926" s="48"/>
      <c r="CD926" s="48"/>
      <c r="CE926" s="48"/>
    </row>
    <row r="927">
      <c r="A927" s="48"/>
      <c r="B927" s="48"/>
      <c r="C927" s="48"/>
      <c r="D927" s="48"/>
      <c r="E927" s="48"/>
      <c r="F927" s="48"/>
      <c r="G927" s="48"/>
      <c r="H927" s="48"/>
      <c r="I927" s="62"/>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c r="BA927" s="48"/>
      <c r="BB927" s="48"/>
      <c r="BC927" s="48"/>
      <c r="BD927" s="48"/>
      <c r="BE927" s="48"/>
      <c r="BF927" s="48"/>
      <c r="BG927" s="48"/>
      <c r="BH927" s="48"/>
      <c r="BI927" s="48"/>
      <c r="BJ927" s="48"/>
      <c r="BK927" s="48"/>
      <c r="BL927" s="48"/>
      <c r="BM927" s="48"/>
      <c r="BN927" s="48"/>
      <c r="BO927" s="48"/>
      <c r="BP927" s="48"/>
      <c r="BQ927" s="48"/>
      <c r="BR927" s="48"/>
      <c r="BS927" s="48"/>
      <c r="BT927" s="48"/>
      <c r="BU927" s="48"/>
      <c r="BV927" s="48"/>
      <c r="BW927" s="48"/>
      <c r="BX927" s="48"/>
      <c r="BY927" s="48"/>
      <c r="BZ927" s="48"/>
      <c r="CA927" s="48"/>
      <c r="CB927" s="48"/>
      <c r="CC927" s="48"/>
      <c r="CD927" s="48"/>
      <c r="CE927" s="48"/>
    </row>
    <row r="928">
      <c r="A928" s="48"/>
      <c r="B928" s="48"/>
      <c r="C928" s="48"/>
      <c r="D928" s="48"/>
      <c r="E928" s="48"/>
      <c r="F928" s="48"/>
      <c r="G928" s="48"/>
      <c r="H928" s="48"/>
      <c r="I928" s="62"/>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c r="BA928" s="48"/>
      <c r="BB928" s="48"/>
      <c r="BC928" s="48"/>
      <c r="BD928" s="48"/>
      <c r="BE928" s="48"/>
      <c r="BF928" s="48"/>
      <c r="BG928" s="48"/>
      <c r="BH928" s="48"/>
      <c r="BI928" s="48"/>
      <c r="BJ928" s="48"/>
      <c r="BK928" s="48"/>
      <c r="BL928" s="48"/>
      <c r="BM928" s="48"/>
      <c r="BN928" s="48"/>
      <c r="BO928" s="48"/>
      <c r="BP928" s="48"/>
      <c r="BQ928" s="48"/>
      <c r="BR928" s="48"/>
      <c r="BS928" s="48"/>
      <c r="BT928" s="48"/>
      <c r="BU928" s="48"/>
      <c r="BV928" s="48"/>
      <c r="BW928" s="48"/>
      <c r="BX928" s="48"/>
      <c r="BY928" s="48"/>
      <c r="BZ928" s="48"/>
      <c r="CA928" s="48"/>
      <c r="CB928" s="48"/>
      <c r="CC928" s="48"/>
      <c r="CD928" s="48"/>
      <c r="CE928" s="48"/>
    </row>
    <row r="929">
      <c r="A929" s="48"/>
      <c r="B929" s="48"/>
      <c r="C929" s="48"/>
      <c r="D929" s="48"/>
      <c r="E929" s="48"/>
      <c r="F929" s="48"/>
      <c r="G929" s="48"/>
      <c r="H929" s="48"/>
      <c r="I929" s="62"/>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c r="BA929" s="48"/>
      <c r="BB929" s="48"/>
      <c r="BC929" s="48"/>
      <c r="BD929" s="48"/>
      <c r="BE929" s="48"/>
      <c r="BF929" s="48"/>
      <c r="BG929" s="48"/>
      <c r="BH929" s="48"/>
      <c r="BI929" s="48"/>
      <c r="BJ929" s="48"/>
      <c r="BK929" s="48"/>
      <c r="BL929" s="48"/>
      <c r="BM929" s="48"/>
      <c r="BN929" s="48"/>
      <c r="BO929" s="48"/>
      <c r="BP929" s="48"/>
      <c r="BQ929" s="48"/>
      <c r="BR929" s="48"/>
      <c r="BS929" s="48"/>
      <c r="BT929" s="48"/>
      <c r="BU929" s="48"/>
      <c r="BV929" s="48"/>
      <c r="BW929" s="48"/>
      <c r="BX929" s="48"/>
      <c r="BY929" s="48"/>
      <c r="BZ929" s="48"/>
      <c r="CA929" s="48"/>
      <c r="CB929" s="48"/>
      <c r="CC929" s="48"/>
      <c r="CD929" s="48"/>
      <c r="CE929" s="48"/>
    </row>
    <row r="930">
      <c r="A930" s="48"/>
      <c r="B930" s="48"/>
      <c r="C930" s="48"/>
      <c r="D930" s="48"/>
      <c r="E930" s="48"/>
      <c r="F930" s="48"/>
      <c r="G930" s="48"/>
      <c r="H930" s="48"/>
      <c r="I930" s="62"/>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c r="BA930" s="48"/>
      <c r="BB930" s="48"/>
      <c r="BC930" s="48"/>
      <c r="BD930" s="48"/>
      <c r="BE930" s="48"/>
      <c r="BF930" s="48"/>
      <c r="BG930" s="48"/>
      <c r="BH930" s="48"/>
      <c r="BI930" s="48"/>
      <c r="BJ930" s="48"/>
      <c r="BK930" s="48"/>
      <c r="BL930" s="48"/>
      <c r="BM930" s="48"/>
      <c r="BN930" s="48"/>
      <c r="BO930" s="48"/>
      <c r="BP930" s="48"/>
      <c r="BQ930" s="48"/>
      <c r="BR930" s="48"/>
      <c r="BS930" s="48"/>
      <c r="BT930" s="48"/>
      <c r="BU930" s="48"/>
      <c r="BV930" s="48"/>
      <c r="BW930" s="48"/>
      <c r="BX930" s="48"/>
      <c r="BY930" s="48"/>
      <c r="BZ930" s="48"/>
      <c r="CA930" s="48"/>
      <c r="CB930" s="48"/>
      <c r="CC930" s="48"/>
      <c r="CD930" s="48"/>
      <c r="CE930" s="48"/>
    </row>
    <row r="931">
      <c r="A931" s="48"/>
      <c r="B931" s="48"/>
      <c r="C931" s="48"/>
      <c r="D931" s="48"/>
      <c r="E931" s="48"/>
      <c r="F931" s="48"/>
      <c r="G931" s="48"/>
      <c r="H931" s="48"/>
      <c r="I931" s="62"/>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c r="BA931" s="48"/>
      <c r="BB931" s="48"/>
      <c r="BC931" s="48"/>
      <c r="BD931" s="48"/>
      <c r="BE931" s="48"/>
      <c r="BF931" s="48"/>
      <c r="BG931" s="48"/>
      <c r="BH931" s="48"/>
      <c r="BI931" s="48"/>
      <c r="BJ931" s="48"/>
      <c r="BK931" s="48"/>
      <c r="BL931" s="48"/>
      <c r="BM931" s="48"/>
      <c r="BN931" s="48"/>
      <c r="BO931" s="48"/>
      <c r="BP931" s="48"/>
      <c r="BQ931" s="48"/>
      <c r="BR931" s="48"/>
      <c r="BS931" s="48"/>
      <c r="BT931" s="48"/>
      <c r="BU931" s="48"/>
      <c r="BV931" s="48"/>
      <c r="BW931" s="48"/>
      <c r="BX931" s="48"/>
      <c r="BY931" s="48"/>
      <c r="BZ931" s="48"/>
      <c r="CA931" s="48"/>
      <c r="CB931" s="48"/>
      <c r="CC931" s="48"/>
      <c r="CD931" s="48"/>
      <c r="CE931" s="48"/>
    </row>
    <row r="932">
      <c r="A932" s="48"/>
      <c r="B932" s="48"/>
      <c r="C932" s="48"/>
      <c r="D932" s="48"/>
      <c r="E932" s="48"/>
      <c r="F932" s="48"/>
      <c r="G932" s="48"/>
      <c r="H932" s="48"/>
      <c r="I932" s="62"/>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c r="BA932" s="48"/>
      <c r="BB932" s="48"/>
      <c r="BC932" s="48"/>
      <c r="BD932" s="48"/>
      <c r="BE932" s="48"/>
      <c r="BF932" s="48"/>
      <c r="BG932" s="48"/>
      <c r="BH932" s="48"/>
      <c r="BI932" s="48"/>
      <c r="BJ932" s="48"/>
      <c r="BK932" s="48"/>
      <c r="BL932" s="48"/>
      <c r="BM932" s="48"/>
      <c r="BN932" s="48"/>
      <c r="BO932" s="48"/>
      <c r="BP932" s="48"/>
      <c r="BQ932" s="48"/>
      <c r="BR932" s="48"/>
      <c r="BS932" s="48"/>
      <c r="BT932" s="48"/>
      <c r="BU932" s="48"/>
      <c r="BV932" s="48"/>
      <c r="BW932" s="48"/>
      <c r="BX932" s="48"/>
      <c r="BY932" s="48"/>
      <c r="BZ932" s="48"/>
      <c r="CA932" s="48"/>
      <c r="CB932" s="48"/>
      <c r="CC932" s="48"/>
      <c r="CD932" s="48"/>
      <c r="CE932" s="48"/>
    </row>
    <row r="933">
      <c r="A933" s="48"/>
      <c r="B933" s="48"/>
      <c r="C933" s="48"/>
      <c r="D933" s="48"/>
      <c r="E933" s="48"/>
      <c r="F933" s="48"/>
      <c r="G933" s="48"/>
      <c r="H933" s="48"/>
      <c r="I933" s="62"/>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c r="BA933" s="48"/>
      <c r="BB933" s="48"/>
      <c r="BC933" s="48"/>
      <c r="BD933" s="48"/>
      <c r="BE933" s="48"/>
      <c r="BF933" s="48"/>
      <c r="BG933" s="48"/>
      <c r="BH933" s="48"/>
      <c r="BI933" s="48"/>
      <c r="BJ933" s="48"/>
      <c r="BK933" s="48"/>
      <c r="BL933" s="48"/>
      <c r="BM933" s="48"/>
      <c r="BN933" s="48"/>
      <c r="BO933" s="48"/>
      <c r="BP933" s="48"/>
      <c r="BQ933" s="48"/>
      <c r="BR933" s="48"/>
      <c r="BS933" s="48"/>
      <c r="BT933" s="48"/>
      <c r="BU933" s="48"/>
      <c r="BV933" s="48"/>
      <c r="BW933" s="48"/>
      <c r="BX933" s="48"/>
      <c r="BY933" s="48"/>
      <c r="BZ933" s="48"/>
      <c r="CA933" s="48"/>
      <c r="CB933" s="48"/>
      <c r="CC933" s="48"/>
      <c r="CD933" s="48"/>
      <c r="CE933" s="48"/>
    </row>
    <row r="934">
      <c r="A934" s="48"/>
      <c r="B934" s="48"/>
      <c r="C934" s="48"/>
      <c r="D934" s="48"/>
      <c r="E934" s="48"/>
      <c r="F934" s="48"/>
      <c r="G934" s="48"/>
      <c r="H934" s="48"/>
      <c r="I934" s="62"/>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c r="BA934" s="48"/>
      <c r="BB934" s="48"/>
      <c r="BC934" s="48"/>
      <c r="BD934" s="48"/>
      <c r="BE934" s="48"/>
      <c r="BF934" s="48"/>
      <c r="BG934" s="48"/>
      <c r="BH934" s="48"/>
      <c r="BI934" s="48"/>
      <c r="BJ934" s="48"/>
      <c r="BK934" s="48"/>
      <c r="BL934" s="48"/>
      <c r="BM934" s="48"/>
      <c r="BN934" s="48"/>
      <c r="BO934" s="48"/>
      <c r="BP934" s="48"/>
      <c r="BQ934" s="48"/>
      <c r="BR934" s="48"/>
      <c r="BS934" s="48"/>
      <c r="BT934" s="48"/>
      <c r="BU934" s="48"/>
      <c r="BV934" s="48"/>
      <c r="BW934" s="48"/>
      <c r="BX934" s="48"/>
      <c r="BY934" s="48"/>
      <c r="BZ934" s="48"/>
      <c r="CA934" s="48"/>
      <c r="CB934" s="48"/>
      <c r="CC934" s="48"/>
      <c r="CD934" s="48"/>
      <c r="CE934" s="48"/>
    </row>
    <row r="935">
      <c r="A935" s="48"/>
      <c r="B935" s="48"/>
      <c r="C935" s="48"/>
      <c r="D935" s="48"/>
      <c r="E935" s="48"/>
      <c r="F935" s="48"/>
      <c r="G935" s="48"/>
      <c r="H935" s="48"/>
      <c r="I935" s="62"/>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c r="BA935" s="48"/>
      <c r="BB935" s="48"/>
      <c r="BC935" s="48"/>
      <c r="BD935" s="48"/>
      <c r="BE935" s="48"/>
      <c r="BF935" s="48"/>
      <c r="BG935" s="48"/>
      <c r="BH935" s="48"/>
      <c r="BI935" s="48"/>
      <c r="BJ935" s="48"/>
      <c r="BK935" s="48"/>
      <c r="BL935" s="48"/>
      <c r="BM935" s="48"/>
      <c r="BN935" s="48"/>
      <c r="BO935" s="48"/>
      <c r="BP935" s="48"/>
      <c r="BQ935" s="48"/>
      <c r="BR935" s="48"/>
      <c r="BS935" s="48"/>
      <c r="BT935" s="48"/>
      <c r="BU935" s="48"/>
      <c r="BV935" s="48"/>
      <c r="BW935" s="48"/>
      <c r="BX935" s="48"/>
      <c r="BY935" s="48"/>
      <c r="BZ935" s="48"/>
      <c r="CA935" s="48"/>
      <c r="CB935" s="48"/>
      <c r="CC935" s="48"/>
      <c r="CD935" s="48"/>
      <c r="CE935" s="48"/>
    </row>
    <row r="936">
      <c r="A936" s="48"/>
      <c r="B936" s="48"/>
      <c r="C936" s="48"/>
      <c r="D936" s="48"/>
      <c r="E936" s="48"/>
      <c r="F936" s="48"/>
      <c r="G936" s="48"/>
      <c r="H936" s="48"/>
      <c r="I936" s="62"/>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c r="BA936" s="48"/>
      <c r="BB936" s="48"/>
      <c r="BC936" s="48"/>
      <c r="BD936" s="48"/>
      <c r="BE936" s="48"/>
      <c r="BF936" s="48"/>
      <c r="BG936" s="48"/>
      <c r="BH936" s="48"/>
      <c r="BI936" s="48"/>
      <c r="BJ936" s="48"/>
      <c r="BK936" s="48"/>
      <c r="BL936" s="48"/>
      <c r="BM936" s="48"/>
      <c r="BN936" s="48"/>
      <c r="BO936" s="48"/>
      <c r="BP936" s="48"/>
      <c r="BQ936" s="48"/>
      <c r="BR936" s="48"/>
      <c r="BS936" s="48"/>
      <c r="BT936" s="48"/>
      <c r="BU936" s="48"/>
      <c r="BV936" s="48"/>
      <c r="BW936" s="48"/>
      <c r="BX936" s="48"/>
      <c r="BY936" s="48"/>
      <c r="BZ936" s="48"/>
      <c r="CA936" s="48"/>
      <c r="CB936" s="48"/>
      <c r="CC936" s="48"/>
      <c r="CD936" s="48"/>
      <c r="CE936" s="48"/>
    </row>
    <row r="937">
      <c r="A937" s="48"/>
      <c r="B937" s="48"/>
      <c r="C937" s="48"/>
      <c r="D937" s="48"/>
      <c r="E937" s="48"/>
      <c r="F937" s="48"/>
      <c r="G937" s="48"/>
      <c r="H937" s="48"/>
      <c r="I937" s="62"/>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c r="BA937" s="48"/>
      <c r="BB937" s="48"/>
      <c r="BC937" s="48"/>
      <c r="BD937" s="48"/>
      <c r="BE937" s="48"/>
      <c r="BF937" s="48"/>
      <c r="BG937" s="48"/>
      <c r="BH937" s="48"/>
      <c r="BI937" s="48"/>
      <c r="BJ937" s="48"/>
      <c r="BK937" s="48"/>
      <c r="BL937" s="48"/>
      <c r="BM937" s="48"/>
      <c r="BN937" s="48"/>
      <c r="BO937" s="48"/>
      <c r="BP937" s="48"/>
      <c r="BQ937" s="48"/>
      <c r="BR937" s="48"/>
      <c r="BS937" s="48"/>
      <c r="BT937" s="48"/>
      <c r="BU937" s="48"/>
      <c r="BV937" s="48"/>
      <c r="BW937" s="48"/>
      <c r="BX937" s="48"/>
      <c r="BY937" s="48"/>
      <c r="BZ937" s="48"/>
      <c r="CA937" s="48"/>
      <c r="CB937" s="48"/>
      <c r="CC937" s="48"/>
      <c r="CD937" s="48"/>
      <c r="CE937" s="48"/>
    </row>
    <row r="938">
      <c r="A938" s="48"/>
      <c r="B938" s="48"/>
      <c r="C938" s="48"/>
      <c r="D938" s="48"/>
      <c r="E938" s="48"/>
      <c r="F938" s="48"/>
      <c r="G938" s="48"/>
      <c r="H938" s="48"/>
      <c r="I938" s="62"/>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c r="BA938" s="48"/>
      <c r="BB938" s="48"/>
      <c r="BC938" s="48"/>
      <c r="BD938" s="48"/>
      <c r="BE938" s="48"/>
      <c r="BF938" s="48"/>
      <c r="BG938" s="48"/>
      <c r="BH938" s="48"/>
      <c r="BI938" s="48"/>
      <c r="BJ938" s="48"/>
      <c r="BK938" s="48"/>
      <c r="BL938" s="48"/>
      <c r="BM938" s="48"/>
      <c r="BN938" s="48"/>
      <c r="BO938" s="48"/>
      <c r="BP938" s="48"/>
      <c r="BQ938" s="48"/>
      <c r="BR938" s="48"/>
      <c r="BS938" s="48"/>
      <c r="BT938" s="48"/>
      <c r="BU938" s="48"/>
      <c r="BV938" s="48"/>
      <c r="BW938" s="48"/>
      <c r="BX938" s="48"/>
      <c r="BY938" s="48"/>
      <c r="BZ938" s="48"/>
      <c r="CA938" s="48"/>
      <c r="CB938" s="48"/>
      <c r="CC938" s="48"/>
      <c r="CD938" s="48"/>
      <c r="CE938" s="48"/>
    </row>
    <row r="939">
      <c r="A939" s="48"/>
      <c r="B939" s="48"/>
      <c r="C939" s="48"/>
      <c r="D939" s="48"/>
      <c r="E939" s="48"/>
      <c r="F939" s="48"/>
      <c r="G939" s="48"/>
      <c r="H939" s="48"/>
      <c r="I939" s="62"/>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c r="BA939" s="48"/>
      <c r="BB939" s="48"/>
      <c r="BC939" s="48"/>
      <c r="BD939" s="48"/>
      <c r="BE939" s="48"/>
      <c r="BF939" s="48"/>
      <c r="BG939" s="48"/>
      <c r="BH939" s="48"/>
      <c r="BI939" s="48"/>
      <c r="BJ939" s="48"/>
      <c r="BK939" s="48"/>
      <c r="BL939" s="48"/>
      <c r="BM939" s="48"/>
      <c r="BN939" s="48"/>
      <c r="BO939" s="48"/>
      <c r="BP939" s="48"/>
      <c r="BQ939" s="48"/>
      <c r="BR939" s="48"/>
      <c r="BS939" s="48"/>
      <c r="BT939" s="48"/>
      <c r="BU939" s="48"/>
      <c r="BV939" s="48"/>
      <c r="BW939" s="48"/>
      <c r="BX939" s="48"/>
      <c r="BY939" s="48"/>
      <c r="BZ939" s="48"/>
      <c r="CA939" s="48"/>
      <c r="CB939" s="48"/>
      <c r="CC939" s="48"/>
      <c r="CD939" s="48"/>
      <c r="CE939" s="48"/>
    </row>
    <row r="940">
      <c r="A940" s="48"/>
      <c r="B940" s="48"/>
      <c r="C940" s="48"/>
      <c r="D940" s="48"/>
      <c r="E940" s="48"/>
      <c r="F940" s="48"/>
      <c r="G940" s="48"/>
      <c r="H940" s="48"/>
      <c r="I940" s="62"/>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c r="BA940" s="48"/>
      <c r="BB940" s="48"/>
      <c r="BC940" s="48"/>
      <c r="BD940" s="48"/>
      <c r="BE940" s="48"/>
      <c r="BF940" s="48"/>
      <c r="BG940" s="48"/>
      <c r="BH940" s="48"/>
      <c r="BI940" s="48"/>
      <c r="BJ940" s="48"/>
      <c r="BK940" s="48"/>
      <c r="BL940" s="48"/>
      <c r="BM940" s="48"/>
      <c r="BN940" s="48"/>
      <c r="BO940" s="48"/>
      <c r="BP940" s="48"/>
      <c r="BQ940" s="48"/>
      <c r="BR940" s="48"/>
      <c r="BS940" s="48"/>
      <c r="BT940" s="48"/>
      <c r="BU940" s="48"/>
      <c r="BV940" s="48"/>
      <c r="BW940" s="48"/>
      <c r="BX940" s="48"/>
      <c r="BY940" s="48"/>
      <c r="BZ940" s="48"/>
      <c r="CA940" s="48"/>
      <c r="CB940" s="48"/>
      <c r="CC940" s="48"/>
      <c r="CD940" s="48"/>
      <c r="CE940" s="48"/>
    </row>
    <row r="941">
      <c r="A941" s="48"/>
      <c r="B941" s="48"/>
      <c r="C941" s="48"/>
      <c r="D941" s="48"/>
      <c r="E941" s="48"/>
      <c r="F941" s="48"/>
      <c r="G941" s="48"/>
      <c r="H941" s="48"/>
      <c r="I941" s="62"/>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c r="BA941" s="48"/>
      <c r="BB941" s="48"/>
      <c r="BC941" s="48"/>
      <c r="BD941" s="48"/>
      <c r="BE941" s="48"/>
      <c r="BF941" s="48"/>
      <c r="BG941" s="48"/>
      <c r="BH941" s="48"/>
      <c r="BI941" s="48"/>
      <c r="BJ941" s="48"/>
      <c r="BK941" s="48"/>
      <c r="BL941" s="48"/>
      <c r="BM941" s="48"/>
      <c r="BN941" s="48"/>
      <c r="BO941" s="48"/>
      <c r="BP941" s="48"/>
      <c r="BQ941" s="48"/>
      <c r="BR941" s="48"/>
      <c r="BS941" s="48"/>
      <c r="BT941" s="48"/>
      <c r="BU941" s="48"/>
      <c r="BV941" s="48"/>
      <c r="BW941" s="48"/>
      <c r="BX941" s="48"/>
      <c r="BY941" s="48"/>
      <c r="BZ941" s="48"/>
      <c r="CA941" s="48"/>
      <c r="CB941" s="48"/>
      <c r="CC941" s="48"/>
      <c r="CD941" s="48"/>
      <c r="CE941" s="48"/>
    </row>
    <row r="942">
      <c r="A942" s="48"/>
      <c r="B942" s="48"/>
      <c r="C942" s="48"/>
      <c r="D942" s="48"/>
      <c r="E942" s="48"/>
      <c r="F942" s="48"/>
      <c r="G942" s="48"/>
      <c r="H942" s="48"/>
      <c r="I942" s="62"/>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c r="BA942" s="48"/>
      <c r="BB942" s="48"/>
      <c r="BC942" s="48"/>
      <c r="BD942" s="48"/>
      <c r="BE942" s="48"/>
      <c r="BF942" s="48"/>
      <c r="BG942" s="48"/>
      <c r="BH942" s="48"/>
      <c r="BI942" s="48"/>
      <c r="BJ942" s="48"/>
      <c r="BK942" s="48"/>
      <c r="BL942" s="48"/>
      <c r="BM942" s="48"/>
      <c r="BN942" s="48"/>
      <c r="BO942" s="48"/>
      <c r="BP942" s="48"/>
      <c r="BQ942" s="48"/>
      <c r="BR942" s="48"/>
      <c r="BS942" s="48"/>
      <c r="BT942" s="48"/>
      <c r="BU942" s="48"/>
      <c r="BV942" s="48"/>
      <c r="BW942" s="48"/>
      <c r="BX942" s="48"/>
      <c r="BY942" s="48"/>
      <c r="BZ942" s="48"/>
      <c r="CA942" s="48"/>
      <c r="CB942" s="48"/>
      <c r="CC942" s="48"/>
      <c r="CD942" s="48"/>
      <c r="CE942" s="48"/>
    </row>
    <row r="943">
      <c r="A943" s="48"/>
      <c r="B943" s="48"/>
      <c r="C943" s="48"/>
      <c r="D943" s="48"/>
      <c r="E943" s="48"/>
      <c r="F943" s="48"/>
      <c r="G943" s="48"/>
      <c r="H943" s="48"/>
      <c r="I943" s="62"/>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c r="BA943" s="48"/>
      <c r="BB943" s="48"/>
      <c r="BC943" s="48"/>
      <c r="BD943" s="48"/>
      <c r="BE943" s="48"/>
      <c r="BF943" s="48"/>
      <c r="BG943" s="48"/>
      <c r="BH943" s="48"/>
      <c r="BI943" s="48"/>
      <c r="BJ943" s="48"/>
      <c r="BK943" s="48"/>
      <c r="BL943" s="48"/>
      <c r="BM943" s="48"/>
      <c r="BN943" s="48"/>
      <c r="BO943" s="48"/>
      <c r="BP943" s="48"/>
      <c r="BQ943" s="48"/>
      <c r="BR943" s="48"/>
      <c r="BS943" s="48"/>
      <c r="BT943" s="48"/>
      <c r="BU943" s="48"/>
      <c r="BV943" s="48"/>
      <c r="BW943" s="48"/>
      <c r="BX943" s="48"/>
      <c r="BY943" s="48"/>
      <c r="BZ943" s="48"/>
      <c r="CA943" s="48"/>
      <c r="CB943" s="48"/>
      <c r="CC943" s="48"/>
      <c r="CD943" s="48"/>
      <c r="CE943" s="48"/>
    </row>
    <row r="944">
      <c r="A944" s="48"/>
      <c r="B944" s="48"/>
      <c r="C944" s="48"/>
      <c r="D944" s="48"/>
      <c r="E944" s="48"/>
      <c r="F944" s="48"/>
      <c r="G944" s="48"/>
      <c r="H944" s="48"/>
      <c r="I944" s="62"/>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c r="BA944" s="48"/>
      <c r="BB944" s="48"/>
      <c r="BC944" s="48"/>
      <c r="BD944" s="48"/>
      <c r="BE944" s="48"/>
      <c r="BF944" s="48"/>
      <c r="BG944" s="48"/>
      <c r="BH944" s="48"/>
      <c r="BI944" s="48"/>
      <c r="BJ944" s="48"/>
      <c r="BK944" s="48"/>
      <c r="BL944" s="48"/>
      <c r="BM944" s="48"/>
      <c r="BN944" s="48"/>
      <c r="BO944" s="48"/>
      <c r="BP944" s="48"/>
      <c r="BQ944" s="48"/>
      <c r="BR944" s="48"/>
      <c r="BS944" s="48"/>
      <c r="BT944" s="48"/>
      <c r="BU944" s="48"/>
      <c r="BV944" s="48"/>
      <c r="BW944" s="48"/>
      <c r="BX944" s="48"/>
      <c r="BY944" s="48"/>
      <c r="BZ944" s="48"/>
      <c r="CA944" s="48"/>
      <c r="CB944" s="48"/>
      <c r="CC944" s="48"/>
      <c r="CD944" s="48"/>
      <c r="CE944" s="48"/>
    </row>
    <row r="945">
      <c r="A945" s="48"/>
      <c r="B945" s="48"/>
      <c r="C945" s="48"/>
      <c r="D945" s="48"/>
      <c r="E945" s="48"/>
      <c r="F945" s="48"/>
      <c r="G945" s="48"/>
      <c r="H945" s="48"/>
      <c r="I945" s="62"/>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c r="BA945" s="48"/>
      <c r="BB945" s="48"/>
      <c r="BC945" s="48"/>
      <c r="BD945" s="48"/>
      <c r="BE945" s="48"/>
      <c r="BF945" s="48"/>
      <c r="BG945" s="48"/>
      <c r="BH945" s="48"/>
      <c r="BI945" s="48"/>
      <c r="BJ945" s="48"/>
      <c r="BK945" s="48"/>
      <c r="BL945" s="48"/>
      <c r="BM945" s="48"/>
      <c r="BN945" s="48"/>
      <c r="BO945" s="48"/>
      <c r="BP945" s="48"/>
      <c r="BQ945" s="48"/>
      <c r="BR945" s="48"/>
      <c r="BS945" s="48"/>
      <c r="BT945" s="48"/>
      <c r="BU945" s="48"/>
      <c r="BV945" s="48"/>
      <c r="BW945" s="48"/>
      <c r="BX945" s="48"/>
      <c r="BY945" s="48"/>
      <c r="BZ945" s="48"/>
      <c r="CA945" s="48"/>
      <c r="CB945" s="48"/>
      <c r="CC945" s="48"/>
      <c r="CD945" s="48"/>
      <c r="CE945" s="48"/>
    </row>
    <row r="946">
      <c r="A946" s="48"/>
      <c r="B946" s="48"/>
      <c r="C946" s="48"/>
      <c r="D946" s="48"/>
      <c r="E946" s="48"/>
      <c r="F946" s="48"/>
      <c r="G946" s="48"/>
      <c r="H946" s="48"/>
      <c r="I946" s="62"/>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c r="BA946" s="48"/>
      <c r="BB946" s="48"/>
      <c r="BC946" s="48"/>
      <c r="BD946" s="48"/>
      <c r="BE946" s="48"/>
      <c r="BF946" s="48"/>
      <c r="BG946" s="48"/>
      <c r="BH946" s="48"/>
      <c r="BI946" s="48"/>
      <c r="BJ946" s="48"/>
      <c r="BK946" s="48"/>
      <c r="BL946" s="48"/>
      <c r="BM946" s="48"/>
      <c r="BN946" s="48"/>
      <c r="BO946" s="48"/>
      <c r="BP946" s="48"/>
      <c r="BQ946" s="48"/>
      <c r="BR946" s="48"/>
      <c r="BS946" s="48"/>
      <c r="BT946" s="48"/>
      <c r="BU946" s="48"/>
      <c r="BV946" s="48"/>
      <c r="BW946" s="48"/>
      <c r="BX946" s="48"/>
      <c r="BY946" s="48"/>
      <c r="BZ946" s="48"/>
      <c r="CA946" s="48"/>
      <c r="CB946" s="48"/>
      <c r="CC946" s="48"/>
      <c r="CD946" s="48"/>
      <c r="CE946" s="48"/>
    </row>
    <row r="947">
      <c r="A947" s="48"/>
      <c r="B947" s="48"/>
      <c r="C947" s="48"/>
      <c r="D947" s="48"/>
      <c r="E947" s="48"/>
      <c r="F947" s="48"/>
      <c r="G947" s="48"/>
      <c r="H947" s="48"/>
      <c r="I947" s="62"/>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c r="BA947" s="48"/>
      <c r="BB947" s="48"/>
      <c r="BC947" s="48"/>
      <c r="BD947" s="48"/>
      <c r="BE947" s="48"/>
      <c r="BF947" s="48"/>
      <c r="BG947" s="48"/>
      <c r="BH947" s="48"/>
      <c r="BI947" s="48"/>
      <c r="BJ947" s="48"/>
      <c r="BK947" s="48"/>
      <c r="BL947" s="48"/>
      <c r="BM947" s="48"/>
      <c r="BN947" s="48"/>
      <c r="BO947" s="48"/>
      <c r="BP947" s="48"/>
      <c r="BQ947" s="48"/>
      <c r="BR947" s="48"/>
      <c r="BS947" s="48"/>
      <c r="BT947" s="48"/>
      <c r="BU947" s="48"/>
      <c r="BV947" s="48"/>
      <c r="BW947" s="48"/>
      <c r="BX947" s="48"/>
      <c r="BY947" s="48"/>
      <c r="BZ947" s="48"/>
      <c r="CA947" s="48"/>
      <c r="CB947" s="48"/>
      <c r="CC947" s="48"/>
      <c r="CD947" s="48"/>
      <c r="CE947" s="48"/>
    </row>
    <row r="948">
      <c r="A948" s="48"/>
      <c r="B948" s="48"/>
      <c r="C948" s="48"/>
      <c r="D948" s="48"/>
      <c r="E948" s="48"/>
      <c r="F948" s="48"/>
      <c r="G948" s="48"/>
      <c r="H948" s="48"/>
      <c r="I948" s="62"/>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c r="BA948" s="48"/>
      <c r="BB948" s="48"/>
      <c r="BC948" s="48"/>
      <c r="BD948" s="48"/>
      <c r="BE948" s="48"/>
      <c r="BF948" s="48"/>
      <c r="BG948" s="48"/>
      <c r="BH948" s="48"/>
      <c r="BI948" s="48"/>
      <c r="BJ948" s="48"/>
      <c r="BK948" s="48"/>
      <c r="BL948" s="48"/>
      <c r="BM948" s="48"/>
      <c r="BN948" s="48"/>
      <c r="BO948" s="48"/>
      <c r="BP948" s="48"/>
      <c r="BQ948" s="48"/>
      <c r="BR948" s="48"/>
      <c r="BS948" s="48"/>
      <c r="BT948" s="48"/>
      <c r="BU948" s="48"/>
      <c r="BV948" s="48"/>
      <c r="BW948" s="48"/>
      <c r="BX948" s="48"/>
      <c r="BY948" s="48"/>
      <c r="BZ948" s="48"/>
      <c r="CA948" s="48"/>
      <c r="CB948" s="48"/>
      <c r="CC948" s="48"/>
      <c r="CD948" s="48"/>
      <c r="CE948" s="48"/>
    </row>
    <row r="949">
      <c r="A949" s="48"/>
      <c r="B949" s="48"/>
      <c r="C949" s="48"/>
      <c r="D949" s="48"/>
      <c r="E949" s="48"/>
      <c r="F949" s="48"/>
      <c r="G949" s="48"/>
      <c r="H949" s="48"/>
      <c r="I949" s="62"/>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c r="BA949" s="48"/>
      <c r="BB949" s="48"/>
      <c r="BC949" s="48"/>
      <c r="BD949" s="48"/>
      <c r="BE949" s="48"/>
      <c r="BF949" s="48"/>
      <c r="BG949" s="48"/>
      <c r="BH949" s="48"/>
      <c r="BI949" s="48"/>
      <c r="BJ949" s="48"/>
      <c r="BK949" s="48"/>
      <c r="BL949" s="48"/>
      <c r="BM949" s="48"/>
      <c r="BN949" s="48"/>
      <c r="BO949" s="48"/>
      <c r="BP949" s="48"/>
      <c r="BQ949" s="48"/>
      <c r="BR949" s="48"/>
      <c r="BS949" s="48"/>
      <c r="BT949" s="48"/>
      <c r="BU949" s="48"/>
      <c r="BV949" s="48"/>
      <c r="BW949" s="48"/>
      <c r="BX949" s="48"/>
      <c r="BY949" s="48"/>
      <c r="BZ949" s="48"/>
      <c r="CA949" s="48"/>
      <c r="CB949" s="48"/>
      <c r="CC949" s="48"/>
      <c r="CD949" s="48"/>
      <c r="CE949" s="48"/>
    </row>
    <row r="950">
      <c r="A950" s="48"/>
      <c r="B950" s="48"/>
      <c r="C950" s="48"/>
      <c r="D950" s="48"/>
      <c r="E950" s="48"/>
      <c r="F950" s="48"/>
      <c r="G950" s="48"/>
      <c r="H950" s="48"/>
      <c r="I950" s="62"/>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c r="BA950" s="48"/>
      <c r="BB950" s="48"/>
      <c r="BC950" s="48"/>
      <c r="BD950" s="48"/>
      <c r="BE950" s="48"/>
      <c r="BF950" s="48"/>
      <c r="BG950" s="48"/>
      <c r="BH950" s="48"/>
      <c r="BI950" s="48"/>
      <c r="BJ950" s="48"/>
      <c r="BK950" s="48"/>
      <c r="BL950" s="48"/>
      <c r="BM950" s="48"/>
      <c r="BN950" s="48"/>
      <c r="BO950" s="48"/>
      <c r="BP950" s="48"/>
      <c r="BQ950" s="48"/>
      <c r="BR950" s="48"/>
      <c r="BS950" s="48"/>
      <c r="BT950" s="48"/>
      <c r="BU950" s="48"/>
      <c r="BV950" s="48"/>
      <c r="BW950" s="48"/>
      <c r="BX950" s="48"/>
      <c r="BY950" s="48"/>
      <c r="BZ950" s="48"/>
      <c r="CA950" s="48"/>
      <c r="CB950" s="48"/>
      <c r="CC950" s="48"/>
      <c r="CD950" s="48"/>
      <c r="CE950" s="48"/>
    </row>
    <row r="951">
      <c r="A951" s="48"/>
      <c r="B951" s="48"/>
      <c r="C951" s="48"/>
      <c r="D951" s="48"/>
      <c r="E951" s="48"/>
      <c r="F951" s="48"/>
      <c r="G951" s="48"/>
      <c r="H951" s="48"/>
      <c r="I951" s="62"/>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c r="BD951" s="48"/>
      <c r="BE951" s="48"/>
      <c r="BF951" s="48"/>
      <c r="BG951" s="48"/>
      <c r="BH951" s="48"/>
      <c r="BI951" s="48"/>
      <c r="BJ951" s="48"/>
      <c r="BK951" s="48"/>
      <c r="BL951" s="48"/>
      <c r="BM951" s="48"/>
      <c r="BN951" s="48"/>
      <c r="BO951" s="48"/>
      <c r="BP951" s="48"/>
      <c r="BQ951" s="48"/>
      <c r="BR951" s="48"/>
      <c r="BS951" s="48"/>
      <c r="BT951" s="48"/>
      <c r="BU951" s="48"/>
      <c r="BV951" s="48"/>
      <c r="BW951" s="48"/>
      <c r="BX951" s="48"/>
      <c r="BY951" s="48"/>
      <c r="BZ951" s="48"/>
      <c r="CA951" s="48"/>
      <c r="CB951" s="48"/>
      <c r="CC951" s="48"/>
      <c r="CD951" s="48"/>
      <c r="CE951" s="48"/>
    </row>
    <row r="952">
      <c r="A952" s="48"/>
      <c r="B952" s="48"/>
      <c r="C952" s="48"/>
      <c r="D952" s="48"/>
      <c r="E952" s="48"/>
      <c r="F952" s="48"/>
      <c r="G952" s="48"/>
      <c r="H952" s="48"/>
      <c r="I952" s="62"/>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c r="BG952" s="48"/>
      <c r="BH952" s="48"/>
      <c r="BI952" s="48"/>
      <c r="BJ952" s="48"/>
      <c r="BK952" s="48"/>
      <c r="BL952" s="48"/>
      <c r="BM952" s="48"/>
      <c r="BN952" s="48"/>
      <c r="BO952" s="48"/>
      <c r="BP952" s="48"/>
      <c r="BQ952" s="48"/>
      <c r="BR952" s="48"/>
      <c r="BS952" s="48"/>
      <c r="BT952" s="48"/>
      <c r="BU952" s="48"/>
      <c r="BV952" s="48"/>
      <c r="BW952" s="48"/>
      <c r="BX952" s="48"/>
      <c r="BY952" s="48"/>
      <c r="BZ952" s="48"/>
      <c r="CA952" s="48"/>
      <c r="CB952" s="48"/>
      <c r="CC952" s="48"/>
      <c r="CD952" s="48"/>
      <c r="CE952" s="48"/>
    </row>
    <row r="953">
      <c r="A953" s="48"/>
      <c r="B953" s="48"/>
      <c r="C953" s="48"/>
      <c r="D953" s="48"/>
      <c r="E953" s="48"/>
      <c r="F953" s="48"/>
      <c r="G953" s="48"/>
      <c r="H953" s="48"/>
      <c r="I953" s="62"/>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c r="BD953" s="48"/>
      <c r="BE953" s="48"/>
      <c r="BF953" s="48"/>
      <c r="BG953" s="48"/>
      <c r="BH953" s="48"/>
      <c r="BI953" s="48"/>
      <c r="BJ953" s="48"/>
      <c r="BK953" s="48"/>
      <c r="BL953" s="48"/>
      <c r="BM953" s="48"/>
      <c r="BN953" s="48"/>
      <c r="BO953" s="48"/>
      <c r="BP953" s="48"/>
      <c r="BQ953" s="48"/>
      <c r="BR953" s="48"/>
      <c r="BS953" s="48"/>
      <c r="BT953" s="48"/>
      <c r="BU953" s="48"/>
      <c r="BV953" s="48"/>
      <c r="BW953" s="48"/>
      <c r="BX953" s="48"/>
      <c r="BY953" s="48"/>
      <c r="BZ953" s="48"/>
      <c r="CA953" s="48"/>
      <c r="CB953" s="48"/>
      <c r="CC953" s="48"/>
      <c r="CD953" s="48"/>
      <c r="CE953" s="48"/>
    </row>
    <row r="954">
      <c r="A954" s="48"/>
      <c r="B954" s="48"/>
      <c r="C954" s="48"/>
      <c r="D954" s="48"/>
      <c r="E954" s="48"/>
      <c r="F954" s="48"/>
      <c r="G954" s="48"/>
      <c r="H954" s="48"/>
      <c r="I954" s="62"/>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c r="BA954" s="48"/>
      <c r="BB954" s="48"/>
      <c r="BC954" s="48"/>
      <c r="BD954" s="48"/>
      <c r="BE954" s="48"/>
      <c r="BF954" s="48"/>
      <c r="BG954" s="48"/>
      <c r="BH954" s="48"/>
      <c r="BI954" s="48"/>
      <c r="BJ954" s="48"/>
      <c r="BK954" s="48"/>
      <c r="BL954" s="48"/>
      <c r="BM954" s="48"/>
      <c r="BN954" s="48"/>
      <c r="BO954" s="48"/>
      <c r="BP954" s="48"/>
      <c r="BQ954" s="48"/>
      <c r="BR954" s="48"/>
      <c r="BS954" s="48"/>
      <c r="BT954" s="48"/>
      <c r="BU954" s="48"/>
      <c r="BV954" s="48"/>
      <c r="BW954" s="48"/>
      <c r="BX954" s="48"/>
      <c r="BY954" s="48"/>
      <c r="BZ954" s="48"/>
      <c r="CA954" s="48"/>
      <c r="CB954" s="48"/>
      <c r="CC954" s="48"/>
      <c r="CD954" s="48"/>
      <c r="CE954" s="48"/>
    </row>
    <row r="955">
      <c r="A955" s="48"/>
      <c r="B955" s="48"/>
      <c r="C955" s="48"/>
      <c r="D955" s="48"/>
      <c r="E955" s="48"/>
      <c r="F955" s="48"/>
      <c r="G955" s="48"/>
      <c r="H955" s="48"/>
      <c r="I955" s="62"/>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c r="BA955" s="48"/>
      <c r="BB955" s="48"/>
      <c r="BC955" s="48"/>
      <c r="BD955" s="48"/>
      <c r="BE955" s="48"/>
      <c r="BF955" s="48"/>
      <c r="BG955" s="48"/>
      <c r="BH955" s="48"/>
      <c r="BI955" s="48"/>
      <c r="BJ955" s="48"/>
      <c r="BK955" s="48"/>
      <c r="BL955" s="48"/>
      <c r="BM955" s="48"/>
      <c r="BN955" s="48"/>
      <c r="BO955" s="48"/>
      <c r="BP955" s="48"/>
      <c r="BQ955" s="48"/>
      <c r="BR955" s="48"/>
      <c r="BS955" s="48"/>
      <c r="BT955" s="48"/>
      <c r="BU955" s="48"/>
      <c r="BV955" s="48"/>
      <c r="BW955" s="48"/>
      <c r="BX955" s="48"/>
      <c r="BY955" s="48"/>
      <c r="BZ955" s="48"/>
      <c r="CA955" s="48"/>
      <c r="CB955" s="48"/>
      <c r="CC955" s="48"/>
      <c r="CD955" s="48"/>
      <c r="CE955" s="48"/>
    </row>
    <row r="956">
      <c r="A956" s="48"/>
      <c r="B956" s="48"/>
      <c r="C956" s="48"/>
      <c r="D956" s="48"/>
      <c r="E956" s="48"/>
      <c r="F956" s="48"/>
      <c r="G956" s="48"/>
      <c r="H956" s="48"/>
      <c r="I956" s="62"/>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c r="BA956" s="48"/>
      <c r="BB956" s="48"/>
      <c r="BC956" s="48"/>
      <c r="BD956" s="48"/>
      <c r="BE956" s="48"/>
      <c r="BF956" s="48"/>
      <c r="BG956" s="48"/>
      <c r="BH956" s="48"/>
      <c r="BI956" s="48"/>
      <c r="BJ956" s="48"/>
      <c r="BK956" s="48"/>
      <c r="BL956" s="48"/>
      <c r="BM956" s="48"/>
      <c r="BN956" s="48"/>
      <c r="BO956" s="48"/>
      <c r="BP956" s="48"/>
      <c r="BQ956" s="48"/>
      <c r="BR956" s="48"/>
      <c r="BS956" s="48"/>
      <c r="BT956" s="48"/>
      <c r="BU956" s="48"/>
      <c r="BV956" s="48"/>
      <c r="BW956" s="48"/>
      <c r="BX956" s="48"/>
      <c r="BY956" s="48"/>
      <c r="BZ956" s="48"/>
      <c r="CA956" s="48"/>
      <c r="CB956" s="48"/>
      <c r="CC956" s="48"/>
      <c r="CD956" s="48"/>
      <c r="CE956" s="48"/>
    </row>
    <row r="957">
      <c r="A957" s="48"/>
      <c r="B957" s="48"/>
      <c r="C957" s="48"/>
      <c r="D957" s="48"/>
      <c r="E957" s="48"/>
      <c r="F957" s="48"/>
      <c r="G957" s="48"/>
      <c r="H957" s="48"/>
      <c r="I957" s="62"/>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c r="BA957" s="48"/>
      <c r="BB957" s="48"/>
      <c r="BC957" s="48"/>
      <c r="BD957" s="48"/>
      <c r="BE957" s="48"/>
      <c r="BF957" s="48"/>
      <c r="BG957" s="48"/>
      <c r="BH957" s="48"/>
      <c r="BI957" s="48"/>
      <c r="BJ957" s="48"/>
      <c r="BK957" s="48"/>
      <c r="BL957" s="48"/>
      <c r="BM957" s="48"/>
      <c r="BN957" s="48"/>
      <c r="BO957" s="48"/>
      <c r="BP957" s="48"/>
      <c r="BQ957" s="48"/>
      <c r="BR957" s="48"/>
      <c r="BS957" s="48"/>
      <c r="BT957" s="48"/>
      <c r="BU957" s="48"/>
      <c r="BV957" s="48"/>
      <c r="BW957" s="48"/>
      <c r="BX957" s="48"/>
      <c r="BY957" s="48"/>
      <c r="BZ957" s="48"/>
      <c r="CA957" s="48"/>
      <c r="CB957" s="48"/>
      <c r="CC957" s="48"/>
      <c r="CD957" s="48"/>
      <c r="CE957" s="48"/>
    </row>
    <row r="958">
      <c r="A958" s="48"/>
      <c r="B958" s="48"/>
      <c r="C958" s="48"/>
      <c r="D958" s="48"/>
      <c r="E958" s="48"/>
      <c r="F958" s="48"/>
      <c r="G958" s="48"/>
      <c r="H958" s="48"/>
      <c r="I958" s="62"/>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c r="BA958" s="48"/>
      <c r="BB958" s="48"/>
      <c r="BC958" s="48"/>
      <c r="BD958" s="48"/>
      <c r="BE958" s="48"/>
      <c r="BF958" s="48"/>
      <c r="BG958" s="48"/>
      <c r="BH958" s="48"/>
      <c r="BI958" s="48"/>
      <c r="BJ958" s="48"/>
      <c r="BK958" s="48"/>
      <c r="BL958" s="48"/>
      <c r="BM958" s="48"/>
      <c r="BN958" s="48"/>
      <c r="BO958" s="48"/>
      <c r="BP958" s="48"/>
      <c r="BQ958" s="48"/>
      <c r="BR958" s="48"/>
      <c r="BS958" s="48"/>
      <c r="BT958" s="48"/>
      <c r="BU958" s="48"/>
      <c r="BV958" s="48"/>
      <c r="BW958" s="48"/>
      <c r="BX958" s="48"/>
      <c r="BY958" s="48"/>
      <c r="BZ958" s="48"/>
      <c r="CA958" s="48"/>
      <c r="CB958" s="48"/>
      <c r="CC958" s="48"/>
      <c r="CD958" s="48"/>
      <c r="CE958" s="48"/>
    </row>
    <row r="959">
      <c r="A959" s="48"/>
      <c r="B959" s="48"/>
      <c r="C959" s="48"/>
      <c r="D959" s="48"/>
      <c r="E959" s="48"/>
      <c r="F959" s="48"/>
      <c r="G959" s="48"/>
      <c r="H959" s="48"/>
      <c r="I959" s="62"/>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c r="BD959" s="48"/>
      <c r="BE959" s="48"/>
      <c r="BF959" s="48"/>
      <c r="BG959" s="48"/>
      <c r="BH959" s="48"/>
      <c r="BI959" s="48"/>
      <c r="BJ959" s="48"/>
      <c r="BK959" s="48"/>
      <c r="BL959" s="48"/>
      <c r="BM959" s="48"/>
      <c r="BN959" s="48"/>
      <c r="BO959" s="48"/>
      <c r="BP959" s="48"/>
      <c r="BQ959" s="48"/>
      <c r="BR959" s="48"/>
      <c r="BS959" s="48"/>
      <c r="BT959" s="48"/>
      <c r="BU959" s="48"/>
      <c r="BV959" s="48"/>
      <c r="BW959" s="48"/>
      <c r="BX959" s="48"/>
      <c r="BY959" s="48"/>
      <c r="BZ959" s="48"/>
      <c r="CA959" s="48"/>
      <c r="CB959" s="48"/>
      <c r="CC959" s="48"/>
      <c r="CD959" s="48"/>
      <c r="CE959" s="48"/>
    </row>
    <row r="960">
      <c r="A960" s="48"/>
      <c r="B960" s="48"/>
      <c r="C960" s="48"/>
      <c r="D960" s="48"/>
      <c r="E960" s="48"/>
      <c r="F960" s="48"/>
      <c r="G960" s="48"/>
      <c r="H960" s="48"/>
      <c r="I960" s="62"/>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c r="BA960" s="48"/>
      <c r="BB960" s="48"/>
      <c r="BC960" s="48"/>
      <c r="BD960" s="48"/>
      <c r="BE960" s="48"/>
      <c r="BF960" s="48"/>
      <c r="BG960" s="48"/>
      <c r="BH960" s="48"/>
      <c r="BI960" s="48"/>
      <c r="BJ960" s="48"/>
      <c r="BK960" s="48"/>
      <c r="BL960" s="48"/>
      <c r="BM960" s="48"/>
      <c r="BN960" s="48"/>
      <c r="BO960" s="48"/>
      <c r="BP960" s="48"/>
      <c r="BQ960" s="48"/>
      <c r="BR960" s="48"/>
      <c r="BS960" s="48"/>
      <c r="BT960" s="48"/>
      <c r="BU960" s="48"/>
      <c r="BV960" s="48"/>
      <c r="BW960" s="48"/>
      <c r="BX960" s="48"/>
      <c r="BY960" s="48"/>
      <c r="BZ960" s="48"/>
      <c r="CA960" s="48"/>
      <c r="CB960" s="48"/>
      <c r="CC960" s="48"/>
      <c r="CD960" s="48"/>
      <c r="CE960" s="48"/>
    </row>
    <row r="961">
      <c r="A961" s="48"/>
      <c r="B961" s="48"/>
      <c r="C961" s="48"/>
      <c r="D961" s="48"/>
      <c r="E961" s="48"/>
      <c r="F961" s="48"/>
      <c r="G961" s="48"/>
      <c r="H961" s="48"/>
      <c r="I961" s="62"/>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c r="BA961" s="48"/>
      <c r="BB961" s="48"/>
      <c r="BC961" s="48"/>
      <c r="BD961" s="48"/>
      <c r="BE961" s="48"/>
      <c r="BF961" s="48"/>
      <c r="BG961" s="48"/>
      <c r="BH961" s="48"/>
      <c r="BI961" s="48"/>
      <c r="BJ961" s="48"/>
      <c r="BK961" s="48"/>
      <c r="BL961" s="48"/>
      <c r="BM961" s="48"/>
      <c r="BN961" s="48"/>
      <c r="BO961" s="48"/>
      <c r="BP961" s="48"/>
      <c r="BQ961" s="48"/>
      <c r="BR961" s="48"/>
      <c r="BS961" s="48"/>
      <c r="BT961" s="48"/>
      <c r="BU961" s="48"/>
      <c r="BV961" s="48"/>
      <c r="BW961" s="48"/>
      <c r="BX961" s="48"/>
      <c r="BY961" s="48"/>
      <c r="BZ961" s="48"/>
      <c r="CA961" s="48"/>
      <c r="CB961" s="48"/>
      <c r="CC961" s="48"/>
      <c r="CD961" s="48"/>
      <c r="CE961" s="48"/>
    </row>
    <row r="962">
      <c r="A962" s="48"/>
      <c r="B962" s="48"/>
      <c r="C962" s="48"/>
      <c r="D962" s="48"/>
      <c r="E962" s="48"/>
      <c r="F962" s="48"/>
      <c r="G962" s="48"/>
      <c r="H962" s="48"/>
      <c r="I962" s="62"/>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c r="BA962" s="48"/>
      <c r="BB962" s="48"/>
      <c r="BC962" s="48"/>
      <c r="BD962" s="48"/>
      <c r="BE962" s="48"/>
      <c r="BF962" s="48"/>
      <c r="BG962" s="48"/>
      <c r="BH962" s="48"/>
      <c r="BI962" s="48"/>
      <c r="BJ962" s="48"/>
      <c r="BK962" s="48"/>
      <c r="BL962" s="48"/>
      <c r="BM962" s="48"/>
      <c r="BN962" s="48"/>
      <c r="BO962" s="48"/>
      <c r="BP962" s="48"/>
      <c r="BQ962" s="48"/>
      <c r="BR962" s="48"/>
      <c r="BS962" s="48"/>
      <c r="BT962" s="48"/>
      <c r="BU962" s="48"/>
      <c r="BV962" s="48"/>
      <c r="BW962" s="48"/>
      <c r="BX962" s="48"/>
      <c r="BY962" s="48"/>
      <c r="BZ962" s="48"/>
      <c r="CA962" s="48"/>
      <c r="CB962" s="48"/>
      <c r="CC962" s="48"/>
      <c r="CD962" s="48"/>
      <c r="CE962" s="48"/>
    </row>
    <row r="963">
      <c r="A963" s="48"/>
      <c r="B963" s="48"/>
      <c r="C963" s="48"/>
      <c r="D963" s="48"/>
      <c r="E963" s="48"/>
      <c r="F963" s="48"/>
      <c r="G963" s="48"/>
      <c r="H963" s="48"/>
      <c r="I963" s="62"/>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c r="BA963" s="48"/>
      <c r="BB963" s="48"/>
      <c r="BC963" s="48"/>
      <c r="BD963" s="48"/>
      <c r="BE963" s="48"/>
      <c r="BF963" s="48"/>
      <c r="BG963" s="48"/>
      <c r="BH963" s="48"/>
      <c r="BI963" s="48"/>
      <c r="BJ963" s="48"/>
      <c r="BK963" s="48"/>
      <c r="BL963" s="48"/>
      <c r="BM963" s="48"/>
      <c r="BN963" s="48"/>
      <c r="BO963" s="48"/>
      <c r="BP963" s="48"/>
      <c r="BQ963" s="48"/>
      <c r="BR963" s="48"/>
      <c r="BS963" s="48"/>
      <c r="BT963" s="48"/>
      <c r="BU963" s="48"/>
      <c r="BV963" s="48"/>
      <c r="BW963" s="48"/>
      <c r="BX963" s="48"/>
      <c r="BY963" s="48"/>
      <c r="BZ963" s="48"/>
      <c r="CA963" s="48"/>
      <c r="CB963" s="48"/>
      <c r="CC963" s="48"/>
      <c r="CD963" s="48"/>
      <c r="CE963" s="48"/>
    </row>
    <row r="964">
      <c r="A964" s="48"/>
      <c r="B964" s="48"/>
      <c r="C964" s="48"/>
      <c r="D964" s="48"/>
      <c r="E964" s="48"/>
      <c r="F964" s="48"/>
      <c r="G964" s="48"/>
      <c r="H964" s="48"/>
      <c r="I964" s="62"/>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c r="BA964" s="48"/>
      <c r="BB964" s="48"/>
      <c r="BC964" s="48"/>
      <c r="BD964" s="48"/>
      <c r="BE964" s="48"/>
      <c r="BF964" s="48"/>
      <c r="BG964" s="48"/>
      <c r="BH964" s="48"/>
      <c r="BI964" s="48"/>
      <c r="BJ964" s="48"/>
      <c r="BK964" s="48"/>
      <c r="BL964" s="48"/>
      <c r="BM964" s="48"/>
      <c r="BN964" s="48"/>
      <c r="BO964" s="48"/>
      <c r="BP964" s="48"/>
      <c r="BQ964" s="48"/>
      <c r="BR964" s="48"/>
      <c r="BS964" s="48"/>
      <c r="BT964" s="48"/>
      <c r="BU964" s="48"/>
      <c r="BV964" s="48"/>
      <c r="BW964" s="48"/>
      <c r="BX964" s="48"/>
      <c r="BY964" s="48"/>
      <c r="BZ964" s="48"/>
      <c r="CA964" s="48"/>
      <c r="CB964" s="48"/>
      <c r="CC964" s="48"/>
      <c r="CD964" s="48"/>
      <c r="CE964" s="48"/>
    </row>
    <row r="965">
      <c r="A965" s="48"/>
      <c r="B965" s="48"/>
      <c r="C965" s="48"/>
      <c r="D965" s="48"/>
      <c r="E965" s="48"/>
      <c r="F965" s="48"/>
      <c r="G965" s="48"/>
      <c r="H965" s="48"/>
      <c r="I965" s="62"/>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c r="BA965" s="48"/>
      <c r="BB965" s="48"/>
      <c r="BC965" s="48"/>
      <c r="BD965" s="48"/>
      <c r="BE965" s="48"/>
      <c r="BF965" s="48"/>
      <c r="BG965" s="48"/>
      <c r="BH965" s="48"/>
      <c r="BI965" s="48"/>
      <c r="BJ965" s="48"/>
      <c r="BK965" s="48"/>
      <c r="BL965" s="48"/>
      <c r="BM965" s="48"/>
      <c r="BN965" s="48"/>
      <c r="BO965" s="48"/>
      <c r="BP965" s="48"/>
      <c r="BQ965" s="48"/>
      <c r="BR965" s="48"/>
      <c r="BS965" s="48"/>
      <c r="BT965" s="48"/>
      <c r="BU965" s="48"/>
      <c r="BV965" s="48"/>
      <c r="BW965" s="48"/>
      <c r="BX965" s="48"/>
      <c r="BY965" s="48"/>
      <c r="BZ965" s="48"/>
      <c r="CA965" s="48"/>
      <c r="CB965" s="48"/>
      <c r="CC965" s="48"/>
      <c r="CD965" s="48"/>
      <c r="CE965" s="48"/>
    </row>
  </sheetData>
  <autoFilter ref="$A$1:$CE$96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66" t="s">
        <v>58</v>
      </c>
      <c r="B1" s="66" t="s">
        <v>967</v>
      </c>
      <c r="C1" s="67" t="s">
        <v>968</v>
      </c>
      <c r="D1" s="66" t="s">
        <v>969</v>
      </c>
      <c r="E1" s="66" t="s">
        <v>970</v>
      </c>
      <c r="F1" s="66" t="s">
        <v>971</v>
      </c>
      <c r="G1" s="67" t="s">
        <v>972</v>
      </c>
      <c r="H1" s="68" t="s">
        <v>973</v>
      </c>
      <c r="I1" s="68" t="s">
        <v>974</v>
      </c>
      <c r="J1" s="69" t="str">
        <f>IFERROR(__xludf.DUMMYFUNCTION("filter($F:$F,NOT(REGEXMATCH($F:$F,""_x_"")))"),"ca_collections")</f>
        <v>ca_collections</v>
      </c>
      <c r="K1" s="69" t="str">
        <f>IFERROR(__xludf.DUMMYFUNCTION("filter($F:$F,REGEXMATCH($F:$F,""_x_""))"),"ca_collections_x_collections")</f>
        <v>ca_collections_x_collections</v>
      </c>
      <c r="L1" s="68" t="s">
        <v>975</v>
      </c>
      <c r="M1" s="69"/>
      <c r="N1" s="69"/>
      <c r="O1" s="69"/>
      <c r="P1" s="69"/>
      <c r="Q1" s="69"/>
      <c r="R1" s="69"/>
      <c r="S1" s="69"/>
      <c r="T1" s="69"/>
      <c r="U1" s="69"/>
      <c r="V1" s="69"/>
      <c r="W1" s="69"/>
      <c r="X1" s="69"/>
      <c r="Y1" s="69"/>
      <c r="Z1" s="69"/>
    </row>
    <row r="2">
      <c r="A2" s="66" t="s">
        <v>976</v>
      </c>
      <c r="B2" s="66" t="s">
        <v>51</v>
      </c>
      <c r="C2" s="67" t="s">
        <v>977</v>
      </c>
      <c r="D2" s="66" t="s">
        <v>54</v>
      </c>
      <c r="E2" s="66" t="s">
        <v>978</v>
      </c>
      <c r="F2" s="66" t="s">
        <v>979</v>
      </c>
      <c r="G2" s="67" t="s">
        <v>980</v>
      </c>
      <c r="H2" s="68" t="s">
        <v>167</v>
      </c>
      <c r="I2" s="68" t="s">
        <v>981</v>
      </c>
      <c r="J2" s="69" t="s">
        <v>90</v>
      </c>
      <c r="K2" s="69" t="s">
        <v>982</v>
      </c>
      <c r="L2" s="68" t="s">
        <v>983</v>
      </c>
      <c r="M2" s="69"/>
      <c r="N2" s="69"/>
      <c r="O2" s="69"/>
      <c r="P2" s="69"/>
      <c r="Q2" s="69"/>
      <c r="R2" s="69"/>
      <c r="S2" s="69"/>
      <c r="T2" s="69"/>
      <c r="U2" s="69"/>
      <c r="V2" s="69"/>
      <c r="W2" s="69"/>
      <c r="X2" s="69"/>
      <c r="Y2" s="69"/>
      <c r="Z2" s="69"/>
    </row>
    <row r="3">
      <c r="A3" s="66" t="s">
        <v>25</v>
      </c>
      <c r="B3" s="70"/>
      <c r="C3" s="67" t="s">
        <v>984</v>
      </c>
      <c r="D3" s="70"/>
      <c r="E3" s="66" t="s">
        <v>985</v>
      </c>
      <c r="F3" s="66" t="s">
        <v>982</v>
      </c>
      <c r="G3" s="67" t="s">
        <v>986</v>
      </c>
      <c r="H3" s="68" t="s">
        <v>835</v>
      </c>
      <c r="I3" s="68" t="s">
        <v>987</v>
      </c>
      <c r="J3" s="69" t="s">
        <v>988</v>
      </c>
      <c r="K3" s="69" t="s">
        <v>989</v>
      </c>
      <c r="L3" s="68" t="s">
        <v>990</v>
      </c>
      <c r="M3" s="69"/>
      <c r="N3" s="69"/>
      <c r="O3" s="69"/>
      <c r="P3" s="69"/>
      <c r="Q3" s="69"/>
      <c r="R3" s="69"/>
      <c r="S3" s="69"/>
      <c r="T3" s="69"/>
      <c r="U3" s="69"/>
      <c r="V3" s="69"/>
      <c r="W3" s="69"/>
      <c r="X3" s="69"/>
      <c r="Y3" s="69"/>
      <c r="Z3" s="69"/>
    </row>
    <row r="4">
      <c r="A4" s="66" t="s">
        <v>991</v>
      </c>
      <c r="B4" s="70"/>
      <c r="C4" s="67" t="s">
        <v>992</v>
      </c>
      <c r="D4" s="70"/>
      <c r="E4" s="66" t="s">
        <v>993</v>
      </c>
      <c r="F4" s="66" t="s">
        <v>989</v>
      </c>
      <c r="G4" s="67" t="s">
        <v>994</v>
      </c>
      <c r="H4" s="68" t="s">
        <v>830</v>
      </c>
      <c r="I4" s="68" t="s">
        <v>995</v>
      </c>
      <c r="J4" s="69" t="s">
        <v>996</v>
      </c>
      <c r="K4" s="69" t="s">
        <v>997</v>
      </c>
      <c r="L4" s="68" t="s">
        <v>998</v>
      </c>
      <c r="M4" s="69"/>
      <c r="N4" s="69"/>
      <c r="O4" s="69"/>
      <c r="P4" s="69"/>
      <c r="Q4" s="69"/>
      <c r="R4" s="69"/>
      <c r="S4" s="69"/>
      <c r="T4" s="69"/>
      <c r="U4" s="69"/>
      <c r="V4" s="69"/>
      <c r="W4" s="69"/>
      <c r="X4" s="69"/>
      <c r="Y4" s="69"/>
      <c r="Z4" s="69"/>
    </row>
    <row r="5">
      <c r="A5" s="66" t="s">
        <v>93</v>
      </c>
      <c r="B5" s="70"/>
      <c r="C5" s="67" t="s">
        <v>48</v>
      </c>
      <c r="D5" s="70"/>
      <c r="E5" s="66" t="s">
        <v>999</v>
      </c>
      <c r="F5" s="66" t="s">
        <v>90</v>
      </c>
      <c r="G5" s="67" t="s">
        <v>1000</v>
      </c>
      <c r="H5" s="68" t="s">
        <v>1001</v>
      </c>
      <c r="I5" s="68" t="s">
        <v>1002</v>
      </c>
      <c r="J5" s="69" t="s">
        <v>1003</v>
      </c>
      <c r="K5" s="69" t="s">
        <v>1004</v>
      </c>
      <c r="L5" s="68" t="s">
        <v>1005</v>
      </c>
      <c r="M5" s="69"/>
      <c r="N5" s="69"/>
      <c r="O5" s="69"/>
      <c r="P5" s="69"/>
      <c r="Q5" s="69"/>
      <c r="R5" s="69"/>
      <c r="S5" s="69"/>
      <c r="T5" s="69"/>
      <c r="U5" s="69"/>
      <c r="V5" s="69"/>
      <c r="W5" s="69"/>
      <c r="X5" s="69"/>
      <c r="Y5" s="69"/>
      <c r="Z5" s="69"/>
    </row>
    <row r="6">
      <c r="A6" s="71" t="s">
        <v>1006</v>
      </c>
      <c r="B6" s="70"/>
      <c r="C6" s="67" t="s">
        <v>1007</v>
      </c>
      <c r="D6" s="70"/>
      <c r="E6" s="66" t="s">
        <v>1008</v>
      </c>
      <c r="F6" s="66" t="s">
        <v>997</v>
      </c>
      <c r="G6" s="67" t="s">
        <v>1009</v>
      </c>
      <c r="H6" s="68" t="s">
        <v>1010</v>
      </c>
      <c r="I6" s="68" t="s">
        <v>1011</v>
      </c>
      <c r="J6" s="69" t="s">
        <v>1012</v>
      </c>
      <c r="K6" s="69" t="s">
        <v>1013</v>
      </c>
      <c r="L6" s="68" t="s">
        <v>1014</v>
      </c>
      <c r="M6" s="69"/>
      <c r="N6" s="69"/>
      <c r="O6" s="69"/>
      <c r="P6" s="69"/>
      <c r="Q6" s="69"/>
      <c r="R6" s="69"/>
      <c r="S6" s="69"/>
      <c r="T6" s="69"/>
      <c r="U6" s="69"/>
      <c r="V6" s="69"/>
      <c r="W6" s="69"/>
      <c r="X6" s="69"/>
      <c r="Y6" s="69"/>
      <c r="Z6" s="69"/>
    </row>
    <row r="7">
      <c r="A7" s="70"/>
      <c r="B7" s="70"/>
      <c r="C7" s="67" t="s">
        <v>1015</v>
      </c>
      <c r="D7" s="70"/>
      <c r="E7" s="66" t="s">
        <v>1016</v>
      </c>
      <c r="F7" s="66" t="s">
        <v>1004</v>
      </c>
      <c r="G7" s="67" t="s">
        <v>1017</v>
      </c>
      <c r="H7" s="68" t="s">
        <v>1018</v>
      </c>
      <c r="I7" s="68" t="s">
        <v>1019</v>
      </c>
      <c r="J7" s="69" t="s">
        <v>1020</v>
      </c>
      <c r="K7" s="69" t="s">
        <v>1021</v>
      </c>
      <c r="L7" s="68" t="s">
        <v>1022</v>
      </c>
      <c r="M7" s="69"/>
      <c r="N7" s="69"/>
      <c r="O7" s="69"/>
      <c r="P7" s="69"/>
      <c r="Q7" s="69"/>
      <c r="R7" s="69"/>
      <c r="S7" s="69"/>
      <c r="T7" s="69"/>
      <c r="U7" s="69"/>
      <c r="V7" s="69"/>
      <c r="W7" s="69"/>
      <c r="X7" s="69"/>
      <c r="Y7" s="69"/>
      <c r="Z7" s="69"/>
    </row>
    <row r="8">
      <c r="A8" s="70"/>
      <c r="B8" s="70"/>
      <c r="C8" s="67" t="s">
        <v>1023</v>
      </c>
      <c r="D8" s="70"/>
      <c r="E8" s="71" t="s">
        <v>1024</v>
      </c>
      <c r="F8" s="66" t="s">
        <v>1013</v>
      </c>
      <c r="G8" s="67" t="s">
        <v>1025</v>
      </c>
      <c r="H8" s="68" t="s">
        <v>1026</v>
      </c>
      <c r="I8" s="68" t="s">
        <v>1027</v>
      </c>
      <c r="J8" s="69" t="s">
        <v>1028</v>
      </c>
      <c r="K8" s="69" t="s">
        <v>1029</v>
      </c>
      <c r="L8" s="68" t="s">
        <v>1030</v>
      </c>
      <c r="M8" s="69"/>
      <c r="N8" s="69"/>
      <c r="O8" s="69"/>
      <c r="P8" s="69"/>
      <c r="Q8" s="69"/>
      <c r="R8" s="69"/>
      <c r="S8" s="69"/>
      <c r="T8" s="69"/>
      <c r="U8" s="69"/>
      <c r="V8" s="69"/>
      <c r="W8" s="69"/>
      <c r="X8" s="69"/>
      <c r="Y8" s="69"/>
      <c r="Z8" s="69"/>
    </row>
    <row r="9">
      <c r="A9" s="70"/>
      <c r="B9" s="70"/>
      <c r="C9" s="67" t="s">
        <v>1031</v>
      </c>
      <c r="D9" s="70"/>
      <c r="E9" s="71" t="s">
        <v>1032</v>
      </c>
      <c r="F9" s="66" t="s">
        <v>1021</v>
      </c>
      <c r="G9" s="67" t="s">
        <v>91</v>
      </c>
      <c r="H9" s="68" t="s">
        <v>1033</v>
      </c>
      <c r="I9" s="69"/>
      <c r="J9" s="69" t="s">
        <v>1034</v>
      </c>
      <c r="K9" s="69" t="s">
        <v>1035</v>
      </c>
      <c r="L9" s="68" t="s">
        <v>1036</v>
      </c>
      <c r="M9" s="69"/>
      <c r="N9" s="69"/>
      <c r="O9" s="69"/>
      <c r="P9" s="69"/>
      <c r="Q9" s="69"/>
      <c r="R9" s="69"/>
      <c r="S9" s="69"/>
      <c r="T9" s="69"/>
      <c r="U9" s="69"/>
      <c r="V9" s="69"/>
      <c r="W9" s="69"/>
      <c r="X9" s="69"/>
      <c r="Y9" s="69"/>
      <c r="Z9" s="69"/>
    </row>
    <row r="10">
      <c r="A10" s="70"/>
      <c r="B10" s="70"/>
      <c r="C10" s="67" t="s">
        <v>1037</v>
      </c>
      <c r="D10" s="70"/>
      <c r="E10" s="71" t="s">
        <v>1038</v>
      </c>
      <c r="F10" s="66" t="s">
        <v>1029</v>
      </c>
      <c r="G10" s="67" t="s">
        <v>1039</v>
      </c>
      <c r="H10" s="68" t="s">
        <v>1040</v>
      </c>
      <c r="I10" s="69"/>
      <c r="J10" s="69" t="s">
        <v>1041</v>
      </c>
      <c r="K10" s="69" t="s">
        <v>1042</v>
      </c>
      <c r="L10" s="68" t="s">
        <v>1043</v>
      </c>
      <c r="M10" s="69"/>
      <c r="N10" s="69"/>
      <c r="O10" s="69"/>
      <c r="P10" s="69"/>
      <c r="Q10" s="69"/>
      <c r="R10" s="69"/>
      <c r="S10" s="69"/>
      <c r="T10" s="69"/>
      <c r="U10" s="69"/>
      <c r="V10" s="69"/>
      <c r="W10" s="69"/>
      <c r="X10" s="69"/>
      <c r="Y10" s="69"/>
      <c r="Z10" s="69"/>
    </row>
    <row r="11">
      <c r="A11" s="70"/>
      <c r="B11" s="70"/>
      <c r="C11" s="67" t="s">
        <v>1044</v>
      </c>
      <c r="D11" s="70"/>
      <c r="E11" s="71" t="s">
        <v>1045</v>
      </c>
      <c r="F11" s="66" t="s">
        <v>1035</v>
      </c>
      <c r="G11" s="67" t="s">
        <v>1046</v>
      </c>
      <c r="H11" s="68" t="s">
        <v>833</v>
      </c>
      <c r="I11" s="69"/>
      <c r="J11" s="69" t="s">
        <v>38</v>
      </c>
      <c r="K11" s="69" t="s">
        <v>1047</v>
      </c>
      <c r="L11" s="68" t="s">
        <v>1048</v>
      </c>
      <c r="M11" s="69"/>
      <c r="N11" s="69"/>
      <c r="O11" s="69"/>
      <c r="P11" s="69"/>
      <c r="Q11" s="69"/>
      <c r="R11" s="69"/>
      <c r="S11" s="69"/>
      <c r="T11" s="69"/>
      <c r="U11" s="69"/>
      <c r="V11" s="69"/>
      <c r="W11" s="69"/>
      <c r="X11" s="69"/>
      <c r="Y11" s="69"/>
      <c r="Z11" s="69"/>
    </row>
    <row r="12">
      <c r="A12" s="70"/>
      <c r="B12" s="70"/>
      <c r="C12" s="67" t="s">
        <v>1049</v>
      </c>
      <c r="D12" s="70"/>
      <c r="E12" s="71" t="s">
        <v>1050</v>
      </c>
      <c r="F12" s="66" t="s">
        <v>988</v>
      </c>
      <c r="G12" s="67" t="s">
        <v>1051</v>
      </c>
      <c r="H12" s="68" t="s">
        <v>1052</v>
      </c>
      <c r="I12" s="69"/>
      <c r="J12" s="69" t="s">
        <v>1053</v>
      </c>
      <c r="K12" s="69" t="s">
        <v>1054</v>
      </c>
      <c r="L12" s="68" t="s">
        <v>1055</v>
      </c>
      <c r="M12" s="69"/>
      <c r="N12" s="69"/>
      <c r="O12" s="69"/>
      <c r="P12" s="69"/>
      <c r="Q12" s="69"/>
      <c r="R12" s="69"/>
      <c r="S12" s="69"/>
      <c r="T12" s="69"/>
      <c r="U12" s="69"/>
      <c r="V12" s="69"/>
      <c r="W12" s="69"/>
      <c r="X12" s="69"/>
      <c r="Y12" s="69"/>
      <c r="Z12" s="69"/>
    </row>
    <row r="13">
      <c r="A13" s="70"/>
      <c r="B13" s="70"/>
      <c r="C13" s="67" t="s">
        <v>1056</v>
      </c>
      <c r="D13" s="70"/>
      <c r="E13" s="71" t="s">
        <v>1057</v>
      </c>
      <c r="F13" s="66" t="s">
        <v>1042</v>
      </c>
      <c r="G13" s="67" t="s">
        <v>71</v>
      </c>
      <c r="H13" s="68" t="s">
        <v>1058</v>
      </c>
      <c r="I13" s="69"/>
      <c r="J13" s="69" t="s">
        <v>1059</v>
      </c>
      <c r="K13" s="69" t="s">
        <v>1060</v>
      </c>
      <c r="L13" s="68" t="s">
        <v>1061</v>
      </c>
      <c r="M13" s="69"/>
      <c r="N13" s="69"/>
      <c r="O13" s="69"/>
      <c r="P13" s="69"/>
      <c r="Q13" s="69"/>
      <c r="R13" s="69"/>
      <c r="S13" s="69"/>
      <c r="T13" s="69"/>
      <c r="U13" s="69"/>
      <c r="V13" s="69"/>
      <c r="W13" s="69"/>
      <c r="X13" s="69"/>
      <c r="Y13" s="69"/>
      <c r="Z13" s="69"/>
    </row>
    <row r="14">
      <c r="A14" s="70"/>
      <c r="B14" s="70"/>
      <c r="C14" s="70"/>
      <c r="D14" s="70"/>
      <c r="E14" s="71" t="s">
        <v>1062</v>
      </c>
      <c r="F14" s="66" t="s">
        <v>996</v>
      </c>
      <c r="G14" s="67" t="s">
        <v>1063</v>
      </c>
      <c r="H14" s="68" t="s">
        <v>1064</v>
      </c>
      <c r="I14" s="69"/>
      <c r="J14" s="69" t="s">
        <v>1065</v>
      </c>
      <c r="K14" s="69" t="s">
        <v>1066</v>
      </c>
      <c r="L14" s="68" t="s">
        <v>1067</v>
      </c>
      <c r="M14" s="69"/>
      <c r="N14" s="69"/>
      <c r="O14" s="69"/>
      <c r="P14" s="69"/>
      <c r="Q14" s="69"/>
      <c r="R14" s="69"/>
      <c r="S14" s="69"/>
      <c r="T14" s="69"/>
      <c r="U14" s="69"/>
      <c r="V14" s="69"/>
      <c r="W14" s="69"/>
      <c r="X14" s="69"/>
      <c r="Y14" s="69"/>
      <c r="Z14" s="69"/>
    </row>
    <row r="15">
      <c r="A15" s="70"/>
      <c r="B15" s="70"/>
      <c r="C15" s="70"/>
      <c r="D15" s="70"/>
      <c r="E15" s="70"/>
      <c r="F15" s="66" t="s">
        <v>1003</v>
      </c>
      <c r="G15" s="67" t="s">
        <v>1068</v>
      </c>
      <c r="H15" s="68" t="s">
        <v>1069</v>
      </c>
      <c r="I15" s="69"/>
      <c r="J15" s="69" t="s">
        <v>1070</v>
      </c>
      <c r="K15" s="69" t="s">
        <v>1071</v>
      </c>
      <c r="L15" s="68" t="s">
        <v>1072</v>
      </c>
      <c r="M15" s="69"/>
      <c r="N15" s="69"/>
      <c r="O15" s="69"/>
      <c r="P15" s="69"/>
      <c r="Q15" s="69"/>
      <c r="R15" s="69"/>
      <c r="S15" s="69"/>
      <c r="T15" s="69"/>
      <c r="U15" s="69"/>
      <c r="V15" s="69"/>
      <c r="W15" s="69"/>
      <c r="X15" s="69"/>
      <c r="Y15" s="69"/>
      <c r="Z15" s="69"/>
    </row>
    <row r="16">
      <c r="A16" s="70"/>
      <c r="B16" s="70"/>
      <c r="C16" s="70"/>
      <c r="D16" s="70"/>
      <c r="E16" s="70"/>
      <c r="F16" s="66" t="s">
        <v>1047</v>
      </c>
      <c r="G16" s="67" t="s">
        <v>1073</v>
      </c>
      <c r="H16" s="68" t="s">
        <v>1074</v>
      </c>
      <c r="I16" s="69"/>
      <c r="J16" s="69" t="s">
        <v>922</v>
      </c>
      <c r="K16" s="69" t="s">
        <v>1075</v>
      </c>
      <c r="L16" s="68" t="s">
        <v>836</v>
      </c>
      <c r="M16" s="69"/>
      <c r="N16" s="69"/>
      <c r="O16" s="69"/>
      <c r="P16" s="69"/>
      <c r="Q16" s="69"/>
      <c r="R16" s="69"/>
      <c r="S16" s="69"/>
      <c r="T16" s="69"/>
      <c r="U16" s="69"/>
      <c r="V16" s="69"/>
      <c r="W16" s="69"/>
      <c r="X16" s="69"/>
      <c r="Y16" s="69"/>
      <c r="Z16" s="69"/>
    </row>
    <row r="17">
      <c r="A17" s="70"/>
      <c r="B17" s="70"/>
      <c r="C17" s="70"/>
      <c r="D17" s="70"/>
      <c r="E17" s="70"/>
      <c r="F17" s="71" t="s">
        <v>1054</v>
      </c>
      <c r="G17" s="67" t="s">
        <v>1076</v>
      </c>
      <c r="H17" s="68" t="s">
        <v>1077</v>
      </c>
      <c r="I17" s="69"/>
      <c r="J17" s="69"/>
      <c r="K17" s="69" t="s">
        <v>1078</v>
      </c>
      <c r="L17" s="68" t="s">
        <v>1079</v>
      </c>
      <c r="M17" s="69"/>
      <c r="N17" s="69"/>
      <c r="O17" s="69"/>
      <c r="P17" s="69"/>
      <c r="Q17" s="69"/>
      <c r="R17" s="69"/>
      <c r="S17" s="69"/>
      <c r="T17" s="69"/>
      <c r="U17" s="69"/>
      <c r="V17" s="69"/>
      <c r="W17" s="69"/>
      <c r="X17" s="69"/>
      <c r="Y17" s="69"/>
      <c r="Z17" s="69"/>
    </row>
    <row r="18">
      <c r="A18" s="70"/>
      <c r="B18" s="70"/>
      <c r="C18" s="70"/>
      <c r="D18" s="70"/>
      <c r="E18" s="70"/>
      <c r="F18" s="71" t="s">
        <v>1060</v>
      </c>
      <c r="G18" s="67" t="s">
        <v>1080</v>
      </c>
      <c r="H18" s="68" t="s">
        <v>1081</v>
      </c>
      <c r="I18" s="69"/>
      <c r="J18" s="69"/>
      <c r="K18" s="69" t="s">
        <v>1082</v>
      </c>
      <c r="L18" s="68" t="s">
        <v>1083</v>
      </c>
      <c r="M18" s="69"/>
      <c r="N18" s="69"/>
      <c r="O18" s="69"/>
      <c r="P18" s="69"/>
      <c r="Q18" s="69"/>
      <c r="R18" s="69"/>
      <c r="S18" s="69"/>
      <c r="T18" s="69"/>
      <c r="U18" s="69"/>
      <c r="V18" s="69"/>
      <c r="W18" s="69"/>
      <c r="X18" s="69"/>
      <c r="Y18" s="69"/>
      <c r="Z18" s="69"/>
    </row>
    <row r="19">
      <c r="A19" s="70"/>
      <c r="B19" s="70"/>
      <c r="C19" s="70"/>
      <c r="D19" s="70"/>
      <c r="E19" s="70"/>
      <c r="F19" s="71" t="s">
        <v>1066</v>
      </c>
      <c r="G19" s="67" t="s">
        <v>1084</v>
      </c>
      <c r="H19" s="68" t="s">
        <v>509</v>
      </c>
      <c r="I19" s="69"/>
      <c r="J19" s="69"/>
      <c r="K19" s="69" t="s">
        <v>1085</v>
      </c>
      <c r="L19" s="68" t="s">
        <v>1086</v>
      </c>
      <c r="M19" s="69"/>
      <c r="N19" s="69"/>
      <c r="O19" s="69"/>
      <c r="P19" s="69"/>
      <c r="Q19" s="69"/>
      <c r="R19" s="69"/>
      <c r="S19" s="69"/>
      <c r="T19" s="69"/>
      <c r="U19" s="69"/>
      <c r="V19" s="69"/>
      <c r="W19" s="69"/>
      <c r="X19" s="69"/>
      <c r="Y19" s="69"/>
      <c r="Z19" s="69"/>
    </row>
    <row r="20">
      <c r="A20" s="70"/>
      <c r="B20" s="70"/>
      <c r="C20" s="70"/>
      <c r="D20" s="70"/>
      <c r="E20" s="70"/>
      <c r="F20" s="71" t="s">
        <v>1071</v>
      </c>
      <c r="G20" s="67" t="s">
        <v>1087</v>
      </c>
      <c r="H20" s="68" t="s">
        <v>834</v>
      </c>
      <c r="I20" s="69"/>
      <c r="J20" s="69"/>
      <c r="K20" s="69" t="s">
        <v>1088</v>
      </c>
      <c r="L20" s="68" t="s">
        <v>1089</v>
      </c>
      <c r="M20" s="69"/>
      <c r="N20" s="69"/>
      <c r="O20" s="69"/>
      <c r="P20" s="69"/>
      <c r="Q20" s="69"/>
      <c r="R20" s="69"/>
      <c r="S20" s="69"/>
      <c r="T20" s="69"/>
      <c r="U20" s="69"/>
      <c r="V20" s="69"/>
      <c r="W20" s="69"/>
      <c r="X20" s="69"/>
      <c r="Y20" s="69"/>
      <c r="Z20" s="69"/>
    </row>
    <row r="21">
      <c r="A21" s="70"/>
      <c r="B21" s="70"/>
      <c r="C21" s="70"/>
      <c r="D21" s="70"/>
      <c r="E21" s="70"/>
      <c r="F21" s="71" t="s">
        <v>1075</v>
      </c>
      <c r="G21" s="67" t="s">
        <v>1090</v>
      </c>
      <c r="H21" s="68" t="s">
        <v>1091</v>
      </c>
      <c r="I21" s="69"/>
      <c r="J21" s="69"/>
      <c r="K21" s="69" t="s">
        <v>1092</v>
      </c>
      <c r="L21" s="68" t="s">
        <v>1093</v>
      </c>
      <c r="M21" s="69"/>
      <c r="N21" s="69"/>
      <c r="O21" s="69"/>
      <c r="P21" s="69"/>
      <c r="Q21" s="69"/>
      <c r="R21" s="69"/>
      <c r="S21" s="69"/>
      <c r="T21" s="69"/>
      <c r="U21" s="69"/>
      <c r="V21" s="69"/>
      <c r="W21" s="69"/>
      <c r="X21" s="69"/>
      <c r="Y21" s="69"/>
      <c r="Z21" s="69"/>
    </row>
    <row r="22">
      <c r="A22" s="70"/>
      <c r="B22" s="70"/>
      <c r="C22" s="70"/>
      <c r="D22" s="70"/>
      <c r="E22" s="70"/>
      <c r="F22" s="71" t="s">
        <v>1078</v>
      </c>
      <c r="G22" s="67" t="s">
        <v>1094</v>
      </c>
      <c r="H22" s="68" t="s">
        <v>1095</v>
      </c>
      <c r="I22" s="69"/>
      <c r="J22" s="69"/>
      <c r="K22" s="69" t="s">
        <v>1096</v>
      </c>
      <c r="L22" s="68" t="s">
        <v>1097</v>
      </c>
      <c r="M22" s="69"/>
      <c r="N22" s="69"/>
      <c r="O22" s="69"/>
      <c r="P22" s="69"/>
      <c r="Q22" s="69"/>
      <c r="R22" s="69"/>
      <c r="S22" s="69"/>
      <c r="T22" s="69"/>
      <c r="U22" s="69"/>
      <c r="V22" s="69"/>
      <c r="W22" s="69"/>
      <c r="X22" s="69"/>
      <c r="Y22" s="69"/>
      <c r="Z22" s="69"/>
    </row>
    <row r="23">
      <c r="A23" s="70"/>
      <c r="B23" s="70"/>
      <c r="C23" s="70"/>
      <c r="D23" s="70"/>
      <c r="E23" s="70"/>
      <c r="F23" s="71" t="s">
        <v>1082</v>
      </c>
      <c r="G23" s="67" t="s">
        <v>1098</v>
      </c>
      <c r="H23" s="68" t="s">
        <v>1099</v>
      </c>
      <c r="I23" s="69"/>
      <c r="J23" s="69"/>
      <c r="K23" s="69" t="s">
        <v>1100</v>
      </c>
      <c r="L23" s="68" t="s">
        <v>1101</v>
      </c>
      <c r="M23" s="69"/>
      <c r="N23" s="69"/>
      <c r="O23" s="69"/>
      <c r="P23" s="69"/>
      <c r="Q23" s="69"/>
      <c r="R23" s="69"/>
      <c r="S23" s="69"/>
      <c r="T23" s="69"/>
      <c r="U23" s="69"/>
      <c r="V23" s="69"/>
      <c r="W23" s="69"/>
      <c r="X23" s="69"/>
      <c r="Y23" s="69"/>
      <c r="Z23" s="69"/>
    </row>
    <row r="24">
      <c r="A24" s="70"/>
      <c r="B24" s="70"/>
      <c r="C24" s="70"/>
      <c r="D24" s="70"/>
      <c r="E24" s="70"/>
      <c r="F24" s="71" t="s">
        <v>1085</v>
      </c>
      <c r="G24" s="67" t="s">
        <v>1102</v>
      </c>
      <c r="H24" s="68" t="s">
        <v>455</v>
      </c>
      <c r="I24" s="69"/>
      <c r="J24" s="69"/>
      <c r="K24" s="69" t="s">
        <v>1103</v>
      </c>
      <c r="L24" s="68" t="s">
        <v>1104</v>
      </c>
      <c r="M24" s="69"/>
      <c r="N24" s="69"/>
      <c r="O24" s="69"/>
      <c r="P24" s="69"/>
      <c r="Q24" s="69"/>
      <c r="R24" s="69"/>
      <c r="S24" s="69"/>
      <c r="T24" s="69"/>
      <c r="U24" s="69"/>
      <c r="V24" s="69"/>
      <c r="W24" s="69"/>
      <c r="X24" s="69"/>
      <c r="Y24" s="69"/>
      <c r="Z24" s="69"/>
    </row>
    <row r="25">
      <c r="A25" s="70"/>
      <c r="B25" s="70"/>
      <c r="C25" s="70"/>
      <c r="D25" s="70"/>
      <c r="E25" s="70"/>
      <c r="F25" s="71" t="s">
        <v>1088</v>
      </c>
      <c r="G25" s="67" t="s">
        <v>1105</v>
      </c>
      <c r="H25" s="68" t="s">
        <v>1106</v>
      </c>
      <c r="I25" s="69"/>
      <c r="J25" s="69"/>
      <c r="K25" s="69" t="s">
        <v>1107</v>
      </c>
      <c r="L25" s="68" t="s">
        <v>1108</v>
      </c>
      <c r="M25" s="69"/>
      <c r="N25" s="69"/>
      <c r="O25" s="69"/>
      <c r="P25" s="69"/>
      <c r="Q25" s="69"/>
      <c r="R25" s="69"/>
      <c r="S25" s="69"/>
      <c r="T25" s="69"/>
      <c r="U25" s="69"/>
      <c r="V25" s="69"/>
      <c r="W25" s="69"/>
      <c r="X25" s="69"/>
      <c r="Y25" s="69"/>
      <c r="Z25" s="69"/>
    </row>
    <row r="26">
      <c r="A26" s="70"/>
      <c r="B26" s="70"/>
      <c r="C26" s="70"/>
      <c r="D26" s="70"/>
      <c r="E26" s="70"/>
      <c r="F26" s="71" t="s">
        <v>1092</v>
      </c>
      <c r="G26" s="67" t="s">
        <v>1109</v>
      </c>
      <c r="H26" s="68" t="s">
        <v>1110</v>
      </c>
      <c r="I26" s="69"/>
      <c r="J26" s="69"/>
      <c r="K26" s="69" t="s">
        <v>1111</v>
      </c>
      <c r="L26" s="68" t="s">
        <v>1112</v>
      </c>
      <c r="M26" s="69"/>
      <c r="N26" s="69"/>
      <c r="O26" s="69"/>
      <c r="P26" s="69"/>
      <c r="Q26" s="69"/>
      <c r="R26" s="69"/>
      <c r="S26" s="69"/>
      <c r="T26" s="69"/>
      <c r="U26" s="69"/>
      <c r="V26" s="69"/>
      <c r="W26" s="69"/>
      <c r="X26" s="69"/>
      <c r="Y26" s="69"/>
      <c r="Z26" s="69"/>
    </row>
    <row r="27">
      <c r="A27" s="70"/>
      <c r="B27" s="70"/>
      <c r="C27" s="70"/>
      <c r="D27" s="70"/>
      <c r="E27" s="70"/>
      <c r="F27" s="71" t="s">
        <v>1012</v>
      </c>
      <c r="G27" s="67" t="s">
        <v>1113</v>
      </c>
      <c r="H27" s="68" t="s">
        <v>1114</v>
      </c>
      <c r="I27" s="69"/>
      <c r="J27" s="69"/>
      <c r="K27" s="69" t="s">
        <v>1115</v>
      </c>
      <c r="L27" s="68" t="s">
        <v>1116</v>
      </c>
      <c r="M27" s="69"/>
      <c r="N27" s="69"/>
      <c r="O27" s="69"/>
      <c r="P27" s="69"/>
      <c r="Q27" s="69"/>
      <c r="R27" s="69"/>
      <c r="S27" s="69"/>
      <c r="T27" s="69"/>
      <c r="U27" s="69"/>
      <c r="V27" s="69"/>
      <c r="W27" s="69"/>
      <c r="X27" s="69"/>
      <c r="Y27" s="69"/>
      <c r="Z27" s="69"/>
    </row>
    <row r="28">
      <c r="A28" s="70"/>
      <c r="B28" s="70"/>
      <c r="C28" s="70"/>
      <c r="D28" s="70"/>
      <c r="E28" s="70"/>
      <c r="F28" s="71" t="s">
        <v>1096</v>
      </c>
      <c r="G28" s="70"/>
      <c r="H28" s="69"/>
      <c r="I28" s="69"/>
      <c r="J28" s="69"/>
      <c r="K28" s="69" t="s">
        <v>1117</v>
      </c>
      <c r="L28" s="68" t="s">
        <v>1118</v>
      </c>
      <c r="M28" s="69"/>
      <c r="N28" s="69"/>
      <c r="O28" s="69"/>
      <c r="P28" s="69"/>
      <c r="Q28" s="69"/>
      <c r="R28" s="69"/>
      <c r="S28" s="69"/>
      <c r="T28" s="69"/>
      <c r="U28" s="69"/>
      <c r="V28" s="69"/>
      <c r="W28" s="69"/>
      <c r="X28" s="69"/>
      <c r="Y28" s="69"/>
      <c r="Z28" s="69"/>
    </row>
    <row r="29">
      <c r="A29" s="69"/>
      <c r="B29" s="69"/>
      <c r="C29" s="69"/>
      <c r="D29" s="69"/>
      <c r="E29" s="69"/>
      <c r="F29" s="68" t="s">
        <v>1100</v>
      </c>
      <c r="G29" s="69"/>
      <c r="H29" s="69"/>
      <c r="I29" s="69"/>
      <c r="J29" s="69"/>
      <c r="K29" s="69" t="s">
        <v>1119</v>
      </c>
      <c r="L29" s="68" t="s">
        <v>1120</v>
      </c>
      <c r="M29" s="69"/>
      <c r="N29" s="69"/>
      <c r="O29" s="69"/>
      <c r="P29" s="69"/>
      <c r="Q29" s="69"/>
      <c r="R29" s="69"/>
      <c r="S29" s="69"/>
      <c r="T29" s="69"/>
      <c r="U29" s="69"/>
      <c r="V29" s="69"/>
      <c r="W29" s="69"/>
      <c r="X29" s="69"/>
      <c r="Y29" s="69"/>
      <c r="Z29" s="69"/>
    </row>
    <row r="30">
      <c r="A30" s="69"/>
      <c r="B30" s="69"/>
      <c r="C30" s="69"/>
      <c r="D30" s="69"/>
      <c r="E30" s="69"/>
      <c r="F30" s="68" t="s">
        <v>1103</v>
      </c>
      <c r="G30" s="69"/>
      <c r="H30" s="69"/>
      <c r="I30" s="69"/>
      <c r="J30" s="69"/>
      <c r="K30" s="69" t="s">
        <v>1121</v>
      </c>
      <c r="L30" s="68" t="s">
        <v>1122</v>
      </c>
      <c r="M30" s="69"/>
      <c r="N30" s="69"/>
      <c r="O30" s="69"/>
      <c r="P30" s="69"/>
      <c r="Q30" s="69"/>
      <c r="R30" s="69"/>
      <c r="S30" s="69"/>
      <c r="T30" s="69"/>
      <c r="U30" s="69"/>
      <c r="V30" s="69"/>
      <c r="W30" s="69"/>
      <c r="X30" s="69"/>
      <c r="Y30" s="69"/>
      <c r="Z30" s="69"/>
    </row>
    <row r="31">
      <c r="A31" s="69"/>
      <c r="B31" s="69"/>
      <c r="C31" s="69"/>
      <c r="D31" s="69"/>
      <c r="E31" s="69"/>
      <c r="F31" s="68" t="s">
        <v>1107</v>
      </c>
      <c r="G31" s="69"/>
      <c r="H31" s="69"/>
      <c r="I31" s="69"/>
      <c r="J31" s="69"/>
      <c r="K31" s="69" t="s">
        <v>1123</v>
      </c>
      <c r="L31" s="68" t="s">
        <v>1124</v>
      </c>
      <c r="M31" s="69"/>
      <c r="N31" s="69"/>
      <c r="O31" s="69"/>
      <c r="P31" s="69"/>
      <c r="Q31" s="69"/>
      <c r="R31" s="69"/>
      <c r="S31" s="69"/>
      <c r="T31" s="69"/>
      <c r="U31" s="69"/>
      <c r="V31" s="69"/>
      <c r="W31" s="69"/>
      <c r="X31" s="69"/>
      <c r="Y31" s="69"/>
      <c r="Z31" s="69"/>
    </row>
    <row r="32">
      <c r="A32" s="69"/>
      <c r="B32" s="69"/>
      <c r="C32" s="69"/>
      <c r="D32" s="69"/>
      <c r="E32" s="69"/>
      <c r="F32" s="68" t="s">
        <v>1111</v>
      </c>
      <c r="G32" s="69"/>
      <c r="H32" s="69"/>
      <c r="I32" s="69"/>
      <c r="J32" s="69"/>
      <c r="K32" s="69" t="s">
        <v>1125</v>
      </c>
      <c r="L32" s="68" t="s">
        <v>1126</v>
      </c>
      <c r="M32" s="69"/>
      <c r="N32" s="69"/>
      <c r="O32" s="69"/>
      <c r="P32" s="69"/>
      <c r="Q32" s="69"/>
      <c r="R32" s="69"/>
      <c r="S32" s="69"/>
      <c r="T32" s="69"/>
      <c r="U32" s="69"/>
      <c r="V32" s="69"/>
      <c r="W32" s="69"/>
      <c r="X32" s="69"/>
      <c r="Y32" s="69"/>
      <c r="Z32" s="69"/>
    </row>
    <row r="33">
      <c r="A33" s="69"/>
      <c r="B33" s="69"/>
      <c r="C33" s="69"/>
      <c r="D33" s="69"/>
      <c r="E33" s="69"/>
      <c r="F33" s="68" t="s">
        <v>1115</v>
      </c>
      <c r="G33" s="69"/>
      <c r="H33" s="69"/>
      <c r="I33" s="69"/>
      <c r="J33" s="69"/>
      <c r="K33" s="69" t="s">
        <v>1127</v>
      </c>
      <c r="L33" s="68" t="s">
        <v>1128</v>
      </c>
      <c r="M33" s="69"/>
      <c r="N33" s="69"/>
      <c r="O33" s="69"/>
      <c r="P33" s="69"/>
      <c r="Q33" s="69"/>
      <c r="R33" s="69"/>
      <c r="S33" s="69"/>
      <c r="T33" s="69"/>
      <c r="U33" s="69"/>
      <c r="V33" s="69"/>
      <c r="W33" s="69"/>
      <c r="X33" s="69"/>
      <c r="Y33" s="69"/>
      <c r="Z33" s="69"/>
    </row>
    <row r="34">
      <c r="A34" s="69"/>
      <c r="B34" s="69"/>
      <c r="C34" s="69"/>
      <c r="D34" s="69"/>
      <c r="E34" s="69"/>
      <c r="F34" s="68" t="s">
        <v>1117</v>
      </c>
      <c r="G34" s="69"/>
      <c r="H34" s="69"/>
      <c r="I34" s="69"/>
      <c r="J34" s="69"/>
      <c r="K34" s="69" t="s">
        <v>1129</v>
      </c>
      <c r="L34" s="68" t="s">
        <v>1130</v>
      </c>
      <c r="M34" s="69"/>
      <c r="N34" s="69"/>
      <c r="O34" s="69"/>
      <c r="P34" s="69"/>
      <c r="Q34" s="69"/>
      <c r="R34" s="69"/>
      <c r="S34" s="69"/>
      <c r="T34" s="69"/>
      <c r="U34" s="69"/>
      <c r="V34" s="69"/>
      <c r="W34" s="69"/>
      <c r="X34" s="69"/>
      <c r="Y34" s="69"/>
      <c r="Z34" s="69"/>
    </row>
    <row r="35">
      <c r="A35" s="69"/>
      <c r="B35" s="69"/>
      <c r="C35" s="69"/>
      <c r="D35" s="69"/>
      <c r="E35" s="69"/>
      <c r="F35" s="68" t="s">
        <v>1119</v>
      </c>
      <c r="G35" s="69"/>
      <c r="H35" s="69"/>
      <c r="I35" s="69"/>
      <c r="J35" s="69"/>
      <c r="K35" s="69" t="s">
        <v>1131</v>
      </c>
      <c r="L35" s="68" t="s">
        <v>1132</v>
      </c>
      <c r="M35" s="69"/>
      <c r="N35" s="69"/>
      <c r="O35" s="69"/>
      <c r="P35" s="69"/>
      <c r="Q35" s="69"/>
      <c r="R35" s="69"/>
      <c r="S35" s="69"/>
      <c r="T35" s="69"/>
      <c r="U35" s="69"/>
      <c r="V35" s="69"/>
      <c r="W35" s="69"/>
      <c r="X35" s="69"/>
      <c r="Y35" s="69"/>
      <c r="Z35" s="69"/>
    </row>
    <row r="36">
      <c r="A36" s="69"/>
      <c r="B36" s="69"/>
      <c r="C36" s="69"/>
      <c r="D36" s="69"/>
      <c r="E36" s="69"/>
      <c r="F36" s="68" t="s">
        <v>1121</v>
      </c>
      <c r="G36" s="69"/>
      <c r="H36" s="69"/>
      <c r="I36" s="69"/>
      <c r="J36" s="69"/>
      <c r="K36" s="69" t="s">
        <v>1133</v>
      </c>
      <c r="L36" s="68" t="s">
        <v>1134</v>
      </c>
      <c r="M36" s="69"/>
      <c r="N36" s="69"/>
      <c r="O36" s="69"/>
      <c r="P36" s="69"/>
      <c r="Q36" s="69"/>
      <c r="R36" s="69"/>
      <c r="S36" s="69"/>
      <c r="T36" s="69"/>
      <c r="U36" s="69"/>
      <c r="V36" s="69"/>
      <c r="W36" s="69"/>
      <c r="X36" s="69"/>
      <c r="Y36" s="69"/>
      <c r="Z36" s="69"/>
    </row>
    <row r="37">
      <c r="A37" s="69"/>
      <c r="B37" s="69"/>
      <c r="C37" s="69"/>
      <c r="D37" s="69"/>
      <c r="E37" s="69"/>
      <c r="F37" s="68" t="s">
        <v>1123</v>
      </c>
      <c r="G37" s="69"/>
      <c r="H37" s="69"/>
      <c r="I37" s="69"/>
      <c r="J37" s="69"/>
      <c r="K37" s="69" t="s">
        <v>1135</v>
      </c>
      <c r="L37" s="68" t="s">
        <v>1136</v>
      </c>
      <c r="M37" s="69"/>
      <c r="N37" s="69"/>
      <c r="O37" s="69"/>
      <c r="P37" s="69"/>
      <c r="Q37" s="69"/>
      <c r="R37" s="69"/>
      <c r="S37" s="69"/>
      <c r="T37" s="69"/>
      <c r="U37" s="69"/>
      <c r="V37" s="69"/>
      <c r="W37" s="69"/>
      <c r="X37" s="69"/>
      <c r="Y37" s="69"/>
      <c r="Z37" s="69"/>
    </row>
    <row r="38">
      <c r="A38" s="69"/>
      <c r="B38" s="69"/>
      <c r="C38" s="69"/>
      <c r="D38" s="69"/>
      <c r="E38" s="69"/>
      <c r="F38" s="68" t="s">
        <v>1020</v>
      </c>
      <c r="G38" s="69"/>
      <c r="H38" s="69"/>
      <c r="I38" s="69"/>
      <c r="J38" s="69"/>
      <c r="K38" s="69" t="s">
        <v>1137</v>
      </c>
      <c r="L38" s="68" t="s">
        <v>1138</v>
      </c>
      <c r="M38" s="69"/>
      <c r="N38" s="69"/>
      <c r="O38" s="69"/>
      <c r="P38" s="69"/>
      <c r="Q38" s="69"/>
      <c r="R38" s="69"/>
      <c r="S38" s="69"/>
      <c r="T38" s="69"/>
      <c r="U38" s="69"/>
      <c r="V38" s="69"/>
      <c r="W38" s="69"/>
      <c r="X38" s="69"/>
      <c r="Y38" s="69"/>
      <c r="Z38" s="69"/>
    </row>
    <row r="39">
      <c r="A39" s="69"/>
      <c r="B39" s="69"/>
      <c r="C39" s="69"/>
      <c r="D39" s="69"/>
      <c r="E39" s="69"/>
      <c r="F39" s="68" t="s">
        <v>1028</v>
      </c>
      <c r="G39" s="69"/>
      <c r="H39" s="69"/>
      <c r="I39" s="69"/>
      <c r="J39" s="69"/>
      <c r="K39" s="69" t="s">
        <v>1139</v>
      </c>
      <c r="L39" s="68" t="s">
        <v>1140</v>
      </c>
      <c r="M39" s="69"/>
      <c r="N39" s="69"/>
      <c r="O39" s="69"/>
      <c r="P39" s="69"/>
      <c r="Q39" s="69"/>
      <c r="R39" s="69"/>
      <c r="S39" s="69"/>
      <c r="T39" s="69"/>
      <c r="U39" s="69"/>
      <c r="V39" s="69"/>
      <c r="W39" s="69"/>
      <c r="X39" s="69"/>
      <c r="Y39" s="69"/>
      <c r="Z39" s="69"/>
    </row>
    <row r="40">
      <c r="A40" s="69"/>
      <c r="B40" s="69"/>
      <c r="C40" s="69"/>
      <c r="D40" s="69"/>
      <c r="E40" s="69"/>
      <c r="F40" s="68" t="s">
        <v>1034</v>
      </c>
      <c r="G40" s="69"/>
      <c r="H40" s="69"/>
      <c r="I40" s="69"/>
      <c r="J40" s="69"/>
      <c r="K40" s="69" t="s">
        <v>1141</v>
      </c>
      <c r="L40" s="68" t="s">
        <v>1142</v>
      </c>
      <c r="M40" s="69"/>
      <c r="N40" s="69"/>
      <c r="O40" s="69"/>
      <c r="P40" s="69"/>
      <c r="Q40" s="69"/>
      <c r="R40" s="69"/>
      <c r="S40" s="69"/>
      <c r="T40" s="69"/>
      <c r="U40" s="69"/>
      <c r="V40" s="69"/>
      <c r="W40" s="69"/>
      <c r="X40" s="69"/>
      <c r="Y40" s="69"/>
      <c r="Z40" s="69"/>
    </row>
    <row r="41">
      <c r="A41" s="69"/>
      <c r="B41" s="69"/>
      <c r="C41" s="69"/>
      <c r="D41" s="69"/>
      <c r="E41" s="69"/>
      <c r="F41" s="68" t="s">
        <v>1125</v>
      </c>
      <c r="G41" s="69"/>
      <c r="H41" s="69"/>
      <c r="I41" s="69"/>
      <c r="J41" s="69"/>
      <c r="K41" s="69" t="s">
        <v>1143</v>
      </c>
      <c r="L41" s="68" t="s">
        <v>1144</v>
      </c>
      <c r="M41" s="69"/>
      <c r="N41" s="69"/>
      <c r="O41" s="69"/>
      <c r="P41" s="69"/>
      <c r="Q41" s="69"/>
      <c r="R41" s="69"/>
      <c r="S41" s="69"/>
      <c r="T41" s="69"/>
      <c r="U41" s="69"/>
      <c r="V41" s="69"/>
      <c r="W41" s="69"/>
      <c r="X41" s="69"/>
      <c r="Y41" s="69"/>
      <c r="Z41" s="69"/>
    </row>
    <row r="42">
      <c r="A42" s="69"/>
      <c r="B42" s="69"/>
      <c r="C42" s="69"/>
      <c r="D42" s="69"/>
      <c r="E42" s="69"/>
      <c r="F42" s="68" t="s">
        <v>1127</v>
      </c>
      <c r="G42" s="69"/>
      <c r="H42" s="69"/>
      <c r="I42" s="69"/>
      <c r="J42" s="69"/>
      <c r="K42" s="69" t="s">
        <v>1145</v>
      </c>
      <c r="L42" s="68" t="s">
        <v>1146</v>
      </c>
      <c r="M42" s="69"/>
      <c r="N42" s="69"/>
      <c r="O42" s="69"/>
      <c r="P42" s="69"/>
      <c r="Q42" s="69"/>
      <c r="R42" s="69"/>
      <c r="S42" s="69"/>
      <c r="T42" s="69"/>
      <c r="U42" s="69"/>
      <c r="V42" s="69"/>
      <c r="W42" s="69"/>
      <c r="X42" s="69"/>
      <c r="Y42" s="69"/>
      <c r="Z42" s="69"/>
    </row>
    <row r="43">
      <c r="A43" s="69"/>
      <c r="B43" s="69"/>
      <c r="C43" s="69"/>
      <c r="D43" s="69"/>
      <c r="E43" s="69"/>
      <c r="F43" s="68" t="s">
        <v>1129</v>
      </c>
      <c r="G43" s="69"/>
      <c r="H43" s="69"/>
      <c r="I43" s="69"/>
      <c r="J43" s="69"/>
      <c r="K43" s="69" t="s">
        <v>1147</v>
      </c>
      <c r="L43" s="68" t="s">
        <v>1148</v>
      </c>
      <c r="M43" s="69"/>
      <c r="N43" s="69"/>
      <c r="O43" s="69"/>
      <c r="P43" s="69"/>
      <c r="Q43" s="69"/>
      <c r="R43" s="69"/>
      <c r="S43" s="69"/>
      <c r="T43" s="69"/>
      <c r="U43" s="69"/>
      <c r="V43" s="69"/>
      <c r="W43" s="69"/>
      <c r="X43" s="69"/>
      <c r="Y43" s="69"/>
      <c r="Z43" s="69"/>
    </row>
    <row r="44">
      <c r="A44" s="69"/>
      <c r="B44" s="69"/>
      <c r="C44" s="69"/>
      <c r="D44" s="69"/>
      <c r="E44" s="69"/>
      <c r="F44" s="68" t="s">
        <v>1131</v>
      </c>
      <c r="G44" s="69"/>
      <c r="H44" s="69"/>
      <c r="I44" s="69"/>
      <c r="J44" s="69"/>
      <c r="K44" s="69" t="s">
        <v>1149</v>
      </c>
      <c r="L44" s="68" t="s">
        <v>1150</v>
      </c>
      <c r="M44" s="69"/>
      <c r="N44" s="69"/>
      <c r="O44" s="69"/>
      <c r="P44" s="69"/>
      <c r="Q44" s="69"/>
      <c r="R44" s="69"/>
      <c r="S44" s="69"/>
      <c r="T44" s="69"/>
      <c r="U44" s="69"/>
      <c r="V44" s="69"/>
      <c r="W44" s="69"/>
      <c r="X44" s="69"/>
      <c r="Y44" s="69"/>
      <c r="Z44" s="69"/>
    </row>
    <row r="45">
      <c r="A45" s="69"/>
      <c r="B45" s="69"/>
      <c r="C45" s="69"/>
      <c r="D45" s="69"/>
      <c r="E45" s="69"/>
      <c r="F45" s="68" t="s">
        <v>1133</v>
      </c>
      <c r="G45" s="69"/>
      <c r="H45" s="69"/>
      <c r="I45" s="69"/>
      <c r="J45" s="69"/>
      <c r="K45" s="69" t="s">
        <v>1151</v>
      </c>
      <c r="L45" s="69"/>
      <c r="M45" s="69"/>
      <c r="N45" s="69"/>
      <c r="O45" s="69"/>
      <c r="P45" s="69"/>
      <c r="Q45" s="69"/>
      <c r="R45" s="69"/>
      <c r="S45" s="69"/>
      <c r="T45" s="69"/>
      <c r="U45" s="69"/>
      <c r="V45" s="69"/>
      <c r="W45" s="69"/>
      <c r="X45" s="69"/>
      <c r="Y45" s="69"/>
      <c r="Z45" s="69"/>
    </row>
    <row r="46">
      <c r="A46" s="69"/>
      <c r="B46" s="69"/>
      <c r="C46" s="69"/>
      <c r="D46" s="69"/>
      <c r="E46" s="69"/>
      <c r="F46" s="68" t="s">
        <v>1135</v>
      </c>
      <c r="G46" s="69"/>
      <c r="H46" s="69"/>
      <c r="I46" s="69"/>
      <c r="J46" s="69"/>
      <c r="K46" s="69" t="s">
        <v>1152</v>
      </c>
      <c r="L46" s="69"/>
      <c r="M46" s="69"/>
      <c r="N46" s="69"/>
      <c r="O46" s="69"/>
      <c r="P46" s="69"/>
      <c r="Q46" s="69"/>
      <c r="R46" s="69"/>
      <c r="S46" s="69"/>
      <c r="T46" s="69"/>
      <c r="U46" s="69"/>
      <c r="V46" s="69"/>
      <c r="W46" s="69"/>
      <c r="X46" s="69"/>
      <c r="Y46" s="69"/>
      <c r="Z46" s="69"/>
    </row>
    <row r="47">
      <c r="A47" s="69"/>
      <c r="B47" s="69"/>
      <c r="C47" s="69"/>
      <c r="D47" s="69"/>
      <c r="E47" s="69"/>
      <c r="F47" s="68" t="s">
        <v>1137</v>
      </c>
      <c r="G47" s="69"/>
      <c r="H47" s="69"/>
      <c r="I47" s="69"/>
      <c r="J47" s="69"/>
      <c r="K47" s="69" t="s">
        <v>1153</v>
      </c>
      <c r="L47" s="69"/>
      <c r="M47" s="69"/>
      <c r="N47" s="69"/>
      <c r="O47" s="69"/>
      <c r="P47" s="69"/>
      <c r="Q47" s="69"/>
      <c r="R47" s="69"/>
      <c r="S47" s="69"/>
      <c r="T47" s="69"/>
      <c r="U47" s="69"/>
      <c r="V47" s="69"/>
      <c r="W47" s="69"/>
      <c r="X47" s="69"/>
      <c r="Y47" s="69"/>
      <c r="Z47" s="69"/>
    </row>
    <row r="48">
      <c r="A48" s="69"/>
      <c r="B48" s="69"/>
      <c r="C48" s="69"/>
      <c r="D48" s="69"/>
      <c r="E48" s="69"/>
      <c r="F48" s="68" t="s">
        <v>1139</v>
      </c>
      <c r="G48" s="69"/>
      <c r="H48" s="69"/>
      <c r="I48" s="69"/>
      <c r="J48" s="69"/>
      <c r="K48" s="69" t="s">
        <v>1154</v>
      </c>
      <c r="L48" s="69"/>
      <c r="M48" s="69"/>
      <c r="N48" s="69"/>
      <c r="O48" s="69"/>
      <c r="P48" s="69"/>
      <c r="Q48" s="69"/>
      <c r="R48" s="69"/>
      <c r="S48" s="69"/>
      <c r="T48" s="69"/>
      <c r="U48" s="69"/>
      <c r="V48" s="69"/>
      <c r="W48" s="69"/>
      <c r="X48" s="69"/>
      <c r="Y48" s="69"/>
      <c r="Z48" s="69"/>
    </row>
    <row r="49">
      <c r="A49" s="69"/>
      <c r="B49" s="69"/>
      <c r="C49" s="69"/>
      <c r="D49" s="69"/>
      <c r="E49" s="69"/>
      <c r="F49" s="68" t="s">
        <v>1041</v>
      </c>
      <c r="G49" s="69"/>
      <c r="H49" s="69"/>
      <c r="I49" s="69"/>
      <c r="J49" s="69"/>
      <c r="K49" s="69" t="s">
        <v>1155</v>
      </c>
      <c r="L49" s="69"/>
      <c r="M49" s="69"/>
      <c r="N49" s="69"/>
      <c r="O49" s="69"/>
      <c r="P49" s="69"/>
      <c r="Q49" s="69"/>
      <c r="R49" s="69"/>
      <c r="S49" s="69"/>
      <c r="T49" s="69"/>
      <c r="U49" s="69"/>
      <c r="V49" s="69"/>
      <c r="W49" s="69"/>
      <c r="X49" s="69"/>
      <c r="Y49" s="69"/>
      <c r="Z49" s="69"/>
    </row>
    <row r="50">
      <c r="A50" s="69"/>
      <c r="B50" s="69"/>
      <c r="C50" s="69"/>
      <c r="D50" s="69"/>
      <c r="E50" s="69"/>
      <c r="F50" s="68" t="s">
        <v>1141</v>
      </c>
      <c r="G50" s="69"/>
      <c r="H50" s="69"/>
      <c r="I50" s="69"/>
      <c r="J50" s="69"/>
      <c r="K50" s="69" t="s">
        <v>1156</v>
      </c>
      <c r="L50" s="69"/>
      <c r="M50" s="69"/>
      <c r="N50" s="69"/>
      <c r="O50" s="69"/>
      <c r="P50" s="69"/>
      <c r="Q50" s="69"/>
      <c r="R50" s="69"/>
      <c r="S50" s="69"/>
      <c r="T50" s="69"/>
      <c r="U50" s="69"/>
      <c r="V50" s="69"/>
      <c r="W50" s="69"/>
      <c r="X50" s="69"/>
      <c r="Y50" s="69"/>
      <c r="Z50" s="69"/>
    </row>
    <row r="51">
      <c r="A51" s="69"/>
      <c r="B51" s="69"/>
      <c r="C51" s="69"/>
      <c r="D51" s="69"/>
      <c r="E51" s="69"/>
      <c r="F51" s="68" t="s">
        <v>1143</v>
      </c>
      <c r="G51" s="69"/>
      <c r="H51" s="69"/>
      <c r="I51" s="69"/>
      <c r="J51" s="69"/>
      <c r="K51" s="69" t="s">
        <v>1157</v>
      </c>
      <c r="L51" s="69"/>
      <c r="M51" s="69"/>
      <c r="N51" s="69"/>
      <c r="O51" s="69"/>
      <c r="P51" s="69"/>
      <c r="Q51" s="69"/>
      <c r="R51" s="69"/>
      <c r="S51" s="69"/>
      <c r="T51" s="69"/>
      <c r="U51" s="69"/>
      <c r="V51" s="69"/>
      <c r="W51" s="69"/>
      <c r="X51" s="69"/>
      <c r="Y51" s="69"/>
      <c r="Z51" s="69"/>
    </row>
    <row r="52">
      <c r="A52" s="69"/>
      <c r="B52" s="69"/>
      <c r="C52" s="69"/>
      <c r="D52" s="69"/>
      <c r="E52" s="69"/>
      <c r="F52" s="68" t="s">
        <v>1145</v>
      </c>
      <c r="G52" s="69"/>
      <c r="H52" s="69"/>
      <c r="I52" s="69"/>
      <c r="J52" s="69"/>
      <c r="K52" s="69" t="s">
        <v>1158</v>
      </c>
      <c r="L52" s="69"/>
      <c r="M52" s="69"/>
      <c r="N52" s="69"/>
      <c r="O52" s="69"/>
      <c r="P52" s="69"/>
      <c r="Q52" s="69"/>
      <c r="R52" s="69"/>
      <c r="S52" s="69"/>
      <c r="T52" s="69"/>
      <c r="U52" s="69"/>
      <c r="V52" s="69"/>
      <c r="W52" s="69"/>
      <c r="X52" s="69"/>
      <c r="Y52" s="69"/>
      <c r="Z52" s="69"/>
    </row>
    <row r="53">
      <c r="A53" s="69"/>
      <c r="B53" s="69"/>
      <c r="C53" s="69"/>
      <c r="D53" s="69"/>
      <c r="E53" s="69"/>
      <c r="F53" s="68" t="s">
        <v>1147</v>
      </c>
      <c r="G53" s="69"/>
      <c r="H53" s="69"/>
      <c r="I53" s="69"/>
      <c r="J53" s="69"/>
      <c r="K53" s="69" t="s">
        <v>1159</v>
      </c>
      <c r="L53" s="69"/>
      <c r="M53" s="69"/>
      <c r="N53" s="69"/>
      <c r="O53" s="69"/>
      <c r="P53" s="69"/>
      <c r="Q53" s="69"/>
      <c r="R53" s="69"/>
      <c r="S53" s="69"/>
      <c r="T53" s="69"/>
      <c r="U53" s="69"/>
      <c r="V53" s="69"/>
      <c r="W53" s="69"/>
      <c r="X53" s="69"/>
      <c r="Y53" s="69"/>
      <c r="Z53" s="69"/>
    </row>
    <row r="54">
      <c r="A54" s="69"/>
      <c r="B54" s="69"/>
      <c r="C54" s="69"/>
      <c r="D54" s="69"/>
      <c r="E54" s="69"/>
      <c r="F54" s="68" t="s">
        <v>1149</v>
      </c>
      <c r="G54" s="69"/>
      <c r="H54" s="69"/>
      <c r="I54" s="69"/>
      <c r="J54" s="69"/>
      <c r="K54" s="69" t="s">
        <v>1160</v>
      </c>
      <c r="L54" s="69"/>
      <c r="M54" s="69"/>
      <c r="N54" s="69"/>
      <c r="O54" s="69"/>
      <c r="P54" s="69"/>
      <c r="Q54" s="69"/>
      <c r="R54" s="69"/>
      <c r="S54" s="69"/>
      <c r="T54" s="69"/>
      <c r="U54" s="69"/>
      <c r="V54" s="69"/>
      <c r="W54" s="69"/>
      <c r="X54" s="69"/>
      <c r="Y54" s="69"/>
      <c r="Z54" s="69"/>
    </row>
    <row r="55">
      <c r="A55" s="69"/>
      <c r="B55" s="69"/>
      <c r="C55" s="69"/>
      <c r="D55" s="69"/>
      <c r="E55" s="69"/>
      <c r="F55" s="68" t="s">
        <v>1151</v>
      </c>
      <c r="G55" s="69"/>
      <c r="H55" s="69"/>
      <c r="I55" s="69"/>
      <c r="J55" s="69"/>
      <c r="K55" s="69" t="s">
        <v>1161</v>
      </c>
      <c r="L55" s="69"/>
      <c r="M55" s="69"/>
      <c r="N55" s="69"/>
      <c r="O55" s="69"/>
      <c r="P55" s="69"/>
      <c r="Q55" s="69"/>
      <c r="R55" s="69"/>
      <c r="S55" s="69"/>
      <c r="T55" s="69"/>
      <c r="U55" s="69"/>
      <c r="V55" s="69"/>
      <c r="W55" s="69"/>
      <c r="X55" s="69"/>
      <c r="Y55" s="69"/>
      <c r="Z55" s="69"/>
    </row>
    <row r="56">
      <c r="A56" s="69"/>
      <c r="B56" s="69"/>
      <c r="C56" s="69"/>
      <c r="D56" s="69"/>
      <c r="E56" s="69"/>
      <c r="F56" s="68" t="s">
        <v>1152</v>
      </c>
      <c r="G56" s="69"/>
      <c r="H56" s="69"/>
      <c r="I56" s="69"/>
      <c r="J56" s="69"/>
      <c r="K56" s="69" t="s">
        <v>1162</v>
      </c>
      <c r="L56" s="69"/>
      <c r="M56" s="69"/>
      <c r="N56" s="69"/>
      <c r="O56" s="69"/>
      <c r="P56" s="69"/>
      <c r="Q56" s="69"/>
      <c r="R56" s="69"/>
      <c r="S56" s="69"/>
      <c r="T56" s="69"/>
      <c r="U56" s="69"/>
      <c r="V56" s="69"/>
      <c r="W56" s="69"/>
      <c r="X56" s="69"/>
      <c r="Y56" s="69"/>
      <c r="Z56" s="69"/>
    </row>
    <row r="57">
      <c r="A57" s="69"/>
      <c r="B57" s="69"/>
      <c r="C57" s="69"/>
      <c r="D57" s="69"/>
      <c r="E57" s="69"/>
      <c r="F57" s="68" t="s">
        <v>38</v>
      </c>
      <c r="G57" s="69"/>
      <c r="H57" s="69"/>
      <c r="I57" s="69"/>
      <c r="J57" s="69"/>
      <c r="K57" s="69" t="s">
        <v>1163</v>
      </c>
      <c r="L57" s="69"/>
      <c r="M57" s="69"/>
      <c r="N57" s="69"/>
      <c r="O57" s="69"/>
      <c r="P57" s="69"/>
      <c r="Q57" s="69"/>
      <c r="R57" s="69"/>
      <c r="S57" s="69"/>
      <c r="T57" s="69"/>
      <c r="U57" s="69"/>
      <c r="V57" s="69"/>
      <c r="W57" s="69"/>
      <c r="X57" s="69"/>
      <c r="Y57" s="69"/>
      <c r="Z57" s="69"/>
    </row>
    <row r="58">
      <c r="A58" s="69"/>
      <c r="B58" s="69"/>
      <c r="C58" s="69"/>
      <c r="D58" s="69"/>
      <c r="E58" s="69"/>
      <c r="F58" s="68" t="s">
        <v>1153</v>
      </c>
      <c r="G58" s="69"/>
      <c r="H58" s="69"/>
      <c r="I58" s="69"/>
      <c r="J58" s="69"/>
      <c r="K58" s="69" t="s">
        <v>1164</v>
      </c>
      <c r="L58" s="69"/>
      <c r="M58" s="69"/>
      <c r="N58" s="69"/>
      <c r="O58" s="69"/>
      <c r="P58" s="69"/>
      <c r="Q58" s="69"/>
      <c r="R58" s="69"/>
      <c r="S58" s="69"/>
      <c r="T58" s="69"/>
      <c r="U58" s="69"/>
      <c r="V58" s="69"/>
      <c r="W58" s="69"/>
      <c r="X58" s="69"/>
      <c r="Y58" s="69"/>
      <c r="Z58" s="69"/>
    </row>
    <row r="59">
      <c r="A59" s="69"/>
      <c r="B59" s="69"/>
      <c r="C59" s="69"/>
      <c r="D59" s="69"/>
      <c r="E59" s="69"/>
      <c r="F59" s="68" t="s">
        <v>1154</v>
      </c>
      <c r="G59" s="69"/>
      <c r="H59" s="69"/>
      <c r="I59" s="69"/>
      <c r="J59" s="69"/>
      <c r="K59" s="69" t="s">
        <v>1165</v>
      </c>
      <c r="L59" s="69"/>
      <c r="M59" s="69"/>
      <c r="N59" s="69"/>
      <c r="O59" s="69"/>
      <c r="P59" s="69"/>
      <c r="Q59" s="69"/>
      <c r="R59" s="69"/>
      <c r="S59" s="69"/>
      <c r="T59" s="69"/>
      <c r="U59" s="69"/>
      <c r="V59" s="69"/>
      <c r="W59" s="69"/>
      <c r="X59" s="69"/>
      <c r="Y59" s="69"/>
      <c r="Z59" s="69"/>
    </row>
    <row r="60">
      <c r="A60" s="69"/>
      <c r="B60" s="69"/>
      <c r="C60" s="69"/>
      <c r="D60" s="69"/>
      <c r="E60" s="69"/>
      <c r="F60" s="68" t="s">
        <v>1155</v>
      </c>
      <c r="G60" s="69"/>
      <c r="H60" s="69"/>
      <c r="I60" s="69"/>
      <c r="J60" s="69"/>
      <c r="K60" s="69" t="s">
        <v>1166</v>
      </c>
      <c r="L60" s="69"/>
      <c r="M60" s="69"/>
      <c r="N60" s="69"/>
      <c r="O60" s="69"/>
      <c r="P60" s="69"/>
      <c r="Q60" s="69"/>
      <c r="R60" s="69"/>
      <c r="S60" s="69"/>
      <c r="T60" s="69"/>
      <c r="U60" s="69"/>
      <c r="V60" s="69"/>
      <c r="W60" s="69"/>
      <c r="X60" s="69"/>
      <c r="Y60" s="69"/>
      <c r="Z60" s="69"/>
    </row>
    <row r="61">
      <c r="A61" s="69"/>
      <c r="B61" s="69"/>
      <c r="C61" s="69"/>
      <c r="D61" s="69"/>
      <c r="E61" s="69"/>
      <c r="F61" s="68" t="s">
        <v>1156</v>
      </c>
      <c r="G61" s="69"/>
      <c r="H61" s="69"/>
      <c r="I61" s="69"/>
      <c r="J61" s="69"/>
      <c r="K61" s="69" t="s">
        <v>1167</v>
      </c>
      <c r="L61" s="69"/>
      <c r="M61" s="69"/>
      <c r="N61" s="69"/>
      <c r="O61" s="69"/>
      <c r="P61" s="69"/>
      <c r="Q61" s="69"/>
      <c r="R61" s="69"/>
      <c r="S61" s="69"/>
      <c r="T61" s="69"/>
      <c r="U61" s="69"/>
      <c r="V61" s="69"/>
      <c r="W61" s="69"/>
      <c r="X61" s="69"/>
      <c r="Y61" s="69"/>
      <c r="Z61" s="69"/>
    </row>
    <row r="62">
      <c r="A62" s="69"/>
      <c r="B62" s="69"/>
      <c r="C62" s="69"/>
      <c r="D62" s="69"/>
      <c r="E62" s="69"/>
      <c r="F62" s="68" t="s">
        <v>1157</v>
      </c>
      <c r="G62" s="69"/>
      <c r="H62" s="69"/>
      <c r="I62" s="69"/>
      <c r="J62" s="69"/>
      <c r="K62" s="69" t="s">
        <v>1168</v>
      </c>
      <c r="L62" s="69"/>
      <c r="M62" s="69"/>
      <c r="N62" s="69"/>
      <c r="O62" s="69"/>
      <c r="P62" s="69"/>
      <c r="Q62" s="69"/>
      <c r="R62" s="69"/>
      <c r="S62" s="69"/>
      <c r="T62" s="69"/>
      <c r="U62" s="69"/>
      <c r="V62" s="69"/>
      <c r="W62" s="69"/>
      <c r="X62" s="69"/>
      <c r="Y62" s="69"/>
      <c r="Z62" s="69"/>
    </row>
    <row r="63">
      <c r="A63" s="69"/>
      <c r="B63" s="69"/>
      <c r="C63" s="69"/>
      <c r="D63" s="69"/>
      <c r="E63" s="69"/>
      <c r="F63" s="68" t="s">
        <v>1158</v>
      </c>
      <c r="G63" s="69"/>
      <c r="H63" s="69"/>
      <c r="I63" s="69"/>
      <c r="J63" s="69"/>
      <c r="K63" s="69" t="s">
        <v>1169</v>
      </c>
      <c r="L63" s="69"/>
      <c r="M63" s="69"/>
      <c r="N63" s="69"/>
      <c r="O63" s="69"/>
      <c r="P63" s="69"/>
      <c r="Q63" s="69"/>
      <c r="R63" s="69"/>
      <c r="S63" s="69"/>
      <c r="T63" s="69"/>
      <c r="U63" s="69"/>
      <c r="V63" s="69"/>
      <c r="W63" s="69"/>
      <c r="X63" s="69"/>
      <c r="Y63" s="69"/>
      <c r="Z63" s="69"/>
    </row>
    <row r="64">
      <c r="A64" s="69"/>
      <c r="B64" s="69"/>
      <c r="C64" s="69"/>
      <c r="D64" s="69"/>
      <c r="E64" s="69"/>
      <c r="F64" s="68" t="s">
        <v>1159</v>
      </c>
      <c r="G64" s="69"/>
      <c r="H64" s="69"/>
      <c r="I64" s="69"/>
      <c r="J64" s="69"/>
      <c r="K64" s="69" t="s">
        <v>1170</v>
      </c>
      <c r="L64" s="69"/>
      <c r="M64" s="69"/>
      <c r="N64" s="69"/>
      <c r="O64" s="69"/>
      <c r="P64" s="69"/>
      <c r="Q64" s="69"/>
      <c r="R64" s="69"/>
      <c r="S64" s="69"/>
      <c r="T64" s="69"/>
      <c r="U64" s="69"/>
      <c r="V64" s="69"/>
      <c r="W64" s="69"/>
      <c r="X64" s="69"/>
      <c r="Y64" s="69"/>
      <c r="Z64" s="69"/>
    </row>
    <row r="65">
      <c r="A65" s="69"/>
      <c r="B65" s="69"/>
      <c r="C65" s="69"/>
      <c r="D65" s="69"/>
      <c r="E65" s="69"/>
      <c r="F65" s="68" t="s">
        <v>1160</v>
      </c>
      <c r="G65" s="69"/>
      <c r="H65" s="69"/>
      <c r="I65" s="69"/>
      <c r="J65" s="69"/>
      <c r="K65" s="69" t="s">
        <v>1171</v>
      </c>
      <c r="L65" s="69"/>
      <c r="M65" s="69"/>
      <c r="N65" s="69"/>
      <c r="O65" s="69"/>
      <c r="P65" s="69"/>
      <c r="Q65" s="69"/>
      <c r="R65" s="69"/>
      <c r="S65" s="69"/>
      <c r="T65" s="69"/>
      <c r="U65" s="69"/>
      <c r="V65" s="69"/>
      <c r="W65" s="69"/>
      <c r="X65" s="69"/>
      <c r="Y65" s="69"/>
      <c r="Z65" s="69"/>
    </row>
    <row r="66">
      <c r="A66" s="69"/>
      <c r="B66" s="69"/>
      <c r="C66" s="69"/>
      <c r="D66" s="69"/>
      <c r="E66" s="69"/>
      <c r="F66" s="68" t="s">
        <v>1053</v>
      </c>
      <c r="G66" s="69"/>
      <c r="H66" s="69"/>
      <c r="I66" s="69"/>
      <c r="J66" s="69"/>
      <c r="K66" s="69" t="s">
        <v>1172</v>
      </c>
      <c r="L66" s="69"/>
      <c r="M66" s="69"/>
      <c r="N66" s="69"/>
      <c r="O66" s="69"/>
      <c r="P66" s="69"/>
      <c r="Q66" s="69"/>
      <c r="R66" s="69"/>
      <c r="S66" s="69"/>
      <c r="T66" s="69"/>
      <c r="U66" s="69"/>
      <c r="V66" s="69"/>
      <c r="W66" s="69"/>
      <c r="X66" s="69"/>
      <c r="Y66" s="69"/>
      <c r="Z66" s="69"/>
    </row>
    <row r="67">
      <c r="A67" s="69"/>
      <c r="B67" s="69"/>
      <c r="C67" s="69"/>
      <c r="D67" s="69"/>
      <c r="E67" s="69"/>
      <c r="F67" s="68" t="s">
        <v>1161</v>
      </c>
      <c r="G67" s="69"/>
      <c r="H67" s="69"/>
      <c r="I67" s="69"/>
      <c r="J67" s="69"/>
      <c r="K67" s="69" t="s">
        <v>1173</v>
      </c>
      <c r="L67" s="69"/>
      <c r="M67" s="69"/>
      <c r="N67" s="69"/>
      <c r="O67" s="69"/>
      <c r="P67" s="69"/>
      <c r="Q67" s="69"/>
      <c r="R67" s="69"/>
      <c r="S67" s="69"/>
      <c r="T67" s="69"/>
      <c r="U67" s="69"/>
      <c r="V67" s="69"/>
      <c r="W67" s="69"/>
      <c r="X67" s="69"/>
      <c r="Y67" s="69"/>
      <c r="Z67" s="69"/>
    </row>
    <row r="68">
      <c r="A68" s="69"/>
      <c r="B68" s="69"/>
      <c r="C68" s="69"/>
      <c r="D68" s="69"/>
      <c r="E68" s="69"/>
      <c r="F68" s="68" t="s">
        <v>1162</v>
      </c>
      <c r="G68" s="69"/>
      <c r="H68" s="69"/>
      <c r="I68" s="69"/>
      <c r="J68" s="69"/>
      <c r="K68" s="69" t="s">
        <v>1174</v>
      </c>
      <c r="L68" s="69"/>
      <c r="M68" s="69"/>
      <c r="N68" s="69"/>
      <c r="O68" s="69"/>
      <c r="P68" s="69"/>
      <c r="Q68" s="69"/>
      <c r="R68" s="69"/>
      <c r="S68" s="69"/>
      <c r="T68" s="69"/>
      <c r="U68" s="69"/>
      <c r="V68" s="69"/>
      <c r="W68" s="69"/>
      <c r="X68" s="69"/>
      <c r="Y68" s="69"/>
      <c r="Z68" s="69"/>
    </row>
    <row r="69">
      <c r="A69" s="69"/>
      <c r="B69" s="69"/>
      <c r="C69" s="69"/>
      <c r="D69" s="69"/>
      <c r="E69" s="69"/>
      <c r="F69" s="68" t="s">
        <v>1163</v>
      </c>
      <c r="G69" s="69"/>
      <c r="H69" s="69"/>
      <c r="I69" s="69"/>
      <c r="J69" s="69"/>
      <c r="K69" s="69" t="s">
        <v>1175</v>
      </c>
      <c r="L69" s="69"/>
      <c r="M69" s="69"/>
      <c r="N69" s="69"/>
      <c r="O69" s="69"/>
      <c r="P69" s="69"/>
      <c r="Q69" s="69"/>
      <c r="R69" s="69"/>
      <c r="S69" s="69"/>
      <c r="T69" s="69"/>
      <c r="U69" s="69"/>
      <c r="V69" s="69"/>
      <c r="W69" s="69"/>
      <c r="X69" s="69"/>
      <c r="Y69" s="69"/>
      <c r="Z69" s="69"/>
    </row>
    <row r="70">
      <c r="A70" s="69"/>
      <c r="B70" s="69"/>
      <c r="C70" s="69"/>
      <c r="D70" s="69"/>
      <c r="E70" s="69"/>
      <c r="F70" s="68" t="s">
        <v>1164</v>
      </c>
      <c r="G70" s="69"/>
      <c r="H70" s="69"/>
      <c r="I70" s="69"/>
      <c r="J70" s="69"/>
      <c r="K70" s="69" t="s">
        <v>1176</v>
      </c>
      <c r="L70" s="69"/>
      <c r="M70" s="69"/>
      <c r="N70" s="69"/>
      <c r="O70" s="69"/>
      <c r="P70" s="69"/>
      <c r="Q70" s="69"/>
      <c r="R70" s="69"/>
      <c r="S70" s="69"/>
      <c r="T70" s="69"/>
      <c r="U70" s="69"/>
      <c r="V70" s="69"/>
      <c r="W70" s="69"/>
      <c r="X70" s="69"/>
      <c r="Y70" s="69"/>
      <c r="Z70" s="69"/>
    </row>
    <row r="71">
      <c r="A71" s="69"/>
      <c r="B71" s="69"/>
      <c r="C71" s="69"/>
      <c r="D71" s="69"/>
      <c r="E71" s="69"/>
      <c r="F71" s="68" t="s">
        <v>1059</v>
      </c>
      <c r="G71" s="69"/>
      <c r="H71" s="69"/>
      <c r="I71" s="69"/>
      <c r="J71" s="69"/>
      <c r="K71" s="69" t="s">
        <v>1177</v>
      </c>
      <c r="L71" s="69"/>
      <c r="M71" s="69"/>
      <c r="N71" s="69"/>
      <c r="O71" s="69"/>
      <c r="P71" s="69"/>
      <c r="Q71" s="69"/>
      <c r="R71" s="69"/>
      <c r="S71" s="69"/>
      <c r="T71" s="69"/>
      <c r="U71" s="69"/>
      <c r="V71" s="69"/>
      <c r="W71" s="69"/>
      <c r="X71" s="69"/>
      <c r="Y71" s="69"/>
      <c r="Z71" s="69"/>
    </row>
    <row r="72">
      <c r="A72" s="69"/>
      <c r="B72" s="69"/>
      <c r="C72" s="69"/>
      <c r="D72" s="69"/>
      <c r="E72" s="69"/>
      <c r="F72" s="68" t="s">
        <v>1165</v>
      </c>
      <c r="G72" s="69"/>
      <c r="H72" s="69"/>
      <c r="I72" s="69"/>
      <c r="J72" s="69"/>
      <c r="K72" s="69" t="s">
        <v>1178</v>
      </c>
      <c r="L72" s="69"/>
      <c r="M72" s="69"/>
      <c r="N72" s="69"/>
      <c r="O72" s="69"/>
      <c r="P72" s="69"/>
      <c r="Q72" s="69"/>
      <c r="R72" s="69"/>
      <c r="S72" s="69"/>
      <c r="T72" s="69"/>
      <c r="U72" s="69"/>
      <c r="V72" s="69"/>
      <c r="W72" s="69"/>
      <c r="X72" s="69"/>
      <c r="Y72" s="69"/>
      <c r="Z72" s="69"/>
    </row>
    <row r="73">
      <c r="A73" s="69"/>
      <c r="B73" s="69"/>
      <c r="C73" s="69"/>
      <c r="D73" s="69"/>
      <c r="E73" s="69"/>
      <c r="F73" s="68" t="s">
        <v>1166</v>
      </c>
      <c r="G73" s="69"/>
      <c r="H73" s="69"/>
      <c r="I73" s="69"/>
      <c r="J73" s="69"/>
      <c r="K73" s="69" t="s">
        <v>1179</v>
      </c>
      <c r="L73" s="69"/>
      <c r="M73" s="69"/>
      <c r="N73" s="69"/>
      <c r="O73" s="69"/>
      <c r="P73" s="69"/>
      <c r="Q73" s="69"/>
      <c r="R73" s="69"/>
      <c r="S73" s="69"/>
      <c r="T73" s="69"/>
      <c r="U73" s="69"/>
      <c r="V73" s="69"/>
      <c r="W73" s="69"/>
      <c r="X73" s="69"/>
      <c r="Y73" s="69"/>
      <c r="Z73" s="69"/>
    </row>
    <row r="74">
      <c r="A74" s="69"/>
      <c r="B74" s="69"/>
      <c r="C74" s="69"/>
      <c r="D74" s="69"/>
      <c r="E74" s="69"/>
      <c r="F74" s="68" t="s">
        <v>1167</v>
      </c>
      <c r="G74" s="69"/>
      <c r="H74" s="69"/>
      <c r="I74" s="69"/>
      <c r="J74" s="69"/>
      <c r="K74" s="69" t="s">
        <v>1180</v>
      </c>
      <c r="L74" s="69"/>
      <c r="M74" s="69"/>
      <c r="N74" s="69"/>
      <c r="O74" s="69"/>
      <c r="P74" s="69"/>
      <c r="Q74" s="69"/>
      <c r="R74" s="69"/>
      <c r="S74" s="69"/>
      <c r="T74" s="69"/>
      <c r="U74" s="69"/>
      <c r="V74" s="69"/>
      <c r="W74" s="69"/>
      <c r="X74" s="69"/>
      <c r="Y74" s="69"/>
      <c r="Z74" s="69"/>
    </row>
    <row r="75">
      <c r="A75" s="69"/>
      <c r="B75" s="69"/>
      <c r="C75" s="69"/>
      <c r="D75" s="69"/>
      <c r="E75" s="69"/>
      <c r="F75" s="68" t="s">
        <v>1168</v>
      </c>
      <c r="G75" s="69"/>
      <c r="H75" s="69"/>
      <c r="I75" s="69"/>
      <c r="J75" s="69"/>
      <c r="K75" s="69" t="s">
        <v>1181</v>
      </c>
      <c r="L75" s="69"/>
      <c r="M75" s="69"/>
      <c r="N75" s="69"/>
      <c r="O75" s="69"/>
      <c r="P75" s="69"/>
      <c r="Q75" s="69"/>
      <c r="R75" s="69"/>
      <c r="S75" s="69"/>
      <c r="T75" s="69"/>
      <c r="U75" s="69"/>
      <c r="V75" s="69"/>
      <c r="W75" s="69"/>
      <c r="X75" s="69"/>
      <c r="Y75" s="69"/>
      <c r="Z75" s="69"/>
    </row>
    <row r="76">
      <c r="A76" s="69"/>
      <c r="B76" s="69"/>
      <c r="C76" s="69"/>
      <c r="D76" s="69"/>
      <c r="E76" s="69"/>
      <c r="F76" s="68" t="s">
        <v>1169</v>
      </c>
      <c r="G76" s="69"/>
      <c r="H76" s="69"/>
      <c r="I76" s="69"/>
      <c r="J76" s="69"/>
      <c r="K76" s="69" t="s">
        <v>1182</v>
      </c>
      <c r="L76" s="69"/>
      <c r="M76" s="69"/>
      <c r="N76" s="69"/>
      <c r="O76" s="69"/>
      <c r="P76" s="69"/>
      <c r="Q76" s="69"/>
      <c r="R76" s="69"/>
      <c r="S76" s="69"/>
      <c r="T76" s="69"/>
      <c r="U76" s="69"/>
      <c r="V76" s="69"/>
      <c r="W76" s="69"/>
      <c r="X76" s="69"/>
      <c r="Y76" s="69"/>
      <c r="Z76" s="69"/>
    </row>
    <row r="77">
      <c r="A77" s="69"/>
      <c r="B77" s="69"/>
      <c r="C77" s="69"/>
      <c r="D77" s="69"/>
      <c r="E77" s="69"/>
      <c r="F77" s="68" t="s">
        <v>1170</v>
      </c>
      <c r="G77" s="69"/>
      <c r="H77" s="69"/>
      <c r="I77" s="69"/>
      <c r="J77" s="69"/>
      <c r="K77" s="69" t="s">
        <v>1183</v>
      </c>
      <c r="L77" s="69"/>
      <c r="M77" s="69"/>
      <c r="N77" s="69"/>
      <c r="O77" s="69"/>
      <c r="P77" s="69"/>
      <c r="Q77" s="69"/>
      <c r="R77" s="69"/>
      <c r="S77" s="69"/>
      <c r="T77" s="69"/>
      <c r="U77" s="69"/>
      <c r="V77" s="69"/>
      <c r="W77" s="69"/>
      <c r="X77" s="69"/>
      <c r="Y77" s="69"/>
      <c r="Z77" s="69"/>
    </row>
    <row r="78">
      <c r="A78" s="69"/>
      <c r="B78" s="69"/>
      <c r="C78" s="69"/>
      <c r="D78" s="69"/>
      <c r="E78" s="69"/>
      <c r="F78" s="68" t="s">
        <v>1171</v>
      </c>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8" t="s">
        <v>1172</v>
      </c>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8" t="s">
        <v>1173</v>
      </c>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8" t="s">
        <v>1174</v>
      </c>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8" t="s">
        <v>1065</v>
      </c>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8" t="s">
        <v>1070</v>
      </c>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8" t="s">
        <v>922</v>
      </c>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8" t="s">
        <v>1175</v>
      </c>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8" t="s">
        <v>1176</v>
      </c>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8" t="s">
        <v>1177</v>
      </c>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8" t="s">
        <v>1178</v>
      </c>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8" t="s">
        <v>1179</v>
      </c>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8" t="s">
        <v>1180</v>
      </c>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8" t="s">
        <v>1181</v>
      </c>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8" t="s">
        <v>1182</v>
      </c>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8" t="s">
        <v>1183</v>
      </c>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0" t="s">
        <v>1184</v>
      </c>
      <c r="B1" s="72"/>
      <c r="C1" s="72"/>
      <c r="D1" s="72"/>
      <c r="E1" s="72"/>
      <c r="F1" s="72"/>
      <c r="G1" s="72"/>
      <c r="H1" s="72"/>
      <c r="I1" s="72"/>
      <c r="J1" s="72"/>
      <c r="K1" s="72"/>
      <c r="L1" s="72"/>
      <c r="M1" s="72"/>
      <c r="N1" s="72"/>
      <c r="O1" s="72"/>
      <c r="P1" s="72"/>
      <c r="Q1" s="72"/>
      <c r="R1" s="72"/>
      <c r="S1" s="72"/>
      <c r="T1" s="72"/>
      <c r="U1" s="72"/>
      <c r="V1" s="72"/>
      <c r="W1" s="72"/>
      <c r="X1" s="72"/>
      <c r="Y1" s="72"/>
      <c r="Z1" s="72"/>
      <c r="AA1" s="72"/>
    </row>
    <row r="3">
      <c r="A3" s="72"/>
      <c r="B3" s="60" t="s">
        <v>1185</v>
      </c>
      <c r="C3" s="60" t="s">
        <v>1186</v>
      </c>
      <c r="D3" s="60" t="s">
        <v>10</v>
      </c>
      <c r="E3" s="60" t="s">
        <v>1187</v>
      </c>
      <c r="F3" s="72"/>
      <c r="G3" s="72"/>
      <c r="H3" s="72"/>
      <c r="I3" s="72"/>
      <c r="J3" s="72"/>
      <c r="K3" s="72"/>
      <c r="L3" s="72"/>
      <c r="M3" s="72"/>
      <c r="N3" s="72"/>
      <c r="O3" s="72"/>
      <c r="P3" s="72"/>
      <c r="Q3" s="72"/>
      <c r="R3" s="72"/>
      <c r="S3" s="72"/>
      <c r="T3" s="72"/>
      <c r="U3" s="72"/>
      <c r="V3" s="72"/>
      <c r="W3" s="72"/>
      <c r="X3" s="72"/>
      <c r="Y3" s="72"/>
      <c r="Z3" s="72"/>
      <c r="AA3" s="72"/>
    </row>
    <row r="4">
      <c r="A4" s="73"/>
      <c r="B4" s="74" t="s">
        <v>714</v>
      </c>
      <c r="C4" s="74">
        <v>1.0</v>
      </c>
      <c r="D4" s="74" t="s">
        <v>1188</v>
      </c>
      <c r="E4" s="74" t="s">
        <v>1189</v>
      </c>
      <c r="F4" s="73"/>
      <c r="G4" s="73"/>
      <c r="H4" s="73"/>
      <c r="I4" s="73"/>
      <c r="J4" s="73"/>
      <c r="K4" s="73"/>
      <c r="L4" s="73"/>
      <c r="M4" s="73"/>
      <c r="N4" s="73"/>
      <c r="O4" s="73"/>
      <c r="P4" s="73"/>
      <c r="Q4" s="73"/>
      <c r="R4" s="73"/>
      <c r="S4" s="73"/>
      <c r="T4" s="73"/>
      <c r="U4" s="73"/>
      <c r="V4" s="73"/>
      <c r="W4" s="73"/>
      <c r="X4" s="73"/>
      <c r="Y4" s="73"/>
      <c r="Z4" s="73"/>
      <c r="AA4" s="73"/>
    </row>
    <row r="5">
      <c r="A5" s="73"/>
      <c r="B5" s="74" t="s">
        <v>739</v>
      </c>
      <c r="C5" s="74">
        <v>1.0</v>
      </c>
      <c r="D5" s="74" t="s">
        <v>1188</v>
      </c>
      <c r="E5" s="74" t="s">
        <v>1189</v>
      </c>
      <c r="F5" s="73"/>
      <c r="G5" s="73"/>
      <c r="H5" s="73"/>
      <c r="I5" s="73"/>
      <c r="J5" s="73"/>
      <c r="K5" s="73"/>
      <c r="L5" s="73"/>
      <c r="M5" s="73"/>
      <c r="N5" s="73"/>
      <c r="O5" s="73"/>
      <c r="P5" s="73"/>
      <c r="Q5" s="73"/>
      <c r="R5" s="73"/>
      <c r="S5" s="73"/>
      <c r="T5" s="73"/>
      <c r="U5" s="73"/>
      <c r="V5" s="73"/>
      <c r="W5" s="73"/>
      <c r="X5" s="73"/>
      <c r="Y5" s="73"/>
      <c r="Z5" s="73"/>
      <c r="AA5" s="73"/>
    </row>
    <row r="6">
      <c r="A6" s="73"/>
      <c r="B6" s="74" t="s">
        <v>821</v>
      </c>
      <c r="C6" s="74">
        <v>1.0</v>
      </c>
      <c r="D6" s="74" t="s">
        <v>1188</v>
      </c>
      <c r="E6" s="74" t="s">
        <v>1189</v>
      </c>
      <c r="F6" s="73"/>
      <c r="G6" s="73"/>
      <c r="H6" s="73"/>
      <c r="I6" s="73"/>
      <c r="J6" s="73"/>
      <c r="K6" s="73"/>
      <c r="L6" s="73"/>
      <c r="M6" s="73"/>
      <c r="N6" s="73"/>
      <c r="O6" s="73"/>
      <c r="P6" s="73"/>
      <c r="Q6" s="73"/>
      <c r="R6" s="73"/>
      <c r="S6" s="73"/>
      <c r="T6" s="73"/>
      <c r="U6" s="73"/>
      <c r="V6" s="73"/>
      <c r="W6" s="73"/>
      <c r="X6" s="73"/>
      <c r="Y6" s="73"/>
      <c r="Z6" s="73"/>
      <c r="AA6" s="73"/>
    </row>
    <row r="7">
      <c r="A7" s="73"/>
      <c r="B7" s="74" t="s">
        <v>340</v>
      </c>
      <c r="C7" s="74">
        <v>1.0</v>
      </c>
      <c r="D7" s="74" t="s">
        <v>1190</v>
      </c>
      <c r="E7" s="74" t="s">
        <v>1189</v>
      </c>
      <c r="F7" s="73"/>
      <c r="G7" s="73"/>
      <c r="H7" s="73"/>
      <c r="I7" s="73"/>
      <c r="J7" s="73"/>
      <c r="K7" s="73"/>
      <c r="L7" s="73"/>
      <c r="M7" s="73"/>
      <c r="N7" s="73"/>
      <c r="O7" s="73"/>
      <c r="P7" s="73"/>
      <c r="Q7" s="73"/>
      <c r="R7" s="73"/>
      <c r="S7" s="73"/>
      <c r="T7" s="73"/>
      <c r="U7" s="73"/>
      <c r="V7" s="73"/>
      <c r="W7" s="73"/>
      <c r="X7" s="73"/>
      <c r="Y7" s="73"/>
      <c r="Z7" s="73"/>
      <c r="AA7" s="73"/>
    </row>
    <row r="8">
      <c r="A8" s="73"/>
      <c r="B8" s="74" t="s">
        <v>342</v>
      </c>
      <c r="C8" s="74">
        <v>1.0</v>
      </c>
      <c r="D8" s="74" t="s">
        <v>1191</v>
      </c>
      <c r="E8" s="74" t="s">
        <v>1189</v>
      </c>
      <c r="F8" s="73"/>
      <c r="G8" s="73"/>
      <c r="H8" s="73"/>
      <c r="I8" s="73"/>
      <c r="J8" s="73"/>
      <c r="K8" s="73"/>
      <c r="L8" s="73"/>
      <c r="M8" s="73"/>
      <c r="N8" s="73"/>
      <c r="O8" s="73"/>
      <c r="P8" s="73"/>
      <c r="Q8" s="73"/>
      <c r="R8" s="73"/>
      <c r="S8" s="73"/>
      <c r="T8" s="73"/>
      <c r="U8" s="73"/>
      <c r="V8" s="73"/>
      <c r="W8" s="73"/>
      <c r="X8" s="73"/>
      <c r="Y8" s="73"/>
      <c r="Z8" s="73"/>
      <c r="AA8" s="73"/>
    </row>
    <row r="9">
      <c r="A9" s="73"/>
      <c r="B9" s="74" t="s">
        <v>1192</v>
      </c>
      <c r="C9" s="74">
        <v>0.0</v>
      </c>
      <c r="D9" s="74"/>
      <c r="E9" s="74" t="s">
        <v>1189</v>
      </c>
      <c r="F9" s="73"/>
      <c r="G9" s="73"/>
      <c r="H9" s="73"/>
      <c r="I9" s="73"/>
      <c r="J9" s="73"/>
      <c r="K9" s="73"/>
      <c r="L9" s="73"/>
      <c r="M9" s="73"/>
      <c r="N9" s="73"/>
      <c r="O9" s="73"/>
      <c r="P9" s="73"/>
      <c r="Q9" s="73"/>
      <c r="R9" s="73"/>
      <c r="S9" s="73"/>
      <c r="T9" s="73"/>
      <c r="U9" s="73"/>
      <c r="V9" s="73"/>
      <c r="W9" s="73"/>
      <c r="X9" s="73"/>
      <c r="Y9" s="73"/>
      <c r="Z9" s="73"/>
      <c r="AA9" s="73"/>
    </row>
    <row r="10">
      <c r="B10" s="48" t="s">
        <v>352</v>
      </c>
      <c r="C10" s="48">
        <v>64.0</v>
      </c>
      <c r="D10" s="48" t="s">
        <v>1193</v>
      </c>
      <c r="E10" s="48" t="s">
        <v>1194</v>
      </c>
    </row>
    <row r="11">
      <c r="B11" s="48" t="s">
        <v>364</v>
      </c>
      <c r="C11" s="48">
        <v>172.0</v>
      </c>
      <c r="D11" s="48" t="s">
        <v>1195</v>
      </c>
      <c r="E11" s="48" t="s">
        <v>1196</v>
      </c>
    </row>
    <row r="12">
      <c r="B12" s="48" t="s">
        <v>374</v>
      </c>
      <c r="C12" s="48">
        <v>573.0</v>
      </c>
      <c r="D12" s="48" t="s">
        <v>1197</v>
      </c>
      <c r="E12" s="48" t="s">
        <v>1198</v>
      </c>
    </row>
    <row r="13">
      <c r="B13" s="48" t="s">
        <v>380</v>
      </c>
      <c r="C13" s="48">
        <v>29.0</v>
      </c>
      <c r="D13" s="48" t="s">
        <v>1199</v>
      </c>
      <c r="E13" s="48" t="s">
        <v>1200</v>
      </c>
    </row>
    <row r="14">
      <c r="A14" s="73"/>
      <c r="B14" s="74" t="s">
        <v>1201</v>
      </c>
      <c r="C14" s="74">
        <v>0.0</v>
      </c>
      <c r="D14" s="74"/>
      <c r="E14" s="74" t="s">
        <v>1189</v>
      </c>
      <c r="F14" s="73"/>
      <c r="G14" s="73"/>
      <c r="H14" s="73"/>
      <c r="I14" s="73"/>
      <c r="J14" s="73"/>
      <c r="K14" s="73"/>
      <c r="L14" s="73"/>
      <c r="M14" s="73"/>
      <c r="N14" s="73"/>
      <c r="O14" s="73"/>
      <c r="P14" s="73"/>
      <c r="Q14" s="73"/>
      <c r="R14" s="73"/>
      <c r="S14" s="73"/>
      <c r="T14" s="73"/>
      <c r="U14" s="73"/>
      <c r="V14" s="73"/>
      <c r="W14" s="73"/>
      <c r="X14" s="73"/>
      <c r="Y14" s="73"/>
      <c r="Z14" s="73"/>
      <c r="AA14" s="73"/>
    </row>
    <row r="15">
      <c r="A15" s="73"/>
      <c r="B15" s="74" t="s">
        <v>1202</v>
      </c>
      <c r="C15" s="74">
        <v>0.0</v>
      </c>
      <c r="D15" s="74"/>
      <c r="E15" s="74" t="s">
        <v>1189</v>
      </c>
      <c r="F15" s="73"/>
      <c r="G15" s="73"/>
      <c r="H15" s="73"/>
      <c r="I15" s="73"/>
      <c r="J15" s="73"/>
      <c r="K15" s="73"/>
      <c r="L15" s="73"/>
      <c r="M15" s="73"/>
      <c r="N15" s="73"/>
      <c r="O15" s="73"/>
      <c r="P15" s="73"/>
      <c r="Q15" s="73"/>
      <c r="R15" s="73"/>
      <c r="S15" s="73"/>
      <c r="T15" s="73"/>
      <c r="U15" s="73"/>
      <c r="V15" s="73"/>
      <c r="W15" s="73"/>
      <c r="X15" s="73"/>
      <c r="Y15" s="73"/>
      <c r="Z15" s="73"/>
      <c r="AA15" s="73"/>
    </row>
    <row r="16">
      <c r="A16" s="73"/>
      <c r="B16" s="74" t="s">
        <v>386</v>
      </c>
      <c r="C16" s="74">
        <v>1.0</v>
      </c>
      <c r="D16" s="74" t="s">
        <v>1203</v>
      </c>
      <c r="E16" s="74" t="s">
        <v>1189</v>
      </c>
      <c r="F16" s="73"/>
      <c r="G16" s="73"/>
      <c r="H16" s="73"/>
      <c r="I16" s="73"/>
      <c r="J16" s="73"/>
      <c r="K16" s="73"/>
      <c r="L16" s="73"/>
      <c r="M16" s="73"/>
      <c r="N16" s="73"/>
      <c r="O16" s="73"/>
      <c r="P16" s="73"/>
      <c r="Q16" s="73"/>
      <c r="R16" s="73"/>
      <c r="S16" s="73"/>
      <c r="T16" s="73"/>
      <c r="U16" s="73"/>
      <c r="V16" s="73"/>
      <c r="W16" s="73"/>
      <c r="X16" s="73"/>
      <c r="Y16" s="73"/>
      <c r="Z16" s="73"/>
      <c r="AA16" s="73"/>
    </row>
    <row r="17">
      <c r="B17" s="48" t="s">
        <v>392</v>
      </c>
      <c r="C17" s="48">
        <v>300.0</v>
      </c>
      <c r="D17" s="48" t="s">
        <v>1204</v>
      </c>
      <c r="E17" s="48" t="s">
        <v>1205</v>
      </c>
    </row>
    <row r="18">
      <c r="A18" s="73"/>
      <c r="B18" s="74" t="s">
        <v>1206</v>
      </c>
      <c r="C18" s="75">
        <v>0.0</v>
      </c>
      <c r="D18" s="75"/>
      <c r="E18" s="75" t="s">
        <v>1189</v>
      </c>
      <c r="F18" s="73"/>
      <c r="G18" s="73"/>
      <c r="H18" s="73"/>
      <c r="I18" s="73"/>
      <c r="J18" s="73"/>
      <c r="K18" s="73"/>
      <c r="L18" s="73"/>
      <c r="M18" s="73"/>
      <c r="N18" s="73"/>
      <c r="O18" s="73"/>
      <c r="P18" s="73"/>
      <c r="Q18" s="73"/>
      <c r="R18" s="73"/>
      <c r="S18" s="73"/>
      <c r="T18" s="73"/>
      <c r="U18" s="73"/>
      <c r="V18" s="73"/>
      <c r="W18" s="73"/>
      <c r="X18" s="73"/>
      <c r="Y18" s="73"/>
      <c r="Z18" s="73"/>
      <c r="AA18" s="73"/>
    </row>
    <row r="19">
      <c r="A19" s="73"/>
      <c r="B19" s="74" t="s">
        <v>1207</v>
      </c>
      <c r="C19" s="75">
        <v>0.0</v>
      </c>
      <c r="D19" s="75"/>
      <c r="E19" s="75" t="s">
        <v>1189</v>
      </c>
      <c r="F19" s="73"/>
      <c r="G19" s="73"/>
      <c r="H19" s="73"/>
      <c r="I19" s="73"/>
      <c r="J19" s="73"/>
      <c r="K19" s="73"/>
      <c r="L19" s="73"/>
      <c r="M19" s="73"/>
      <c r="N19" s="73"/>
      <c r="O19" s="73"/>
      <c r="P19" s="73"/>
      <c r="Q19" s="73"/>
      <c r="R19" s="73"/>
      <c r="S19" s="73"/>
      <c r="T19" s="73"/>
      <c r="U19" s="73"/>
      <c r="V19" s="73"/>
      <c r="W19" s="73"/>
      <c r="X19" s="73"/>
      <c r="Y19" s="73"/>
      <c r="Z19" s="73"/>
      <c r="AA19" s="73"/>
    </row>
    <row r="20">
      <c r="A20" s="73"/>
      <c r="B20" s="74" t="s">
        <v>1208</v>
      </c>
      <c r="C20" s="75">
        <v>0.0</v>
      </c>
      <c r="D20" s="75"/>
      <c r="E20" s="75" t="s">
        <v>1189</v>
      </c>
      <c r="F20" s="73"/>
      <c r="G20" s="73"/>
      <c r="H20" s="73"/>
      <c r="I20" s="73"/>
      <c r="J20" s="73"/>
      <c r="K20" s="73"/>
      <c r="L20" s="73"/>
      <c r="M20" s="73"/>
      <c r="N20" s="73"/>
      <c r="O20" s="73"/>
      <c r="P20" s="73"/>
      <c r="Q20" s="73"/>
      <c r="R20" s="73"/>
      <c r="S20" s="73"/>
      <c r="T20" s="73"/>
      <c r="U20" s="73"/>
      <c r="V20" s="73"/>
      <c r="W20" s="73"/>
      <c r="X20" s="73"/>
      <c r="Y20" s="73"/>
      <c r="Z20" s="73"/>
      <c r="AA20" s="73"/>
    </row>
    <row r="21">
      <c r="A21" s="73"/>
      <c r="B21" s="74" t="s">
        <v>1209</v>
      </c>
      <c r="C21" s="75">
        <v>0.0</v>
      </c>
      <c r="D21" s="75"/>
      <c r="E21" s="75" t="s">
        <v>1189</v>
      </c>
      <c r="F21" s="73"/>
      <c r="G21" s="73"/>
      <c r="H21" s="73"/>
      <c r="I21" s="73"/>
      <c r="J21" s="73"/>
      <c r="K21" s="73"/>
      <c r="L21" s="73"/>
      <c r="M21" s="73"/>
      <c r="N21" s="73"/>
      <c r="O21" s="73"/>
      <c r="P21" s="73"/>
      <c r="Q21" s="73"/>
      <c r="R21" s="73"/>
      <c r="S21" s="73"/>
      <c r="T21" s="73"/>
      <c r="U21" s="73"/>
      <c r="V21" s="73"/>
      <c r="W21" s="73"/>
      <c r="X21" s="73"/>
      <c r="Y21" s="73"/>
      <c r="Z21" s="73"/>
      <c r="AA21" s="73"/>
    </row>
    <row r="22">
      <c r="A22" s="73"/>
      <c r="B22" s="74" t="s">
        <v>1210</v>
      </c>
      <c r="C22" s="75">
        <v>0.0</v>
      </c>
      <c r="D22" s="75"/>
      <c r="E22" s="75" t="s">
        <v>1189</v>
      </c>
      <c r="F22" s="73"/>
      <c r="G22" s="73"/>
      <c r="H22" s="73"/>
      <c r="I22" s="73"/>
      <c r="J22" s="73"/>
      <c r="K22" s="73"/>
      <c r="L22" s="73"/>
      <c r="M22" s="73"/>
      <c r="N22" s="73"/>
      <c r="O22" s="73"/>
      <c r="P22" s="73"/>
      <c r="Q22" s="73"/>
      <c r="R22" s="73"/>
      <c r="S22" s="73"/>
      <c r="T22" s="73"/>
      <c r="U22" s="73"/>
      <c r="V22" s="73"/>
      <c r="W22" s="73"/>
      <c r="X22" s="73"/>
      <c r="Y22" s="73"/>
      <c r="Z22" s="73"/>
      <c r="AA22" s="73"/>
    </row>
    <row r="23">
      <c r="A23" s="73"/>
      <c r="B23" s="74" t="s">
        <v>1211</v>
      </c>
      <c r="C23" s="75">
        <v>0.0</v>
      </c>
      <c r="D23" s="75"/>
      <c r="E23" s="75" t="s">
        <v>1189</v>
      </c>
      <c r="F23" s="73"/>
      <c r="G23" s="73"/>
      <c r="H23" s="73"/>
      <c r="I23" s="73"/>
      <c r="J23" s="73"/>
      <c r="K23" s="73"/>
      <c r="L23" s="73"/>
      <c r="M23" s="73"/>
      <c r="N23" s="73"/>
      <c r="O23" s="73"/>
      <c r="P23" s="73"/>
      <c r="Q23" s="73"/>
      <c r="R23" s="73"/>
      <c r="S23" s="73"/>
      <c r="T23" s="73"/>
      <c r="U23" s="73"/>
      <c r="V23" s="73"/>
      <c r="W23" s="73"/>
      <c r="X23" s="73"/>
      <c r="Y23" s="73"/>
      <c r="Z23" s="73"/>
      <c r="AA23" s="73"/>
    </row>
    <row r="24">
      <c r="A24" s="73"/>
      <c r="B24" s="74" t="s">
        <v>1212</v>
      </c>
      <c r="C24" s="75">
        <v>0.0</v>
      </c>
      <c r="D24" s="75"/>
      <c r="E24" s="75" t="s">
        <v>1189</v>
      </c>
      <c r="F24" s="73"/>
      <c r="G24" s="73"/>
      <c r="H24" s="73"/>
      <c r="I24" s="73"/>
      <c r="J24" s="73"/>
      <c r="K24" s="73"/>
      <c r="L24" s="73"/>
      <c r="M24" s="73"/>
      <c r="N24" s="73"/>
      <c r="O24" s="73"/>
      <c r="P24" s="73"/>
      <c r="Q24" s="73"/>
      <c r="R24" s="73"/>
      <c r="S24" s="73"/>
      <c r="T24" s="73"/>
      <c r="U24" s="73"/>
      <c r="V24" s="73"/>
      <c r="W24" s="73"/>
      <c r="X24" s="73"/>
      <c r="Y24" s="73"/>
      <c r="Z24" s="73"/>
      <c r="AA24" s="73"/>
    </row>
    <row r="25">
      <c r="A25" s="73"/>
      <c r="B25" s="74" t="s">
        <v>455</v>
      </c>
      <c r="C25" s="74">
        <v>3.0</v>
      </c>
      <c r="D25" s="74" t="s">
        <v>1213</v>
      </c>
      <c r="E25" s="74" t="s">
        <v>1189</v>
      </c>
      <c r="F25" s="73"/>
      <c r="G25" s="73"/>
      <c r="H25" s="73"/>
      <c r="I25" s="73"/>
      <c r="J25" s="73"/>
      <c r="K25" s="73"/>
      <c r="L25" s="73"/>
      <c r="M25" s="73"/>
      <c r="N25" s="73"/>
      <c r="O25" s="73"/>
      <c r="P25" s="73"/>
      <c r="Q25" s="73"/>
      <c r="R25" s="73"/>
      <c r="S25" s="73"/>
      <c r="T25" s="73"/>
      <c r="U25" s="73"/>
      <c r="V25" s="73"/>
      <c r="W25" s="73"/>
      <c r="X25" s="73"/>
      <c r="Y25" s="73"/>
      <c r="Z25" s="73"/>
      <c r="AA25" s="73"/>
    </row>
    <row r="26">
      <c r="A26" s="73"/>
      <c r="B26" s="74" t="s">
        <v>1214</v>
      </c>
      <c r="C26" s="74">
        <v>0.0</v>
      </c>
      <c r="D26" s="74"/>
      <c r="E26" s="74" t="s">
        <v>1189</v>
      </c>
      <c r="F26" s="73"/>
      <c r="G26" s="73"/>
      <c r="H26" s="73"/>
      <c r="I26" s="73"/>
      <c r="J26" s="73"/>
      <c r="K26" s="73"/>
      <c r="L26" s="73"/>
      <c r="M26" s="73"/>
      <c r="N26" s="73"/>
      <c r="O26" s="73"/>
      <c r="P26" s="73"/>
      <c r="Q26" s="73"/>
      <c r="R26" s="73"/>
      <c r="S26" s="73"/>
      <c r="T26" s="73"/>
      <c r="U26" s="73"/>
      <c r="V26" s="73"/>
      <c r="W26" s="73"/>
      <c r="X26" s="73"/>
      <c r="Y26" s="73"/>
      <c r="Z26" s="73"/>
      <c r="AA26" s="73"/>
    </row>
    <row r="27">
      <c r="A27" s="73"/>
      <c r="B27" s="74" t="s">
        <v>480</v>
      </c>
      <c r="C27" s="74">
        <v>1.0</v>
      </c>
      <c r="D27" s="74" t="s">
        <v>1213</v>
      </c>
      <c r="E27" s="74" t="s">
        <v>1189</v>
      </c>
      <c r="F27" s="73"/>
      <c r="G27" s="73"/>
      <c r="H27" s="73"/>
      <c r="I27" s="73"/>
      <c r="J27" s="73"/>
      <c r="K27" s="73"/>
      <c r="L27" s="73"/>
      <c r="M27" s="73"/>
      <c r="N27" s="73"/>
      <c r="O27" s="73"/>
      <c r="P27" s="73"/>
      <c r="Q27" s="73"/>
      <c r="R27" s="73"/>
      <c r="S27" s="73"/>
      <c r="T27" s="73"/>
      <c r="U27" s="73"/>
      <c r="V27" s="73"/>
      <c r="W27" s="73"/>
      <c r="X27" s="73"/>
      <c r="Y27" s="73"/>
      <c r="Z27" s="73"/>
      <c r="AA27" s="73"/>
    </row>
    <row r="28">
      <c r="B28" s="48" t="s">
        <v>484</v>
      </c>
      <c r="C28" s="48">
        <v>2466.0</v>
      </c>
      <c r="D28" s="48" t="s">
        <v>1215</v>
      </c>
      <c r="E28" s="48" t="s">
        <v>1216</v>
      </c>
    </row>
    <row r="29">
      <c r="B29" s="48" t="s">
        <v>492</v>
      </c>
      <c r="C29" s="48">
        <v>8.0</v>
      </c>
      <c r="D29" s="48" t="s">
        <v>1217</v>
      </c>
      <c r="E29" s="48" t="s">
        <v>1200</v>
      </c>
    </row>
    <row r="30">
      <c r="A30" s="73"/>
      <c r="B30" s="74" t="s">
        <v>496</v>
      </c>
      <c r="C30" s="74">
        <v>7.0</v>
      </c>
      <c r="D30" s="74" t="s">
        <v>1218</v>
      </c>
      <c r="E30" s="74" t="s">
        <v>1189</v>
      </c>
      <c r="F30" s="73"/>
      <c r="G30" s="73"/>
      <c r="H30" s="73"/>
      <c r="I30" s="73"/>
      <c r="J30" s="73"/>
      <c r="K30" s="73"/>
      <c r="L30" s="73"/>
      <c r="M30" s="73"/>
      <c r="N30" s="73"/>
      <c r="O30" s="73"/>
      <c r="P30" s="73"/>
      <c r="Q30" s="73"/>
      <c r="R30" s="73"/>
      <c r="S30" s="73"/>
      <c r="T30" s="73"/>
      <c r="U30" s="73"/>
      <c r="V30" s="73"/>
      <c r="W30" s="73"/>
      <c r="X30" s="73"/>
      <c r="Y30" s="73"/>
      <c r="Z30" s="73"/>
      <c r="AA30" s="73"/>
    </row>
    <row r="31">
      <c r="A31" s="73"/>
      <c r="B31" s="74" t="s">
        <v>499</v>
      </c>
      <c r="C31" s="74">
        <v>4.0</v>
      </c>
      <c r="D31" s="74" t="s">
        <v>1218</v>
      </c>
      <c r="E31" s="74" t="s">
        <v>1189</v>
      </c>
      <c r="F31" s="73"/>
      <c r="G31" s="73"/>
      <c r="H31" s="73"/>
      <c r="I31" s="73"/>
      <c r="J31" s="73"/>
      <c r="K31" s="73"/>
      <c r="L31" s="73"/>
      <c r="M31" s="73"/>
      <c r="N31" s="73"/>
      <c r="O31" s="73"/>
      <c r="P31" s="73"/>
      <c r="Q31" s="73"/>
      <c r="R31" s="73"/>
      <c r="S31" s="73"/>
      <c r="T31" s="73"/>
      <c r="U31" s="73"/>
      <c r="V31" s="73"/>
      <c r="W31" s="73"/>
      <c r="X31" s="73"/>
      <c r="Y31" s="73"/>
      <c r="Z31" s="73"/>
      <c r="AA31" s="73"/>
    </row>
    <row r="32">
      <c r="B32" s="48" t="s">
        <v>501</v>
      </c>
      <c r="C32" s="48">
        <v>13.0</v>
      </c>
      <c r="D32" s="48" t="s">
        <v>1193</v>
      </c>
      <c r="E32" s="48" t="s">
        <v>1194</v>
      </c>
    </row>
    <row r="33">
      <c r="B33" s="48" t="s">
        <v>509</v>
      </c>
      <c r="C33" s="48">
        <v>10964.0</v>
      </c>
      <c r="D33" s="48" t="s">
        <v>1219</v>
      </c>
      <c r="E33" s="48" t="s">
        <v>1205</v>
      </c>
    </row>
    <row r="34">
      <c r="B34" s="48" t="s">
        <v>569</v>
      </c>
      <c r="C34" s="48">
        <v>340.0</v>
      </c>
      <c r="D34" s="48" t="s">
        <v>1220</v>
      </c>
      <c r="E34" s="48" t="s">
        <v>1221</v>
      </c>
    </row>
    <row r="35">
      <c r="B35" s="48" t="s">
        <v>581</v>
      </c>
      <c r="C35" s="48">
        <v>719.0</v>
      </c>
      <c r="D35" s="48" t="s">
        <v>1222</v>
      </c>
      <c r="E35" s="48" t="s">
        <v>1223</v>
      </c>
    </row>
    <row r="36">
      <c r="B36" s="48" t="s">
        <v>584</v>
      </c>
      <c r="C36" s="48">
        <v>9.0</v>
      </c>
      <c r="D36" s="48" t="s">
        <v>1224</v>
      </c>
      <c r="E36" s="48" t="s">
        <v>1225</v>
      </c>
    </row>
    <row r="37">
      <c r="B37" s="48" t="s">
        <v>589</v>
      </c>
      <c r="C37" s="48">
        <v>33.0</v>
      </c>
      <c r="D37" s="48" t="s">
        <v>1193</v>
      </c>
      <c r="E37" s="48" t="s">
        <v>1194</v>
      </c>
    </row>
    <row r="38">
      <c r="B38" s="48" t="s">
        <v>596</v>
      </c>
      <c r="C38" s="48">
        <v>10113.0</v>
      </c>
      <c r="D38" s="48" t="s">
        <v>1226</v>
      </c>
      <c r="E38" s="48" t="s">
        <v>1227</v>
      </c>
    </row>
    <row r="39">
      <c r="B39" s="48" t="s">
        <v>504</v>
      </c>
      <c r="C39" s="48">
        <v>6.0</v>
      </c>
      <c r="D39" s="48" t="s">
        <v>1222</v>
      </c>
      <c r="E39" s="48" t="s">
        <v>1223</v>
      </c>
    </row>
    <row r="40">
      <c r="B40" s="48" t="s">
        <v>507</v>
      </c>
      <c r="C40" s="48">
        <v>5.0</v>
      </c>
      <c r="D40" s="48" t="s">
        <v>1222</v>
      </c>
      <c r="E40" s="48" t="s">
        <v>1223</v>
      </c>
    </row>
    <row r="41">
      <c r="B41" s="48" t="s">
        <v>608</v>
      </c>
      <c r="C41" s="48">
        <v>57.0</v>
      </c>
      <c r="D41" s="48" t="s">
        <v>1228</v>
      </c>
      <c r="E41" s="48" t="s">
        <v>1229</v>
      </c>
    </row>
    <row r="42">
      <c r="A42" s="73"/>
      <c r="B42" s="74" t="s">
        <v>645</v>
      </c>
      <c r="C42" s="74">
        <v>10.0</v>
      </c>
      <c r="D42" s="74" t="s">
        <v>1230</v>
      </c>
      <c r="E42" s="74" t="s">
        <v>1189</v>
      </c>
      <c r="F42" s="73"/>
      <c r="G42" s="73"/>
      <c r="H42" s="73"/>
      <c r="I42" s="73"/>
      <c r="J42" s="73"/>
      <c r="K42" s="73"/>
      <c r="L42" s="73"/>
      <c r="M42" s="73"/>
      <c r="N42" s="73"/>
      <c r="O42" s="73"/>
      <c r="P42" s="73"/>
      <c r="Q42" s="73"/>
      <c r="R42" s="73"/>
      <c r="S42" s="73"/>
      <c r="T42" s="73"/>
      <c r="U42" s="73"/>
      <c r="V42" s="73"/>
      <c r="W42" s="73"/>
      <c r="X42" s="73"/>
      <c r="Y42" s="73"/>
      <c r="Z42" s="73"/>
      <c r="AA42" s="73"/>
    </row>
    <row r="43">
      <c r="A43" s="73"/>
      <c r="B43" s="74" t="s">
        <v>1231</v>
      </c>
      <c r="C43" s="74">
        <v>0.0</v>
      </c>
      <c r="D43" s="74" t="s">
        <v>1232</v>
      </c>
      <c r="E43" s="74" t="s">
        <v>1189</v>
      </c>
      <c r="F43" s="73"/>
      <c r="G43" s="73"/>
      <c r="H43" s="73"/>
      <c r="I43" s="73"/>
      <c r="J43" s="73"/>
      <c r="K43" s="73"/>
      <c r="L43" s="73"/>
      <c r="M43" s="73"/>
      <c r="N43" s="73"/>
      <c r="O43" s="73"/>
      <c r="P43" s="73"/>
      <c r="Q43" s="73"/>
      <c r="R43" s="73"/>
      <c r="S43" s="73"/>
      <c r="T43" s="73"/>
      <c r="U43" s="73"/>
      <c r="V43" s="73"/>
      <c r="W43" s="73"/>
      <c r="X43" s="73"/>
      <c r="Y43" s="73"/>
      <c r="Z43" s="73"/>
      <c r="AA43" s="73"/>
    </row>
    <row r="44">
      <c r="A44" s="73"/>
      <c r="B44" s="74" t="s">
        <v>1233</v>
      </c>
      <c r="C44" s="74">
        <v>0.0</v>
      </c>
      <c r="D44" s="74" t="s">
        <v>1232</v>
      </c>
      <c r="E44" s="74" t="s">
        <v>1189</v>
      </c>
      <c r="F44" s="73"/>
      <c r="G44" s="73"/>
      <c r="H44" s="73"/>
      <c r="I44" s="73"/>
      <c r="J44" s="73"/>
      <c r="K44" s="73"/>
      <c r="L44" s="73"/>
      <c r="M44" s="73"/>
      <c r="N44" s="73"/>
      <c r="O44" s="73"/>
      <c r="P44" s="73"/>
      <c r="Q44" s="73"/>
      <c r="R44" s="73"/>
      <c r="S44" s="73"/>
      <c r="T44" s="73"/>
      <c r="U44" s="73"/>
      <c r="V44" s="73"/>
      <c r="W44" s="73"/>
      <c r="X44" s="73"/>
      <c r="Y44" s="73"/>
      <c r="Z44" s="73"/>
      <c r="AA44" s="73"/>
    </row>
    <row r="45">
      <c r="A45" s="73"/>
      <c r="B45" s="74" t="s">
        <v>1234</v>
      </c>
      <c r="C45" s="74">
        <v>0.0</v>
      </c>
      <c r="D45" s="74" t="s">
        <v>1232</v>
      </c>
      <c r="E45" s="74" t="s">
        <v>1189</v>
      </c>
      <c r="F45" s="73"/>
      <c r="G45" s="73"/>
      <c r="H45" s="73"/>
      <c r="I45" s="73"/>
      <c r="J45" s="73"/>
      <c r="K45" s="73"/>
      <c r="L45" s="73"/>
      <c r="M45" s="73"/>
      <c r="N45" s="73"/>
      <c r="O45" s="73"/>
      <c r="P45" s="73"/>
      <c r="Q45" s="73"/>
      <c r="R45" s="73"/>
      <c r="S45" s="73"/>
      <c r="T45" s="73"/>
      <c r="U45" s="73"/>
      <c r="V45" s="73"/>
      <c r="W45" s="73"/>
      <c r="X45" s="73"/>
      <c r="Y45" s="73"/>
      <c r="Z45" s="73"/>
      <c r="AA45" s="73"/>
    </row>
    <row r="46">
      <c r="B46" s="48" t="s">
        <v>227</v>
      </c>
      <c r="C46" s="48">
        <v>89.0</v>
      </c>
      <c r="D46" s="48" t="s">
        <v>1235</v>
      </c>
      <c r="E46" s="48" t="s">
        <v>310</v>
      </c>
    </row>
    <row r="47">
      <c r="A47" s="73"/>
      <c r="B47" s="74" t="s">
        <v>652</v>
      </c>
      <c r="C47" s="74">
        <v>1.0</v>
      </c>
      <c r="D47" s="74" t="s">
        <v>1236</v>
      </c>
      <c r="E47" s="74" t="s">
        <v>1189</v>
      </c>
      <c r="F47" s="73"/>
      <c r="G47" s="73"/>
      <c r="H47" s="73"/>
      <c r="I47" s="73"/>
      <c r="J47" s="73"/>
      <c r="K47" s="73"/>
      <c r="L47" s="73"/>
      <c r="M47" s="73"/>
      <c r="N47" s="73"/>
      <c r="O47" s="73"/>
      <c r="P47" s="73"/>
      <c r="Q47" s="73"/>
      <c r="R47" s="73"/>
      <c r="S47" s="73"/>
      <c r="T47" s="73"/>
      <c r="U47" s="73"/>
      <c r="V47" s="73"/>
      <c r="W47" s="73"/>
      <c r="X47" s="73"/>
      <c r="Y47" s="73"/>
      <c r="Z47" s="73"/>
      <c r="AA47" s="73"/>
    </row>
    <row r="48">
      <c r="A48" s="73"/>
      <c r="B48" s="74" t="s">
        <v>655</v>
      </c>
      <c r="C48" s="74">
        <v>22.0</v>
      </c>
      <c r="D48" s="74" t="s">
        <v>1237</v>
      </c>
      <c r="E48" s="74" t="s">
        <v>1189</v>
      </c>
      <c r="F48" s="73"/>
      <c r="G48" s="73"/>
      <c r="H48" s="73"/>
      <c r="I48" s="73"/>
      <c r="J48" s="73"/>
      <c r="K48" s="73"/>
      <c r="L48" s="73"/>
      <c r="M48" s="73"/>
      <c r="N48" s="73"/>
      <c r="O48" s="73"/>
      <c r="P48" s="73"/>
      <c r="Q48" s="73"/>
      <c r="R48" s="73"/>
      <c r="S48" s="73"/>
      <c r="T48" s="73"/>
      <c r="U48" s="73"/>
      <c r="V48" s="73"/>
      <c r="W48" s="73"/>
      <c r="X48" s="73"/>
      <c r="Y48" s="73"/>
      <c r="Z48" s="73"/>
      <c r="AA48" s="73"/>
    </row>
    <row r="49">
      <c r="A49" s="73"/>
      <c r="B49" s="74" t="s">
        <v>1238</v>
      </c>
      <c r="C49" s="74">
        <v>0.0</v>
      </c>
      <c r="D49" s="74"/>
      <c r="E49" s="74" t="s">
        <v>1189</v>
      </c>
      <c r="F49" s="73"/>
      <c r="G49" s="73"/>
      <c r="H49" s="73"/>
      <c r="I49" s="73"/>
      <c r="J49" s="73"/>
      <c r="K49" s="73"/>
      <c r="L49" s="73"/>
      <c r="M49" s="73"/>
      <c r="N49" s="73"/>
      <c r="O49" s="73"/>
      <c r="P49" s="73"/>
      <c r="Q49" s="73"/>
      <c r="R49" s="73"/>
      <c r="S49" s="73"/>
      <c r="T49" s="73"/>
      <c r="U49" s="73"/>
      <c r="V49" s="73"/>
      <c r="W49" s="73"/>
      <c r="X49" s="73"/>
      <c r="Y49" s="73"/>
      <c r="Z49" s="73"/>
      <c r="AA49" s="73"/>
    </row>
    <row r="50">
      <c r="A50" s="73"/>
      <c r="B50" s="74" t="s">
        <v>666</v>
      </c>
      <c r="C50" s="74">
        <v>10.0</v>
      </c>
      <c r="D50" s="74" t="s">
        <v>1239</v>
      </c>
      <c r="E50" s="74" t="s">
        <v>1189</v>
      </c>
      <c r="F50" s="73"/>
      <c r="G50" s="73"/>
      <c r="H50" s="73"/>
      <c r="I50" s="73"/>
      <c r="J50" s="73"/>
      <c r="K50" s="73"/>
      <c r="L50" s="73"/>
      <c r="M50" s="73"/>
      <c r="N50" s="73"/>
      <c r="O50" s="73"/>
      <c r="P50" s="73"/>
      <c r="Q50" s="73"/>
      <c r="R50" s="73"/>
      <c r="S50" s="73"/>
      <c r="T50" s="73"/>
      <c r="U50" s="73"/>
      <c r="V50" s="73"/>
      <c r="W50" s="73"/>
      <c r="X50" s="73"/>
      <c r="Y50" s="73"/>
      <c r="Z50" s="73"/>
      <c r="AA50" s="73"/>
    </row>
    <row r="51">
      <c r="B51" s="48" t="s">
        <v>668</v>
      </c>
      <c r="C51" s="48">
        <v>1042.0</v>
      </c>
      <c r="D51" s="48" t="s">
        <v>1240</v>
      </c>
      <c r="E51" s="48" t="s">
        <v>1241</v>
      </c>
    </row>
    <row r="52">
      <c r="B52" s="48" t="s">
        <v>690</v>
      </c>
      <c r="C52" s="48">
        <v>2804.0</v>
      </c>
      <c r="D52" s="48" t="s">
        <v>1242</v>
      </c>
      <c r="E52" s="48" t="s">
        <v>1227</v>
      </c>
    </row>
    <row r="53">
      <c r="B53" s="48" t="s">
        <v>708</v>
      </c>
      <c r="C53" s="48">
        <v>386.0</v>
      </c>
      <c r="D53" s="48" t="s">
        <v>1243</v>
      </c>
      <c r="E53" s="48" t="s">
        <v>1227</v>
      </c>
    </row>
    <row r="54">
      <c r="B54" s="48" t="s">
        <v>687</v>
      </c>
      <c r="C54" s="48">
        <v>6.0</v>
      </c>
      <c r="D54" s="48" t="s">
        <v>1244</v>
      </c>
      <c r="E54" s="48" t="s">
        <v>1223</v>
      </c>
    </row>
    <row r="55">
      <c r="A55" s="73"/>
      <c r="B55" s="74" t="s">
        <v>1245</v>
      </c>
      <c r="C55" s="74">
        <v>0.0</v>
      </c>
      <c r="D55" s="74"/>
      <c r="E55" s="74" t="s">
        <v>1189</v>
      </c>
      <c r="F55" s="73"/>
      <c r="G55" s="73"/>
      <c r="H55" s="73"/>
      <c r="I55" s="73"/>
      <c r="J55" s="73"/>
      <c r="K55" s="73"/>
      <c r="L55" s="73"/>
      <c r="M55" s="73"/>
      <c r="N55" s="73"/>
      <c r="O55" s="73"/>
      <c r="P55" s="73"/>
      <c r="Q55" s="73"/>
      <c r="R55" s="73"/>
      <c r="S55" s="73"/>
      <c r="T55" s="73"/>
      <c r="U55" s="73"/>
      <c r="V55" s="73"/>
      <c r="W55" s="73"/>
      <c r="X55" s="73"/>
      <c r="Y55" s="73"/>
      <c r="Z55" s="73"/>
      <c r="AA55" s="73"/>
    </row>
    <row r="56">
      <c r="A56" s="73"/>
      <c r="B56" s="74" t="s">
        <v>1246</v>
      </c>
      <c r="C56" s="74">
        <v>0.0</v>
      </c>
      <c r="D56" s="74"/>
      <c r="E56" s="74" t="s">
        <v>1189</v>
      </c>
      <c r="F56" s="73"/>
      <c r="G56" s="73"/>
      <c r="H56" s="73"/>
      <c r="I56" s="73"/>
      <c r="J56" s="73"/>
      <c r="K56" s="73"/>
      <c r="L56" s="73"/>
      <c r="M56" s="73"/>
      <c r="N56" s="73"/>
      <c r="O56" s="73"/>
      <c r="P56" s="73"/>
      <c r="Q56" s="73"/>
      <c r="R56" s="73"/>
      <c r="S56" s="73"/>
      <c r="T56" s="73"/>
      <c r="U56" s="73"/>
      <c r="V56" s="73"/>
      <c r="W56" s="73"/>
      <c r="X56" s="73"/>
      <c r="Y56" s="73"/>
      <c r="Z56" s="73"/>
      <c r="AA56" s="73"/>
    </row>
    <row r="57">
      <c r="A57" s="73"/>
      <c r="B57" s="74" t="s">
        <v>1247</v>
      </c>
      <c r="C57" s="74">
        <v>0.0</v>
      </c>
      <c r="D57" s="74"/>
      <c r="E57" s="74" t="s">
        <v>1189</v>
      </c>
      <c r="F57" s="73"/>
      <c r="G57" s="73"/>
      <c r="H57" s="73"/>
      <c r="I57" s="73"/>
      <c r="J57" s="73"/>
      <c r="K57" s="73"/>
      <c r="L57" s="73"/>
      <c r="M57" s="73"/>
      <c r="N57" s="73"/>
      <c r="O57" s="73"/>
      <c r="P57" s="73"/>
      <c r="Q57" s="73"/>
      <c r="R57" s="73"/>
      <c r="S57" s="73"/>
      <c r="T57" s="73"/>
      <c r="U57" s="73"/>
      <c r="V57" s="73"/>
      <c r="W57" s="73"/>
      <c r="X57" s="73"/>
      <c r="Y57" s="73"/>
      <c r="Z57" s="73"/>
      <c r="AA57" s="73"/>
    </row>
  </sheetData>
  <drawing r:id="rId1"/>
</worksheet>
</file>