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Mapping!$A$1:$AD$224</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<sst xmlns="http://schemas.openxmlformats.org/spreadsheetml/2006/main" count="864" uniqueCount="368">
  <si>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</si>
  <si>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</si>
  <si>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</si>
  <si>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</si>
  <si>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</si>
  <si>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</si>
  <si>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</si>
  <si>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</si>
  <si>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</si>
  <si>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</si>
  <si>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</si>
  <si>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</si>
  <si>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</si>
  <si>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</si>
  <si>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</si>
  <si>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</si>
  <si>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</si>
  <si>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</si>
  <si>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</si>
  <si>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</si>
  <si>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</si>
  <si>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</si>
  <si>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</si>
  <si>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</si>
  <si>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</si>
  <si>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</si>
  <si>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</si>
  <si>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</si>
  <si>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</si>
  <si>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</si>
  <si>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</si>
  <si>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</si>
  <si>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</si>
  <si>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</si>
  <si>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</si>
  <si>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</si>
  <si>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subjectList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</si>
  <si>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</si>
  <si>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</si>
  <si>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</si>
  <si>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</si>
  <si>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</si>
  <si>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</si>
  <si>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</si>
  <si>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</si>
  <si>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</si>
  <si>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</si>
  <si>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subject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</si>
  <si>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</si>
  <si>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</si>
  <si>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</si>
  <si>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</si>
  <si>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</si>
  <si>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</si>
  <si>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</si>
  <si>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</si>
  <si>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</si>
  <si>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</si>
  <si>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</si>
  <si>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</si>
  <si>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</si>
  <si>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</si>
  <si>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</si>
  <si>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</si>
  <si>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</si>
  <si>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s_SubjectType</t>
  </si>
  <si>
    <t>ca_occurrences.type_id</t>
  </si>
  <si>
    <t>{"skipIfBlank":1}</t>
  </si>
  <si>
    <t>Anderson, ND</t>
  </si>
  <si>
    <t>adminDonor</t>
  </si>
  <si>
    <t>SubjectType</t>
  </si>
  <si>
    <t>s_SubjectName</t>
  </si>
  <si>
    <t>ca_occurrences.idno</t>
  </si>
  <si>
    <t>ca_occurrences.preferred_labels</t>
  </si>
  <si>
    <t>s_SubjectID</t>
  </si>
  <si>
    <t>ca_occurrences.LegacyID</t>
  </si>
  <si>
    <t>base</t>
  </si>
  <si>
    <t>Integer</t>
  </si>
  <si>
    <t>s_Dates</t>
  </si>
  <si>
    <t>ca_occurrences.SubjectDates</t>
  </si>
  <si>
    <t>DateRange</t>
  </si>
  <si>
    <t>SKIP</t>
  </si>
  <si>
    <t>s_HeritageSite</t>
  </si>
  <si>
    <t>Empty Field</t>
  </si>
  <si>
    <t>s_LastEditBy</t>
  </si>
  <si>
    <t>ca_occurrences.LastEditBy</t>
  </si>
  <si>
    <t>Text</t>
  </si>
  <si>
    <t>s_LastEditDate</t>
  </si>
  <si>
    <t>ca_occurrences.LastEditDate</t>
  </si>
  <si>
    <t>{"skipIfBlank":1, "skipIfValue":"0000-00-00 00:00:00"}</t>
  </si>
  <si>
    <t>s_LoadSubjectID</t>
  </si>
  <si>
    <t>Empty field</t>
  </si>
  <si>
    <t>s_SubjectDescription</t>
  </si>
  <si>
    <t>ca_occurrences.Description</t>
  </si>
  <si>
    <t>CUMMINS,  Douglas Laurie</t>
  </si>
  <si>
    <t>s_SubjectResearchBy</t>
  </si>
  <si>
    <t>single value, skipping</t>
  </si>
  <si>
    <t>os_ObjectSubjectID</t>
  </si>
  <si>
    <t>o_Accession_Full_ID</t>
  </si>
  <si>
    <t>ca_objects</t>
  </si>
  <si>
    <t>objectSplitter</t>
  </si>
  <si>
    <t>{
    "objectType": "^o_ItemType",
    "relationshipType": "depicts",
    "matchOn": [
        "idno"
    ],
    "interstitial": {
        "Association": "^os_Association",
        "SubjectDates": "^os_Dates",
        "sdatetime":  "^os_DateMin",
        "edatetime":  "^os_DateMax",
        "LegacyID": "^os_ObjectSubjectID"
    }
}
</t>
  </si>
  <si>
    <t>os_Association</t>
  </si>
  <si>
    <t>ca_objects_x_occurrences.Association</t>
  </si>
  <si>
    <t>os_Dates</t>
  </si>
  <si>
    <t>ca_objects_x_occurrences.SubjectDates</t>
  </si>
  <si>
    <t>os_DateMin</t>
  </si>
  <si>
    <t>ca_objects_x_occurrences.sdatetime</t>
  </si>
  <si>
    <t>All values blank</t>
  </si>
  <si>
    <t>os_DateMax</t>
  </si>
  <si>
    <t>ca_objects_x_occurrences.edatetime</t>
  </si>
  <si>
    <t>o_ItemType</t>
  </si>
  <si>
    <t>ca_objects.type_id</t>
  </si>
  <si>
    <t>ss_SubjectSubjectID</t>
  </si>
  <si>
    <t>ca_occurrences_x_occurrences.LegacyID</t>
  </si>
  <si>
    <t>PRINSEP, Henry Charles (Bonchop]</t>
  </si>
  <si>
    <t>ss_SubjectID</t>
  </si>
  <si>
    <t>Can't output related occurences at the moment</t>
  </si>
  <si>
    <t>ss_SubjectName</t>
  </si>
  <si>
    <t>occurrenceSplitter</t>
  </si>
  <si>
    <t>{
    "occurrenceType": "^rs_SubjectType",
    "relationshipType": "related",
    "matchOn": [
        "idno"
    ],
    "interstitial": {
        "Association": "^ss_Association",
        "SubjectDates": "^ss_Dates",
        "sdatetime":  "^ss_DateMin",
        "edatetime":  "^ss_DateMax",
        "LegacyID": "^ss_SubjectSubjectID"
    }
}
</t>
  </si>
  <si>
    <t>ss_Association</t>
  </si>
  <si>
    <t>ca_occurrences_x_occurrences.Association</t>
  </si>
  <si>
    <t>ss_Dates</t>
  </si>
  <si>
    <t>ca_occurrences_x_occurrences.SubjectDates</t>
  </si>
  <si>
    <t>ss_DateMin</t>
  </si>
  <si>
    <t>ca_occurrences_x_occurrences.sdatetime</t>
  </si>
  <si>
    <t>ss_DateMax</t>
  </si>
  <si>
    <t>ca_occurrences_x_occurrences.edatetime</t>
  </si>
  <si>
    <t>rs_SubjectType</t>
  </si>
  <si>
    <t>itemData</t>
  </si>
  <si>
    <t>Entities</t>
  </si>
  <si>
    <t>Importance</t>
  </si>
  <si>
    <t>SignificanceCriteria</t>
  </si>
  <si>
    <t>ComparativeCriteria</t>
  </si>
  <si>
    <t>PhysicalCondition</t>
  </si>
  <si>
    <t>Classification</t>
  </si>
  <si>
    <t>YesNoDefaultNo</t>
  </si>
  <si>
    <t>row</t>
  </si>
  <si>
    <t>Destination</t>
  </si>
  <si>
    <t>Intrinsic</t>
  </si>
  <si>
    <t>Data Type</t>
  </si>
  <si>
    <t>Relationship Type</t>
  </si>
  <si>
    <t>Basic</t>
  </si>
  <si>
    <t>xml</t>
  </si>
  <si>
    <t>Administration Data Entry</t>
  </si>
  <si>
    <t>Item Data</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</si>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</sst>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8.0"/>
    </font>
    <font/>
    <font>
      <sz val="7.0"/>
      <name val="Droid Sans Mono"/>
    </font>
    <font>
      <sz val="10.0"/>
    </font>
    <font>
      <name val="Courier New"/>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4">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Font="1"/>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8" numFmtId="0" xfId="0" applyFont="1"/>
    <xf borderId="0" fillId="0" fontId="9"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7" numFmtId="0" xfId="0" applyAlignment="1" applyFont="1">
      <alignment/>
    </xf>
    <xf borderId="0" fillId="0" fontId="3" numFmtId="0" xfId="0" applyAlignment="1" applyFont="1">
      <alignment horizontal="left"/>
    </xf>
    <xf borderId="0" fillId="0" fontId="10" numFmtId="0" xfId="0" applyAlignment="1" applyFont="1">
      <alignment/>
    </xf>
    <xf borderId="0" fillId="0" fontId="11" numFmtId="0" xfId="0" applyAlignment="1" applyFont="1">
      <alignment/>
    </xf>
    <xf borderId="0" fillId="2" fontId="3" numFmtId="0" xfId="0" applyAlignment="1" applyFont="1">
      <alignment/>
    </xf>
    <xf borderId="0" fillId="0" fontId="3" numFmtId="0" xfId="0" applyAlignment="1" applyFont="1">
      <alignment/>
    </xf>
    <xf borderId="0" fillId="0" fontId="3" numFmtId="0" xfId="0" applyAlignment="1" applyFont="1">
      <alignment/>
    </xf>
    <xf borderId="0" fillId="0" fontId="12" numFmtId="0" xfId="0" applyFont="1"/>
    <xf borderId="0" fillId="0" fontId="12" numFmtId="0" xfId="0" applyAlignment="1" applyFont="1">
      <alignment/>
    </xf>
    <xf borderId="0" fillId="0" fontId="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8" numFmtId="0" xfId="0" applyAlignment="1" applyFont="1">
      <alignment/>
    </xf>
    <xf borderId="0" fillId="0" fontId="8" numFmtId="0" xfId="0" applyAlignment="1" applyFont="1">
      <alignment horizontal="right"/>
    </xf>
    <xf borderId="0" fillId="0" fontId="8" numFmtId="0" xfId="0" applyAlignment="1" applyFont="1">
      <alignment/>
    </xf>
    <xf borderId="0" fillId="0" fontId="11" numFmtId="0" xfId="0" applyAlignment="1" applyFont="1">
      <alignment/>
    </xf>
    <xf borderId="0" fillId="0" fontId="13" numFmtId="0" xfId="0" applyAlignment="1" applyFont="1">
      <alignment/>
    </xf>
    <xf borderId="0" fillId="0" fontId="14" numFmtId="0" xfId="0" applyFont="1"/>
    <xf borderId="0" fillId="0" fontId="11" numFmtId="0" xfId="0" applyFont="1"/>
    <xf borderId="0" fillId="0" fontId="10" numFmtId="0" xfId="0" applyAlignment="1" applyFont="1">
      <alignment horizontal="left"/>
    </xf>
    <xf borderId="0" fillId="0" fontId="10" numFmtId="0" xfId="0" applyAlignment="1" applyFont="1">
      <alignment horizontal="left"/>
    </xf>
    <xf borderId="0" fillId="0" fontId="10" numFmtId="0" xfId="0" applyFont="1"/>
    <xf borderId="0" fillId="0" fontId="10" numFmtId="0" xfId="0" applyAlignment="1" applyFont="1">
      <alignment/>
    </xf>
    <xf borderId="0" fillId="0" fontId="10"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t="s">
        <v>66</v>
      </c>
      <c r="D14" s="29"/>
      <c r="E14" s="27" t="s">
        <v>67</v>
      </c>
      <c r="F14" s="15"/>
      <c r="G14" s="30"/>
      <c r="H14" s="15"/>
      <c r="I14" s="15"/>
      <c r="J14" s="15"/>
      <c r="K14" s="7"/>
      <c r="L14" s="31"/>
      <c r="M14" s="32" t="str">
        <f>validateJson(E14, G14)</f>
        <v>TRUE</v>
      </c>
      <c r="N14" s="33" t="s">
        <v>68</v>
      </c>
      <c r="O14" s="33" t="s">
        <v>69</v>
      </c>
      <c r="P14" s="34" t="str">
        <f>VLOOKUP($B14,sampleDataObjects,P$1,false)</f>
        <v>#N/A</v>
      </c>
      <c r="Q14" s="34" t="str">
        <f>VLOOKUP($B14,sampleDataObjects,Q$1,false)</f>
        <v>#N/A</v>
      </c>
      <c r="R14" s="34" t="str">
        <f>VLOOKUP($B14,sampleDataObjects,R$1,false)</f>
        <v>#N/A</v>
      </c>
      <c r="S14" s="34" t="str">
        <f>VLOOKUP($B14,sampleDataObjects,S$1,false)</f>
        <v>#N/A</v>
      </c>
      <c r="T14" s="34" t="str">
        <f>VLOOKUP($B14,sampleDataObjects,T$1,false)</f>
        <v>#N/A</v>
      </c>
      <c r="U14" s="34" t="str">
        <f>VLOOKUP($B14,sampleDataObjects,U$1,false)</f>
        <v>#N/A</v>
      </c>
      <c r="V14" s="35" t="str">
        <f>C14</f>
        <v>ca_occurrences.type_id</v>
      </c>
      <c r="W14" s="34" t="str">
        <f>iferror(left(V14, find(".", V14) -1),"")</f>
        <v>ca_occurrences</v>
      </c>
      <c r="X14" s="34" t="str">
        <f>if(len(W14) &gt; 0,iferror(right(V14, len(V14) - len(W14) -1),""),"")</f>
        <v>type_id</v>
      </c>
      <c r="Y14" s="34" t="str">
        <f>camelToTitle(X14)</f>
        <v>Type_id</v>
      </c>
      <c r="Z14" s="33" t="s">
        <v>20</v>
      </c>
      <c r="AA14" s="33" t="s">
        <v>70</v>
      </c>
      <c r="AB14" s="34" t="str">
        <f>VLOOKUP($B14,sampleDataObjects,AB$1,false)</f>
        <v>#N/A</v>
      </c>
      <c r="AC14" s="34"/>
      <c r="AD14" s="34" t="str">
        <f>VLOOKUP($B14,sampleDataObjects,AD$1,false)</f>
        <v>#N/A</v>
      </c>
      <c r="AE14" s="36"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&lt;metadataElement code='type_id' datatype='List' list='SubjectType'&gt;
  &lt;labels&gt;&lt;label locale='en_AU'&gt;&lt;name&gt;Type_id&lt;/name&gt;&lt;/label&gt;&lt;/labels&gt;
  &lt;typeRestrictions&gt;
    &lt;restriction code='museum_type_id'&gt;
       &lt;table&gt;ca_occurrences&lt;/table&gt;
       &lt;type&gt;subjectList&lt;/type&gt;
       &lt;includeSubtypes&gt;true&lt;/includeSubtypes&gt;
    &lt;/restriction&gt;
  &lt;/typeRestrictions&gt;
&lt;/metadataElement&gt;
</v>
      </c>
    </row>
    <row r="15">
      <c r="A15" s="27" t="s">
        <v>64</v>
      </c>
      <c r="B15" s="28" t="s">
        <v>71</v>
      </c>
      <c r="C15" s="7" t="s">
        <v>72</v>
      </c>
      <c r="D15" s="29"/>
      <c r="E15" s="27" t="s">
        <v>67</v>
      </c>
      <c r="F15" s="15"/>
      <c r="G15" s="30"/>
      <c r="H15" s="15"/>
      <c r="I15" s="15"/>
      <c r="J15" s="15"/>
      <c r="K15" s="7"/>
      <c r="L15" s="31"/>
      <c r="M15" s="32"/>
      <c r="N15" s="33" t="s">
        <v>68</v>
      </c>
      <c r="O15" s="33"/>
      <c r="P15" s="34"/>
      <c r="Q15" s="34"/>
      <c r="R15" s="34"/>
      <c r="S15" s="34"/>
      <c r="T15" s="34"/>
      <c r="U15" s="34"/>
      <c r="V15" s="34"/>
      <c r="W15" s="34"/>
      <c r="X15" s="34"/>
      <c r="Y15" s="34"/>
      <c r="Z15" s="34"/>
      <c r="AA15" s="34"/>
      <c r="AB15" s="34"/>
      <c r="AC15" s="34"/>
      <c r="AD15" s="34"/>
      <c r="AE15" s="36"/>
    </row>
    <row r="16">
      <c r="A16" s="27" t="s">
        <v>64</v>
      </c>
      <c r="B16" s="28" t="s">
        <v>71</v>
      </c>
      <c r="C16" s="7" t="s">
        <v>73</v>
      </c>
      <c r="D16" s="29"/>
      <c r="E16" s="27" t="s">
        <v>67</v>
      </c>
      <c r="F16" s="15"/>
      <c r="G16" s="30"/>
      <c r="H16" s="15"/>
      <c r="I16" s="15"/>
      <c r="J16" s="15"/>
      <c r="K16" s="7"/>
      <c r="L16" s="31"/>
      <c r="M16" s="32" t="str">
        <f t="shared" ref="M16:M39" si="1">validateJson(E16, G16)</f>
        <v>TRUE</v>
      </c>
      <c r="N16" s="33" t="s">
        <v>68</v>
      </c>
      <c r="O16" s="33" t="s">
        <v>69</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5" t="str">
        <f t="shared" ref="V16:V31" si="2">C16</f>
        <v>ca_occurrences.preferred_labels</v>
      </c>
      <c r="W16" s="34" t="str">
        <f t="shared" ref="W16:W39" si="3">iferror(left(V16, find(".", V16) -1),"")</f>
        <v>ca_occurrences</v>
      </c>
      <c r="X16" s="34" t="str">
        <f t="shared" ref="X16:X39" si="4">if(len(W16) &gt; 0,iferror(right(V16, len(V16) - len(W16) -1),""),"")</f>
        <v>preferred_labels</v>
      </c>
      <c r="Y16" s="35" t="str">
        <f>B16</f>
        <v>s_SubjectName</v>
      </c>
      <c r="Z16" s="34"/>
      <c r="AA16" s="34"/>
      <c r="AB16" s="34"/>
      <c r="AC16" s="33">
        <v>1.0</v>
      </c>
      <c r="AD16" s="34" t="str">
        <f>VLOOKUP($B16,sampleDataObjects,AD$1,false)</f>
        <v>#N/A</v>
      </c>
      <c r="AE16" s="36" t="str">
        <f t="shared" ref="AE16:AE39" si="5">if(NE(1,AC16),"&lt;metadataElement code='" &amp; $X16 &amp; "' datatype='" &amp; if(isblank($Z16),"Text", Z16)  &amp; if(Z16 = "list", "' list='"&amp;$AA16,"")&amp;"'&gt;
  &lt;labels&gt;&lt;label locale='en_AU'&gt;&lt;name&gt;"&amp;$Y16&amp;"&lt;/name&gt;&lt;/label&gt;&lt;/labels&gt;
  &lt;typeRestrictions&gt;
    &lt;restriction code='museum_"&amp;$X16&amp;"'&gt;
       &lt;table&gt;"&amp;W16&amp;"&lt;/table&gt;
       &lt;type&gt;subjectList&lt;/type&gt;
       &lt;includeSubtypes&gt;true&lt;/includeSubtypes&gt;
    &lt;/restriction&gt;
  &lt;/typeRestrictions&gt;
&lt;/metadataElement&gt;
","")</f>
        <v/>
      </c>
    </row>
    <row r="17">
      <c r="A17" s="27" t="s">
        <v>64</v>
      </c>
      <c r="B17" s="28" t="s">
        <v>74</v>
      </c>
      <c r="C17" s="28" t="s">
        <v>75</v>
      </c>
      <c r="D17" s="37"/>
      <c r="E17" s="27" t="s">
        <v>67</v>
      </c>
      <c r="F17" s="7"/>
      <c r="G17" s="7"/>
      <c r="H17" s="7"/>
      <c r="I17" s="7"/>
      <c r="J17" s="15"/>
      <c r="K17" s="15"/>
      <c r="L17" s="31"/>
      <c r="M17" s="32" t="str">
        <f t="shared" si="1"/>
        <v>TRUE</v>
      </c>
      <c r="N17" s="33" t="s">
        <v>68</v>
      </c>
      <c r="O17" s="33" t="s">
        <v>76</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5" t="str">
        <f t="shared" si="2"/>
        <v>ca_occurrences.LegacyID</v>
      </c>
      <c r="W17" s="34" t="str">
        <f t="shared" si="3"/>
        <v>ca_occurrences</v>
      </c>
      <c r="X17" s="34" t="str">
        <f t="shared" si="4"/>
        <v>LegacyID</v>
      </c>
      <c r="Y17" s="34" t="str">
        <f t="shared" ref="Y17:Y39" si="6">camelToTitle(X17)</f>
        <v>Legacy ID</v>
      </c>
      <c r="Z17" s="33" t="s">
        <v>77</v>
      </c>
      <c r="AA17" s="34"/>
      <c r="AB17" s="34" t="str">
        <f>VLOOKUP($B17,sampleDataObjects,AB$1,false)</f>
        <v>#N/A</v>
      </c>
      <c r="AC17" s="34"/>
      <c r="AD17" s="34" t="str">
        <f>VLOOKUP($B17,sampleDataObjects,AD$1,false)</f>
        <v>#N/A</v>
      </c>
      <c r="AE17" s="36" t="str">
        <f t="shared" si="5"/>
        <v>&lt;metadataElement code='LegacyID' datatype='Integer'&gt;
  &lt;labels&gt;&lt;label locale='en_AU'&gt;&lt;name&gt;Legacy ID&lt;/name&gt;&lt;/label&gt;&lt;/labels&gt;
  &lt;typeRestrictions&gt;
    &lt;restriction code='museum_LegacyID'&gt;
       &lt;table&gt;ca_occurrences&lt;/table&gt;
       &lt;type&gt;subjectList&lt;/type&gt;
       &lt;includeSubtypes&gt;true&lt;/includeSubtypes&gt;
    &lt;/restriction&gt;
  &lt;/typeRestrictions&gt;
&lt;/metadataElement&gt;
</v>
      </c>
    </row>
    <row r="18">
      <c r="A18" s="27" t="s">
        <v>64</v>
      </c>
      <c r="B18" s="28" t="s">
        <v>78</v>
      </c>
      <c r="C18" s="7" t="s">
        <v>79</v>
      </c>
      <c r="D18" s="29"/>
      <c r="E18" s="27" t="s">
        <v>67</v>
      </c>
      <c r="F18" s="15"/>
      <c r="G18" s="15"/>
      <c r="H18" s="15"/>
      <c r="I18" s="15"/>
      <c r="J18" s="15"/>
      <c r="K18" s="15"/>
      <c r="L18" s="31"/>
      <c r="M18" s="32" t="str">
        <f t="shared" si="1"/>
        <v>TRUE</v>
      </c>
      <c r="N18" s="33" t="s">
        <v>68</v>
      </c>
      <c r="O18" s="33" t="s">
        <v>76</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5" t="str">
        <f t="shared" si="2"/>
        <v>ca_occurrences.SubjectDates</v>
      </c>
      <c r="W18" s="34" t="str">
        <f t="shared" si="3"/>
        <v>ca_occurrences</v>
      </c>
      <c r="X18" s="34" t="str">
        <f t="shared" si="4"/>
        <v>SubjectDates</v>
      </c>
      <c r="Y18" s="34" t="str">
        <f t="shared" si="6"/>
        <v>Subject Dates</v>
      </c>
      <c r="Z18" s="33" t="s">
        <v>80</v>
      </c>
      <c r="AA18" s="34"/>
      <c r="AB18" s="34" t="str">
        <f>VLOOKUP($B18,sampleDataObjects,AB$1,false)</f>
        <v>#N/A</v>
      </c>
      <c r="AC18" s="34"/>
      <c r="AD18" s="34" t="str">
        <f>VLOOKUP($B18,sampleDataObjects,AD$1,false)</f>
        <v>#N/A</v>
      </c>
      <c r="AE18" s="36" t="str">
        <f t="shared" si="5"/>
        <v>&lt;metadataElement code='SubjectDates' datatype='DateRange'&gt;
  &lt;labels&gt;&lt;label locale='en_AU'&gt;&lt;name&gt;Subject Dates&lt;/name&gt;&lt;/label&gt;&lt;/labels&gt;
  &lt;typeRestrictions&gt;
    &lt;restriction code='museum_SubjectDates'&gt;
       &lt;table&gt;ca_occurrences&lt;/table&gt;
       &lt;type&gt;subjectList&lt;/type&gt;
       &lt;includeSubtypes&gt;true&lt;/includeSubtypes&gt;
    &lt;/restriction&gt;
  &lt;/typeRestrictions&gt;
&lt;/metadataElement&gt;
</v>
      </c>
    </row>
    <row r="19">
      <c r="A19" s="27" t="s">
        <v>81</v>
      </c>
      <c r="B19" s="28" t="s">
        <v>82</v>
      </c>
      <c r="C19" s="7"/>
      <c r="D19" s="37"/>
      <c r="E19" s="27" t="s">
        <v>67</v>
      </c>
      <c r="F19" s="15"/>
      <c r="G19" s="15"/>
      <c r="H19" s="15"/>
      <c r="I19" s="15"/>
      <c r="J19" s="15"/>
      <c r="K19" s="7" t="s">
        <v>83</v>
      </c>
      <c r="L19" s="31"/>
      <c r="M19" s="32" t="str">
        <f t="shared" si="1"/>
        <v>TRUE</v>
      </c>
      <c r="N19" s="33"/>
      <c r="O19" s="33" t="s">
        <v>76</v>
      </c>
      <c r="P19" s="34" t="str">
        <f>VLOOKUP($B19,sampleDataObjects,P$1,false)</f>
        <v>#N/A</v>
      </c>
      <c r="Q19" s="34" t="str">
        <f>VLOOKUP($B19,sampleDataObjects,Q$1,false)</f>
        <v>#N/A</v>
      </c>
      <c r="R19" s="34" t="str">
        <f>VLOOKUP($B19,sampleDataObjects,R$1,false)</f>
        <v>#N/A</v>
      </c>
      <c r="S19" s="34" t="str">
        <f>VLOOKUP($B19,sampleDataObjects,S$1,false)</f>
        <v>#N/A</v>
      </c>
      <c r="T19" s="34" t="str">
        <f>VLOOKUP($B19,sampleDataObjects,T$1,false)</f>
        <v>#N/A</v>
      </c>
      <c r="U19" s="34" t="str">
        <f>VLOOKUP($B19,sampleDataObjects,U$1,false)</f>
        <v>#N/A</v>
      </c>
      <c r="V19" s="35" t="str">
        <f t="shared" si="2"/>
        <v/>
      </c>
      <c r="W19" s="34" t="str">
        <f t="shared" si="3"/>
        <v/>
      </c>
      <c r="X19" s="34" t="str">
        <f t="shared" si="4"/>
        <v/>
      </c>
      <c r="Y19" s="34" t="str">
        <f t="shared" si="6"/>
        <v/>
      </c>
      <c r="Z19" s="34"/>
      <c r="AA19" s="34"/>
      <c r="AB19" s="34" t="str">
        <f>VLOOKUP($B19,sampleDataObjects,AB$1,false)</f>
        <v>#N/A</v>
      </c>
      <c r="AC19" s="34"/>
      <c r="AD19" s="34" t="str">
        <f>VLOOKUP($B19,sampleDataObjects,AD$1,false)</f>
        <v>#N/A</v>
      </c>
      <c r="AE19"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0">
      <c r="A20" s="27" t="s">
        <v>64</v>
      </c>
      <c r="B20" s="28" t="s">
        <v>84</v>
      </c>
      <c r="C20" s="7" t="s">
        <v>85</v>
      </c>
      <c r="D20" s="15"/>
      <c r="E20" s="27" t="s">
        <v>67</v>
      </c>
      <c r="F20" s="38"/>
      <c r="G20" s="39"/>
      <c r="H20" s="39"/>
      <c r="I20" s="39"/>
      <c r="J20" s="27"/>
      <c r="K20" s="39"/>
      <c r="L20" s="31"/>
      <c r="M20" s="32" t="str">
        <f t="shared" si="1"/>
        <v>TRUE</v>
      </c>
      <c r="N20" s="33" t="s">
        <v>68</v>
      </c>
      <c r="O20" s="33" t="s">
        <v>76</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5" t="str">
        <f t="shared" si="2"/>
        <v>ca_occurrences.LastEditBy</v>
      </c>
      <c r="W20" s="34" t="str">
        <f t="shared" si="3"/>
        <v>ca_occurrences</v>
      </c>
      <c r="X20" s="34" t="str">
        <f t="shared" si="4"/>
        <v>LastEditBy</v>
      </c>
      <c r="Y20" s="34" t="str">
        <f t="shared" si="6"/>
        <v>Last Edit By</v>
      </c>
      <c r="Z20" s="33" t="s">
        <v>86</v>
      </c>
      <c r="AA20" s="34"/>
      <c r="AB20" s="34" t="str">
        <f>VLOOKUP($B20,sampleDataObjects,AB$1,false)</f>
        <v>#N/A</v>
      </c>
      <c r="AC20" s="34"/>
      <c r="AD20" s="34" t="str">
        <f>VLOOKUP($B20,sampleDataObjects,AD$1,false)</f>
        <v>#N/A</v>
      </c>
      <c r="AE20" s="36" t="str">
        <f t="shared" si="5"/>
        <v>&lt;metadataElement code='LastEditBy' datatype='Text'&gt;
  &lt;labels&gt;&lt;label locale='en_AU'&gt;&lt;name&gt;Last Edit By&lt;/name&gt;&lt;/label&gt;&lt;/labels&gt;
  &lt;typeRestrictions&gt;
    &lt;restriction code='museum_LastEditBy'&gt;
       &lt;table&gt;ca_occurrences&lt;/table&gt;
       &lt;type&gt;subjectList&lt;/type&gt;
       &lt;includeSubtypes&gt;true&lt;/includeSubtypes&gt;
    &lt;/restriction&gt;
  &lt;/typeRestrictions&gt;
&lt;/metadataElement&gt;
</v>
      </c>
    </row>
    <row r="21">
      <c r="A21" s="27" t="s">
        <v>64</v>
      </c>
      <c r="B21" s="28" t="s">
        <v>87</v>
      </c>
      <c r="C21" s="7" t="s">
        <v>88</v>
      </c>
      <c r="D21" s="37"/>
      <c r="E21" s="27" t="s">
        <v>89</v>
      </c>
      <c r="F21" s="7"/>
      <c r="G21" s="7"/>
      <c r="H21" s="7"/>
      <c r="I21" s="7"/>
      <c r="J21" s="15"/>
      <c r="K21" s="15"/>
      <c r="L21" s="31"/>
      <c r="M21" s="32" t="str">
        <f t="shared" si="1"/>
        <v>TRUE</v>
      </c>
      <c r="N21" s="33" t="s">
        <v>68</v>
      </c>
      <c r="O21" s="33" t="s">
        <v>76</v>
      </c>
      <c r="P21" s="34" t="str">
        <f>VLOOKUP($B21,sampleDataObjects,P$1,false)</f>
        <v>#N/A</v>
      </c>
      <c r="Q21" s="34" t="str">
        <f>VLOOKUP($B21,sampleDataObjects,Q$1,false)</f>
        <v>#N/A</v>
      </c>
      <c r="R21" s="34" t="str">
        <f>VLOOKUP($B21,sampleDataObjects,R$1,false)</f>
        <v>#N/A</v>
      </c>
      <c r="S21" s="34" t="str">
        <f>VLOOKUP($B21,sampleDataObjects,S$1,false)</f>
        <v>#N/A</v>
      </c>
      <c r="T21" s="34" t="str">
        <f>VLOOKUP($B21,sampleDataObjects,T$1,false)</f>
        <v>#N/A</v>
      </c>
      <c r="U21" s="34" t="str">
        <f>VLOOKUP($B21,sampleDataObjects,U$1,false)</f>
        <v>#N/A</v>
      </c>
      <c r="V21" s="35" t="str">
        <f t="shared" si="2"/>
        <v>ca_occurrences.LastEditDate</v>
      </c>
      <c r="W21" s="34" t="str">
        <f t="shared" si="3"/>
        <v>ca_occurrences</v>
      </c>
      <c r="X21" s="34" t="str">
        <f t="shared" si="4"/>
        <v>LastEditDate</v>
      </c>
      <c r="Y21" s="34" t="str">
        <f t="shared" si="6"/>
        <v>Last Edit Date</v>
      </c>
      <c r="Z21" s="33" t="s">
        <v>80</v>
      </c>
      <c r="AA21" s="34"/>
      <c r="AB21" s="34" t="str">
        <f>VLOOKUP($B21,sampleDataObjects,AB$1,false)</f>
        <v>#N/A</v>
      </c>
      <c r="AC21" s="34"/>
      <c r="AD21" s="34" t="str">
        <f>VLOOKUP($B21,sampleDataObjects,AD$1,false)</f>
        <v>#N/A</v>
      </c>
      <c r="AE21" s="36" t="str">
        <f t="shared" si="5"/>
        <v>&lt;metadataElement code='LastEditDate' datatype='DateRange'&gt;
  &lt;labels&gt;&lt;label locale='en_AU'&gt;&lt;name&gt;Last Edit Date&lt;/name&gt;&lt;/label&gt;&lt;/labels&gt;
  &lt;typeRestrictions&gt;
    &lt;restriction code='museum_LastEditDate'&gt;
       &lt;table&gt;ca_occurrences&lt;/table&gt;
       &lt;type&gt;subjectList&lt;/type&gt;
       &lt;includeSubtypes&gt;true&lt;/includeSubtypes&gt;
    &lt;/restriction&gt;
  &lt;/typeRestrictions&gt;
&lt;/metadataElement&gt;
</v>
      </c>
    </row>
    <row r="22">
      <c r="A22" s="27" t="s">
        <v>81</v>
      </c>
      <c r="B22" s="28" t="s">
        <v>90</v>
      </c>
      <c r="C22" s="7"/>
      <c r="D22" s="29"/>
      <c r="E22" s="27" t="s">
        <v>67</v>
      </c>
      <c r="F22" s="15"/>
      <c r="G22" s="30"/>
      <c r="H22" s="15"/>
      <c r="I22" s="15"/>
      <c r="J22" s="15"/>
      <c r="K22" s="7" t="s">
        <v>91</v>
      </c>
      <c r="L22" s="31"/>
      <c r="M22" s="32" t="str">
        <f t="shared" si="1"/>
        <v>TRUE</v>
      </c>
      <c r="N22" s="33"/>
      <c r="O22" s="33" t="s">
        <v>69</v>
      </c>
      <c r="P22" s="34" t="str">
        <f>VLOOKUP($B22,sampleDataObjects,P$1,false)</f>
        <v>#N/A</v>
      </c>
      <c r="Q22" s="34" t="str">
        <f>VLOOKUP($B22,sampleDataObjects,Q$1,false)</f>
        <v>#N/A</v>
      </c>
      <c r="R22" s="34" t="str">
        <f>VLOOKUP($B22,sampleDataObjects,R$1,false)</f>
        <v>#N/A</v>
      </c>
      <c r="S22" s="34" t="str">
        <f>VLOOKUP($B22,sampleDataObjects,S$1,false)</f>
        <v>#N/A</v>
      </c>
      <c r="T22" s="34" t="str">
        <f>VLOOKUP($B22,sampleDataObjects,T$1,false)</f>
        <v>#N/A</v>
      </c>
      <c r="U22" s="34" t="str">
        <f>VLOOKUP($B22,sampleDataObjects,U$1,false)</f>
        <v>#N/A</v>
      </c>
      <c r="V22" s="35" t="str">
        <f t="shared" si="2"/>
        <v/>
      </c>
      <c r="W22" s="34" t="str">
        <f t="shared" si="3"/>
        <v/>
      </c>
      <c r="X22" s="34" t="str">
        <f t="shared" si="4"/>
        <v/>
      </c>
      <c r="Y22" s="34" t="str">
        <f t="shared" si="6"/>
        <v/>
      </c>
      <c r="Z22" s="34"/>
      <c r="AA22" s="34"/>
      <c r="AB22" s="34" t="str">
        <f>VLOOKUP($B22,sampleDataObjects,AB$1,false)</f>
        <v>#N/A</v>
      </c>
      <c r="AC22" s="34"/>
      <c r="AD22" s="34" t="str">
        <f>VLOOKUP($B22,sampleDataObjects,AD$1,false)</f>
        <v>#N/A</v>
      </c>
      <c r="AE22"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3">
      <c r="A23" s="27" t="s">
        <v>64</v>
      </c>
      <c r="B23" s="28" t="s">
        <v>92</v>
      </c>
      <c r="C23" s="7" t="s">
        <v>93</v>
      </c>
      <c r="D23" s="29"/>
      <c r="E23" s="27" t="s">
        <v>67</v>
      </c>
      <c r="F23" s="7"/>
      <c r="G23" s="40"/>
      <c r="H23" s="15"/>
      <c r="I23" s="15"/>
      <c r="J23" s="15"/>
      <c r="K23" s="7"/>
      <c r="L23" s="31"/>
      <c r="M23" s="32" t="str">
        <f t="shared" si="1"/>
        <v>TRUE</v>
      </c>
      <c r="N23" s="33" t="s">
        <v>94</v>
      </c>
      <c r="O23" s="33" t="s">
        <v>69</v>
      </c>
      <c r="P23" s="34" t="str">
        <f>VLOOKUP($B23,sampleDataObjects,P$1,false)</f>
        <v>#N/A</v>
      </c>
      <c r="Q23" s="34" t="str">
        <f>VLOOKUP($B23,sampleDataObjects,Q$1,false)</f>
        <v>#N/A</v>
      </c>
      <c r="R23" s="34" t="str">
        <f>VLOOKUP($B23,sampleDataObjects,R$1,false)</f>
        <v>#N/A</v>
      </c>
      <c r="S23" s="34" t="str">
        <f>VLOOKUP($B23,sampleDataObjects,S$1,false)</f>
        <v>#N/A</v>
      </c>
      <c r="T23" s="34" t="str">
        <f>VLOOKUP($B23,sampleDataObjects,T$1,false)</f>
        <v>#N/A</v>
      </c>
      <c r="U23" s="34" t="str">
        <f>VLOOKUP($B23,sampleDataObjects,U$1,false)</f>
        <v>#N/A</v>
      </c>
      <c r="V23" s="35" t="str">
        <f t="shared" si="2"/>
        <v>ca_occurrences.Description</v>
      </c>
      <c r="W23" s="34" t="str">
        <f t="shared" si="3"/>
        <v>ca_occurrences</v>
      </c>
      <c r="X23" s="34" t="str">
        <f t="shared" si="4"/>
        <v>Description</v>
      </c>
      <c r="Y23" s="34" t="str">
        <f t="shared" si="6"/>
        <v>Description</v>
      </c>
      <c r="Z23" s="33" t="s">
        <v>86</v>
      </c>
      <c r="AA23" s="34"/>
      <c r="AB23" s="34" t="str">
        <f>VLOOKUP($B23,sampleDataObjects,AB$1,false)</f>
        <v>#N/A</v>
      </c>
      <c r="AC23" s="34"/>
      <c r="AD23" s="34" t="str">
        <f>VLOOKUP($B23,sampleDataObjects,AD$1,false)</f>
        <v>#N/A</v>
      </c>
      <c r="AE23" s="36" t="str">
        <f t="shared" si="5"/>
        <v>&lt;metadataElement code='Description' datatype='Text'&gt;
  &lt;labels&gt;&lt;label locale='en_AU'&gt;&lt;name&gt;Description&lt;/name&gt;&lt;/label&gt;&lt;/labels&gt;
  &lt;typeRestrictions&gt;
    &lt;restriction code='museum_Description'&gt;
       &lt;table&gt;ca_occurrences&lt;/table&gt;
       &lt;type&gt;subjectList&lt;/type&gt;
       &lt;includeSubtypes&gt;true&lt;/includeSubtypes&gt;
    &lt;/restriction&gt;
  &lt;/typeRestrictions&gt;
&lt;/metadataElement&gt;
</v>
      </c>
    </row>
    <row r="24">
      <c r="A24" s="27" t="s">
        <v>81</v>
      </c>
      <c r="B24" s="28" t="s">
        <v>95</v>
      </c>
      <c r="C24" s="7"/>
      <c r="D24" s="29"/>
      <c r="E24" s="27" t="s">
        <v>67</v>
      </c>
      <c r="F24" s="15"/>
      <c r="G24" s="30"/>
      <c r="H24" s="15"/>
      <c r="I24" s="15"/>
      <c r="J24" s="15"/>
      <c r="K24" s="7" t="s">
        <v>96</v>
      </c>
      <c r="L24" s="31"/>
      <c r="M24" s="32" t="str">
        <f t="shared" si="1"/>
        <v>TRUE</v>
      </c>
      <c r="N24" s="33"/>
      <c r="O24" s="33" t="s">
        <v>69</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5" t="str">
        <f t="shared" si="2"/>
        <v/>
      </c>
      <c r="W24" s="34" t="str">
        <f t="shared" si="3"/>
        <v/>
      </c>
      <c r="X24" s="34" t="str">
        <f t="shared" si="4"/>
        <v/>
      </c>
      <c r="Y24" s="34" t="str">
        <f t="shared" si="6"/>
        <v/>
      </c>
      <c r="Z24" s="34"/>
      <c r="AA24" s="34"/>
      <c r="AB24" s="34" t="str">
        <f>VLOOKUP($B24,sampleDataObjects,AB$1,false)</f>
        <v>#N/A</v>
      </c>
      <c r="AC24" s="34"/>
      <c r="AD24" s="33">
        <v>1.0</v>
      </c>
      <c r="AE24"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5">
      <c r="A25" s="27" t="s">
        <v>81</v>
      </c>
      <c r="B25" s="28" t="s">
        <v>97</v>
      </c>
      <c r="C25" s="7"/>
      <c r="D25" s="29"/>
      <c r="E25" s="27" t="s">
        <v>67</v>
      </c>
      <c r="F25" s="15"/>
      <c r="G25" s="30"/>
      <c r="H25" s="15"/>
      <c r="I25" s="15"/>
      <c r="J25" s="15"/>
      <c r="K25" s="15"/>
      <c r="L25" s="31"/>
      <c r="M25" s="32" t="str">
        <f t="shared" si="1"/>
        <v>TRUE</v>
      </c>
      <c r="N25" s="33"/>
      <c r="O25" s="33" t="s">
        <v>69</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5" t="str">
        <f t="shared" si="2"/>
        <v/>
      </c>
      <c r="W25" s="34" t="str">
        <f t="shared" si="3"/>
        <v/>
      </c>
      <c r="X25" s="34" t="str">
        <f t="shared" si="4"/>
        <v/>
      </c>
      <c r="Y25" s="34" t="str">
        <f t="shared" si="6"/>
        <v/>
      </c>
      <c r="Z25" s="34" t="str">
        <f>VLOOKUP($B25,sampleDataObjects,Z$1,false)</f>
        <v>#VALUE!</v>
      </c>
      <c r="AA25" s="34"/>
      <c r="AB25" s="34" t="str">
        <f>VLOOKUP($B25,sampleDataObjects,AB$1,false)</f>
        <v>#N/A</v>
      </c>
      <c r="AC25" s="34"/>
      <c r="AD25" s="34" t="str">
        <f>VLOOKUP($B25,sampleDataObjects,AD$1,false)</f>
        <v>#N/A</v>
      </c>
      <c r="AE25" s="36" t="str">
        <f t="shared" si="5"/>
        <v>#VALUE!</v>
      </c>
    </row>
    <row r="26">
      <c r="A26" s="27" t="s">
        <v>64</v>
      </c>
      <c r="B26" s="28" t="s">
        <v>98</v>
      </c>
      <c r="C26" s="41" t="s">
        <v>99</v>
      </c>
      <c r="D26" s="29"/>
      <c r="E26" s="27" t="s">
        <v>67</v>
      </c>
      <c r="F26" s="7" t="s">
        <v>100</v>
      </c>
      <c r="G26" s="40" t="s">
        <v>101</v>
      </c>
      <c r="H26" s="15"/>
      <c r="I26" s="15"/>
      <c r="J26" s="15"/>
      <c r="K26" s="7"/>
      <c r="L26" s="31"/>
      <c r="M26" s="32" t="str">
        <f t="shared" si="1"/>
        <v>TRUE</v>
      </c>
      <c r="N26" s="33" t="s">
        <v>68</v>
      </c>
      <c r="O26" s="33" t="s">
        <v>69</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ca_objects</v>
      </c>
      <c r="W26" s="34" t="str">
        <f t="shared" si="3"/>
        <v/>
      </c>
      <c r="X26" s="34" t="str">
        <f t="shared" si="4"/>
        <v/>
      </c>
      <c r="Y26" s="34" t="str">
        <f t="shared" si="6"/>
        <v/>
      </c>
      <c r="Z26" s="34" t="str">
        <f>VLOOKUP($B26,sampleDataObjects,Z$1,false)</f>
        <v>#VALUE!</v>
      </c>
      <c r="AA26" s="34"/>
      <c r="AB26" s="15"/>
      <c r="AC26" s="33">
        <v>1.0</v>
      </c>
      <c r="AD26" s="34" t="str">
        <f>VLOOKUP($B26,sampleDataObjects,AD$1,false)</f>
        <v>#N/A</v>
      </c>
      <c r="AE26" s="36" t="str">
        <f t="shared" si="5"/>
        <v/>
      </c>
    </row>
    <row r="27">
      <c r="A27" s="27" t="s">
        <v>81</v>
      </c>
      <c r="B27" s="28" t="s">
        <v>102</v>
      </c>
      <c r="C27" s="7" t="s">
        <v>103</v>
      </c>
      <c r="D27" s="29"/>
      <c r="E27" s="27" t="s">
        <v>67</v>
      </c>
      <c r="F27" s="7"/>
      <c r="G27" s="40"/>
      <c r="H27" s="15"/>
      <c r="I27" s="15"/>
      <c r="J27" s="15"/>
      <c r="K27" s="7"/>
      <c r="L27" s="31"/>
      <c r="M27" s="32" t="str">
        <f t="shared" si="1"/>
        <v>TRUE</v>
      </c>
      <c r="N27" s="33" t="s">
        <v>68</v>
      </c>
      <c r="O27" s="33" t="s">
        <v>69</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ca_objects_x_occurrences.Association</v>
      </c>
      <c r="W27" s="34" t="str">
        <f t="shared" si="3"/>
        <v>ca_objects_x_occurrences</v>
      </c>
      <c r="X27" s="34" t="str">
        <f t="shared" si="4"/>
        <v>Association</v>
      </c>
      <c r="Y27" s="34" t="str">
        <f t="shared" si="6"/>
        <v>Association</v>
      </c>
      <c r="Z27" s="34" t="str">
        <f>VLOOKUP($B27,sampleDataObjects,Z$1,false)</f>
        <v>#VALUE!</v>
      </c>
      <c r="AA27" s="34"/>
      <c r="AB27" s="34" t="str">
        <f>VLOOKUP($B27,sampleDataObjects,AB$1,false)</f>
        <v>#N/A</v>
      </c>
      <c r="AC27" s="34"/>
      <c r="AD27" s="34" t="str">
        <f>VLOOKUP($B27,sampleDataObjects,AD$1,false)</f>
        <v>#N/A</v>
      </c>
      <c r="AE27" s="36" t="str">
        <f t="shared" si="5"/>
        <v>#VALUE!</v>
      </c>
    </row>
    <row r="28">
      <c r="A28" s="27" t="s">
        <v>81</v>
      </c>
      <c r="B28" s="28" t="s">
        <v>104</v>
      </c>
      <c r="C28" s="7" t="s">
        <v>105</v>
      </c>
      <c r="D28" s="29"/>
      <c r="E28" s="27" t="s">
        <v>67</v>
      </c>
      <c r="F28" s="7"/>
      <c r="G28" s="40"/>
      <c r="H28" s="15"/>
      <c r="I28" s="15"/>
      <c r="J28" s="15"/>
      <c r="K28" s="15"/>
      <c r="L28" s="31"/>
      <c r="M28" s="32" t="str">
        <f t="shared" si="1"/>
        <v>TRUE</v>
      </c>
      <c r="N28" s="33" t="s">
        <v>68</v>
      </c>
      <c r="O28" s="33" t="s">
        <v>69</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ca_objects_x_occurrences.SubjectDates</v>
      </c>
      <c r="W28" s="34" t="str">
        <f t="shared" si="3"/>
        <v>ca_objects_x_occurrences</v>
      </c>
      <c r="X28" s="34" t="str">
        <f t="shared" si="4"/>
        <v>SubjectDates</v>
      </c>
      <c r="Y28" s="34" t="str">
        <f t="shared" si="6"/>
        <v>Subject Dates</v>
      </c>
      <c r="Z28" s="34" t="str">
        <f>VLOOKUP($B28,sampleDataObjects,Z$1,false)</f>
        <v>#VALUE!</v>
      </c>
      <c r="AA28" s="34"/>
      <c r="AB28" s="34" t="str">
        <f>VLOOKUP($B28,sampleDataObjects,AB$1,false)</f>
        <v>#N/A</v>
      </c>
      <c r="AC28" s="34"/>
      <c r="AD28" s="34" t="str">
        <f>VLOOKUP($B28,sampleDataObjects,AD$1,false)</f>
        <v>#N/A</v>
      </c>
      <c r="AE28" s="36" t="str">
        <f t="shared" si="5"/>
        <v>#VALUE!</v>
      </c>
    </row>
    <row r="29">
      <c r="A29" s="27" t="s">
        <v>81</v>
      </c>
      <c r="B29" s="28" t="s">
        <v>106</v>
      </c>
      <c r="C29" s="42" t="s">
        <v>107</v>
      </c>
      <c r="D29" s="29"/>
      <c r="E29" s="27" t="s">
        <v>67</v>
      </c>
      <c r="F29" s="7"/>
      <c r="G29" s="40"/>
      <c r="H29" s="15"/>
      <c r="I29" s="15"/>
      <c r="J29" s="15"/>
      <c r="K29" s="15"/>
      <c r="L29" s="31"/>
      <c r="M29" s="32" t="str">
        <f t="shared" si="1"/>
        <v>TRUE</v>
      </c>
      <c r="N29" s="33" t="s">
        <v>108</v>
      </c>
      <c r="O29" s="33" t="s">
        <v>69</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ca_objects_x_occurrences.sdatetime</v>
      </c>
      <c r="W29" s="34" t="str">
        <f t="shared" si="3"/>
        <v>ca_objects_x_occurrences</v>
      </c>
      <c r="X29" s="34" t="str">
        <f t="shared" si="4"/>
        <v>sdatetime</v>
      </c>
      <c r="Y29" s="34" t="str">
        <f t="shared" si="6"/>
        <v>Sdatetime</v>
      </c>
      <c r="Z29" s="34" t="str">
        <f>VLOOKUP($B29,sampleDataObjects,Z$1,false)</f>
        <v>#VALUE!</v>
      </c>
      <c r="AA29" s="34"/>
      <c r="AB29" s="34" t="str">
        <f>VLOOKUP($B29,sampleDataObjects,AB$1,false)</f>
        <v>#N/A</v>
      </c>
      <c r="AC29" s="34"/>
      <c r="AD29" s="34" t="str">
        <f>VLOOKUP($B29,sampleDataObjects,AD$1,false)</f>
        <v>#N/A</v>
      </c>
      <c r="AE29" s="36" t="str">
        <f t="shared" si="5"/>
        <v>#VALUE!</v>
      </c>
    </row>
    <row r="30">
      <c r="A30" s="27" t="s">
        <v>81</v>
      </c>
      <c r="B30" s="28" t="s">
        <v>109</v>
      </c>
      <c r="C30" s="42" t="s">
        <v>110</v>
      </c>
      <c r="D30" s="29"/>
      <c r="E30" s="27" t="s">
        <v>67</v>
      </c>
      <c r="F30" s="7"/>
      <c r="G30" s="40"/>
      <c r="H30" s="7"/>
      <c r="I30" s="7"/>
      <c r="J30" s="15"/>
      <c r="K30" s="15"/>
      <c r="L30" s="31"/>
      <c r="M30" s="32" t="str">
        <f t="shared" si="1"/>
        <v>TRUE</v>
      </c>
      <c r="N30" s="33" t="s">
        <v>108</v>
      </c>
      <c r="O30" s="33" t="s">
        <v>69</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ca_objects_x_occurrences.edatetime</v>
      </c>
      <c r="W30" s="34" t="str">
        <f t="shared" si="3"/>
        <v>ca_objects_x_occurrences</v>
      </c>
      <c r="X30" s="34" t="str">
        <f t="shared" si="4"/>
        <v>edatetime</v>
      </c>
      <c r="Y30" s="34" t="str">
        <f t="shared" si="6"/>
        <v>Edatetime</v>
      </c>
      <c r="Z30" s="34" t="str">
        <f>VLOOKUP($B30,sampleDataObjects,Z$1,false)</f>
        <v>#VALUE!</v>
      </c>
      <c r="AA30" s="34"/>
      <c r="AB30" s="34" t="str">
        <f>VLOOKUP($B30,sampleDataObjects,AB$1,false)</f>
        <v>#N/A</v>
      </c>
      <c r="AC30" s="34"/>
      <c r="AD30" s="34" t="str">
        <f>VLOOKUP($B30,sampleDataObjects,AD$1,false)</f>
        <v>#N/A</v>
      </c>
      <c r="AE30" s="36" t="str">
        <f t="shared" si="5"/>
        <v>#VALUE!</v>
      </c>
    </row>
    <row r="31">
      <c r="A31" s="27" t="s">
        <v>81</v>
      </c>
      <c r="B31" s="28" t="s">
        <v>111</v>
      </c>
      <c r="C31" s="7" t="s">
        <v>112</v>
      </c>
      <c r="D31" s="29"/>
      <c r="E31" s="27" t="s">
        <v>67</v>
      </c>
      <c r="F31" s="15"/>
      <c r="G31" s="30"/>
      <c r="H31" s="15"/>
      <c r="I31" s="15"/>
      <c r="J31" s="15"/>
      <c r="K31" s="15"/>
      <c r="L31" s="31"/>
      <c r="M31" s="32" t="str">
        <f t="shared" si="1"/>
        <v>TRUE</v>
      </c>
      <c r="N31" s="33" t="s">
        <v>68</v>
      </c>
      <c r="O31" s="33" t="s">
        <v>69</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 t="shared" si="2"/>
        <v>ca_objects.type_id</v>
      </c>
      <c r="W31" s="34" t="str">
        <f t="shared" si="3"/>
        <v>ca_objects</v>
      </c>
      <c r="X31" s="34" t="str">
        <f t="shared" si="4"/>
        <v>type_id</v>
      </c>
      <c r="Y31" s="34" t="str">
        <f t="shared" si="6"/>
        <v>Type_id</v>
      </c>
      <c r="Z31" s="34" t="str">
        <f>VLOOKUP($B31,sampleDataObjects,Z$1,false)</f>
        <v>#VALUE!</v>
      </c>
      <c r="AA31" s="34"/>
      <c r="AB31" s="34" t="str">
        <f>VLOOKUP($B31,sampleDataObjects,AB$1,false)</f>
        <v>#N/A</v>
      </c>
      <c r="AC31" s="34"/>
      <c r="AD31" s="34" t="str">
        <f>VLOOKUP($B31,sampleDataObjects,AD$1,false)</f>
        <v>#N/A</v>
      </c>
      <c r="AE31" s="36" t="str">
        <f t="shared" si="5"/>
        <v>#VALUE!</v>
      </c>
    </row>
    <row r="32">
      <c r="A32" s="27" t="s">
        <v>81</v>
      </c>
      <c r="B32" s="28" t="s">
        <v>113</v>
      </c>
      <c r="C32" s="43" t="s">
        <v>114</v>
      </c>
      <c r="D32" s="29"/>
      <c r="E32" s="27" t="s">
        <v>67</v>
      </c>
      <c r="F32" s="15"/>
      <c r="G32" s="30"/>
      <c r="H32" s="15"/>
      <c r="I32" s="15"/>
      <c r="J32" s="15"/>
      <c r="K32" s="15"/>
      <c r="L32" s="31"/>
      <c r="M32" s="32" t="str">
        <f t="shared" si="1"/>
        <v>TRUE</v>
      </c>
      <c r="N32" s="33" t="s">
        <v>115</v>
      </c>
      <c r="O32" s="33" t="s">
        <v>69</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C34</f>
        <v>ca_occurrences</v>
      </c>
      <c r="W32" s="34" t="str">
        <f t="shared" si="3"/>
        <v/>
      </c>
      <c r="X32" s="34" t="str">
        <f t="shared" si="4"/>
        <v/>
      </c>
      <c r="Y32" s="34" t="str">
        <f t="shared" si="6"/>
        <v/>
      </c>
      <c r="Z32" s="34" t="str">
        <f>VLOOKUP($B32,sampleDataObjects,Z$1,false)</f>
        <v>#VALUE!</v>
      </c>
      <c r="AA32" s="34"/>
      <c r="AB32" s="34" t="str">
        <f>VLOOKUP($B32,sampleDataObjects,AB$1,false)</f>
        <v>#N/A</v>
      </c>
      <c r="AC32" s="34"/>
      <c r="AD32" s="34" t="str">
        <f>VLOOKUP($B32,sampleDataObjects,AD$1,false)</f>
        <v>#N/A</v>
      </c>
      <c r="AE32" s="36" t="str">
        <f t="shared" si="5"/>
        <v>#VALUE!</v>
      </c>
    </row>
    <row r="33">
      <c r="A33" s="27" t="s">
        <v>81</v>
      </c>
      <c r="B33" s="28" t="s">
        <v>116</v>
      </c>
      <c r="C33" s="7"/>
      <c r="D33" s="29"/>
      <c r="E33" s="27" t="s">
        <v>67</v>
      </c>
      <c r="F33" s="15"/>
      <c r="G33" s="30"/>
      <c r="H33" s="15"/>
      <c r="I33" s="15"/>
      <c r="J33" s="15"/>
      <c r="K33" s="15"/>
      <c r="L33" s="31"/>
      <c r="M33" s="32" t="str">
        <f t="shared" si="1"/>
        <v>TRUE</v>
      </c>
      <c r="N33" s="43" t="s">
        <v>117</v>
      </c>
      <c r="O33" s="33" t="s">
        <v>69</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ref="V33:V39" si="7">C33</f>
        <v/>
      </c>
      <c r="W33" s="34" t="str">
        <f t="shared" si="3"/>
        <v/>
      </c>
      <c r="X33" s="34" t="str">
        <f t="shared" si="4"/>
        <v/>
      </c>
      <c r="Y33" s="34" t="str">
        <f t="shared" si="6"/>
        <v/>
      </c>
      <c r="Z33" s="34" t="str">
        <f>VLOOKUP($B33,sampleDataObjects,Z$1,false)</f>
        <v>#VALUE!</v>
      </c>
      <c r="AA33" s="34"/>
      <c r="AB33" s="34" t="str">
        <f>VLOOKUP($B33,sampleDataObjects,AB$1,false)</f>
        <v>#N/A</v>
      </c>
      <c r="AC33" s="34"/>
      <c r="AD33" s="34" t="str">
        <f>VLOOKUP($B33,sampleDataObjects,AD$1,false)</f>
        <v>#N/A</v>
      </c>
      <c r="AE33" s="36" t="str">
        <f t="shared" si="5"/>
        <v>#VALUE!</v>
      </c>
    </row>
    <row r="34">
      <c r="A34" s="27" t="s">
        <v>64</v>
      </c>
      <c r="B34" s="28" t="s">
        <v>118</v>
      </c>
      <c r="C34" s="7" t="s">
        <v>43</v>
      </c>
      <c r="D34" s="29"/>
      <c r="E34" s="27" t="s">
        <v>67</v>
      </c>
      <c r="F34" s="7" t="s">
        <v>119</v>
      </c>
      <c r="G34" s="40" t="s">
        <v>120</v>
      </c>
      <c r="H34" s="15"/>
      <c r="I34" s="15"/>
      <c r="J34" s="15"/>
      <c r="K34" s="15"/>
      <c r="L34" s="31"/>
      <c r="M34" s="32" t="str">
        <f t="shared" si="1"/>
        <v>TRUE</v>
      </c>
      <c r="N34" s="33"/>
      <c r="O34" s="33" t="s">
        <v>69</v>
      </c>
      <c r="P34" s="34" t="str">
        <f>VLOOKUP($B34,sampleDataObjects,P$1,false)</f>
        <v>#N/A</v>
      </c>
      <c r="Q34" s="34" t="str">
        <f>VLOOKUP($B34,sampleDataObjects,Q$1,false)</f>
        <v>#N/A</v>
      </c>
      <c r="R34" s="34" t="str">
        <f>VLOOKUP($B34,sampleDataObjects,R$1,false)</f>
        <v>#N/A</v>
      </c>
      <c r="S34" s="34" t="str">
        <f>VLOOKUP($B34,sampleDataObjects,S$1,false)</f>
        <v>#N/A</v>
      </c>
      <c r="T34" s="34" t="str">
        <f>VLOOKUP($B34,sampleDataObjects,T$1,false)</f>
        <v>#N/A</v>
      </c>
      <c r="U34" s="34" t="str">
        <f>VLOOKUP($B34,sampleDataObjects,U$1,false)</f>
        <v>#N/A</v>
      </c>
      <c r="V34" s="35" t="str">
        <f t="shared" si="7"/>
        <v>ca_occurrences</v>
      </c>
      <c r="W34" s="34" t="str">
        <f t="shared" si="3"/>
        <v/>
      </c>
      <c r="X34" s="34" t="str">
        <f t="shared" si="4"/>
        <v/>
      </c>
      <c r="Y34" s="34" t="str">
        <f t="shared" si="6"/>
        <v/>
      </c>
      <c r="Z34" s="34" t="str">
        <f>VLOOKUP($B34,sampleDataObjects,Z$1,false)</f>
        <v>#VALUE!</v>
      </c>
      <c r="AA34" s="34"/>
      <c r="AB34" s="34" t="str">
        <f>VLOOKUP($B34,sampleDataObjects,AB$1,false)</f>
        <v>#N/A</v>
      </c>
      <c r="AC34" s="34"/>
      <c r="AD34" s="34" t="str">
        <f>VLOOKUP($B34,sampleDataObjects,AD$1,false)</f>
        <v>#N/A</v>
      </c>
      <c r="AE34" s="36" t="str">
        <f t="shared" si="5"/>
        <v>#VALUE!</v>
      </c>
    </row>
    <row r="35">
      <c r="A35" s="27" t="s">
        <v>81</v>
      </c>
      <c r="B35" s="28" t="s">
        <v>121</v>
      </c>
      <c r="C35" s="7" t="s">
        <v>122</v>
      </c>
      <c r="D35" s="29"/>
      <c r="E35" s="27" t="s">
        <v>67</v>
      </c>
      <c r="F35" s="15"/>
      <c r="G35" s="30"/>
      <c r="H35" s="15"/>
      <c r="I35" s="15"/>
      <c r="J35" s="15"/>
      <c r="K35" s="15"/>
      <c r="L35" s="31"/>
      <c r="M35" s="32" t="str">
        <f t="shared" si="1"/>
        <v>TRUE</v>
      </c>
      <c r="N35" s="33"/>
      <c r="O35" s="33" t="s">
        <v>69</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si="7"/>
        <v>ca_occurrences_x_occurrences.Association</v>
      </c>
      <c r="W35" s="34" t="str">
        <f t="shared" si="3"/>
        <v>ca_occurrences_x_occurrences</v>
      </c>
      <c r="X35" s="34" t="str">
        <f t="shared" si="4"/>
        <v>Association</v>
      </c>
      <c r="Y35" s="34" t="str">
        <f t="shared" si="6"/>
        <v>Association</v>
      </c>
      <c r="Z35" s="34" t="str">
        <f>VLOOKUP($B35,sampleDataObjects,Z$1,false)</f>
        <v>#VALUE!</v>
      </c>
      <c r="AA35" s="34"/>
      <c r="AB35" s="34" t="str">
        <f>VLOOKUP($B35,sampleDataObjects,AB$1,false)</f>
        <v>#N/A</v>
      </c>
      <c r="AC35" s="34"/>
      <c r="AD35" s="34" t="str">
        <f>VLOOKUP($B35,sampleDataObjects,AD$1,false)</f>
        <v>#N/A</v>
      </c>
      <c r="AE35" s="36" t="str">
        <f t="shared" si="5"/>
        <v>#VALUE!</v>
      </c>
    </row>
    <row r="36">
      <c r="A36" s="27" t="s">
        <v>81</v>
      </c>
      <c r="B36" s="28" t="s">
        <v>123</v>
      </c>
      <c r="C36" s="7" t="s">
        <v>124</v>
      </c>
      <c r="D36" s="29"/>
      <c r="E36" s="27" t="s">
        <v>67</v>
      </c>
      <c r="F36" s="7"/>
      <c r="G36" s="40"/>
      <c r="H36" s="15"/>
      <c r="I36" s="15"/>
      <c r="J36" s="15"/>
      <c r="K36" s="15"/>
      <c r="L36" s="31"/>
      <c r="M36" s="32" t="str">
        <f t="shared" si="1"/>
        <v>TRUE</v>
      </c>
      <c r="N36" s="33"/>
      <c r="O36" s="33" t="s">
        <v>69</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7"/>
        <v>ca_occurrences_x_occurrences.SubjectDates</v>
      </c>
      <c r="W36" s="34" t="str">
        <f t="shared" si="3"/>
        <v>ca_occurrences_x_occurrences</v>
      </c>
      <c r="X36" s="34" t="str">
        <f t="shared" si="4"/>
        <v>SubjectDates</v>
      </c>
      <c r="Y36" s="34" t="str">
        <f t="shared" si="6"/>
        <v>Subject Dates</v>
      </c>
      <c r="Z36" s="34" t="str">
        <f>VLOOKUP($B36,sampleDataObjects,Z$1,false)</f>
        <v>#VALUE!</v>
      </c>
      <c r="AA36" s="34"/>
      <c r="AB36" s="34" t="str">
        <f>VLOOKUP($B36,sampleDataObjects,AB$1,false)</f>
        <v>#N/A</v>
      </c>
      <c r="AC36" s="34"/>
      <c r="AD36" s="34" t="str">
        <f>VLOOKUP($B36,sampleDataObjects,AD$1,false)</f>
        <v>#N/A</v>
      </c>
      <c r="AE36" s="36" t="str">
        <f t="shared" si="5"/>
        <v>#VALUE!</v>
      </c>
    </row>
    <row r="37">
      <c r="A37" s="27" t="s">
        <v>81</v>
      </c>
      <c r="B37" s="28" t="s">
        <v>125</v>
      </c>
      <c r="C37" s="7" t="s">
        <v>126</v>
      </c>
      <c r="D37" s="44"/>
      <c r="E37" s="27" t="s">
        <v>67</v>
      </c>
      <c r="F37" s="15"/>
      <c r="G37" s="30"/>
      <c r="H37" s="15"/>
      <c r="I37" s="15"/>
      <c r="J37" s="15"/>
      <c r="K37" s="15"/>
      <c r="L37" s="31"/>
      <c r="M37" s="32" t="str">
        <f t="shared" si="1"/>
        <v>TRUE</v>
      </c>
      <c r="N37" s="33"/>
      <c r="O37" s="33" t="s">
        <v>69</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7"/>
        <v>ca_occurrences_x_occurrences.sdatetime</v>
      </c>
      <c r="W37" s="34" t="str">
        <f t="shared" si="3"/>
        <v>ca_occurrences_x_occurrences</v>
      </c>
      <c r="X37" s="34" t="str">
        <f t="shared" si="4"/>
        <v>sdatetime</v>
      </c>
      <c r="Y37" s="34" t="str">
        <f t="shared" si="6"/>
        <v>Sdatetime</v>
      </c>
      <c r="Z37" s="34" t="str">
        <f>VLOOKUP($B37,sampleDataObjects,Z$1,false)</f>
        <v>#VALUE!</v>
      </c>
      <c r="AA37" s="34"/>
      <c r="AB37" s="34" t="str">
        <f>VLOOKUP($B37,sampleDataObjects,AB$1,false)</f>
        <v>#N/A</v>
      </c>
      <c r="AC37" s="34"/>
      <c r="AD37" s="34" t="str">
        <f>VLOOKUP($B37,sampleDataObjects,AD$1,false)</f>
        <v>#N/A</v>
      </c>
      <c r="AE37" s="36" t="str">
        <f t="shared" si="5"/>
        <v>#VALUE!</v>
      </c>
    </row>
    <row r="38">
      <c r="A38" s="27" t="s">
        <v>81</v>
      </c>
      <c r="B38" s="28" t="s">
        <v>127</v>
      </c>
      <c r="C38" s="7" t="s">
        <v>128</v>
      </c>
      <c r="D38" s="29"/>
      <c r="E38" s="27" t="s">
        <v>67</v>
      </c>
      <c r="F38" s="15"/>
      <c r="G38" s="30"/>
      <c r="H38" s="15"/>
      <c r="I38" s="15"/>
      <c r="J38" s="15"/>
      <c r="K38" s="15"/>
      <c r="L38" s="31"/>
      <c r="M38" s="32" t="str">
        <f t="shared" si="1"/>
        <v>TRUE</v>
      </c>
      <c r="N38" s="33"/>
      <c r="O38" s="33" t="s">
        <v>69</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7"/>
        <v>ca_occurrences_x_occurrences.edatetime</v>
      </c>
      <c r="W38" s="34" t="str">
        <f t="shared" si="3"/>
        <v>ca_occurrences_x_occurrences</v>
      </c>
      <c r="X38" s="34" t="str">
        <f t="shared" si="4"/>
        <v>edatetime</v>
      </c>
      <c r="Y38" s="34" t="str">
        <f t="shared" si="6"/>
        <v>Edatetime</v>
      </c>
      <c r="Z38" s="34" t="str">
        <f>VLOOKUP($B38,sampleDataObjects,Z$1,false)</f>
        <v>#VALUE!</v>
      </c>
      <c r="AA38" s="34"/>
      <c r="AB38" s="34" t="str">
        <f>VLOOKUP($B38,sampleDataObjects,AB$1,false)</f>
        <v>#N/A</v>
      </c>
      <c r="AC38" s="34"/>
      <c r="AD38" s="34" t="str">
        <f>VLOOKUP($B38,sampleDataObjects,AD$1,false)</f>
        <v>#N/A</v>
      </c>
      <c r="AE38" s="36" t="str">
        <f t="shared" si="5"/>
        <v>#VALUE!</v>
      </c>
    </row>
    <row r="39">
      <c r="A39" s="27" t="s">
        <v>81</v>
      </c>
      <c r="B39" s="28" t="s">
        <v>129</v>
      </c>
      <c r="C39" s="7" t="s">
        <v>66</v>
      </c>
      <c r="D39" s="29"/>
      <c r="E39" s="27" t="s">
        <v>67</v>
      </c>
      <c r="F39" s="15"/>
      <c r="G39" s="30"/>
      <c r="H39" s="15"/>
      <c r="I39" s="15"/>
      <c r="J39" s="15"/>
      <c r="K39" s="15"/>
      <c r="L39" s="31"/>
      <c r="M39" s="32" t="str">
        <f t="shared" si="1"/>
        <v>TRUE</v>
      </c>
      <c r="N39" s="33"/>
      <c r="O39" s="33" t="s">
        <v>69</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7"/>
        <v>ca_occurrences.type_id</v>
      </c>
      <c r="W39" s="34" t="str">
        <f t="shared" si="3"/>
        <v>ca_occurrences</v>
      </c>
      <c r="X39" s="34" t="str">
        <f t="shared" si="4"/>
        <v>type_id</v>
      </c>
      <c r="Y39" s="34" t="str">
        <f t="shared" si="6"/>
        <v>Type_id</v>
      </c>
      <c r="Z39" s="34" t="str">
        <f>VLOOKUP($B39,sampleDataObjects,Z$1,false)</f>
        <v>#VALUE!</v>
      </c>
      <c r="AA39" s="34"/>
      <c r="AB39" s="34" t="str">
        <f>VLOOKUP($B39,sampleDataObjects,AB$1,false)</f>
        <v>#N/A</v>
      </c>
      <c r="AC39" s="34"/>
      <c r="AD39" s="34" t="str">
        <f>VLOOKUP($B39,sampleDataObjects,AD$1,false)</f>
        <v>#N/A</v>
      </c>
      <c r="AE39" s="36" t="str">
        <f t="shared" si="5"/>
        <v>#VALUE!</v>
      </c>
    </row>
    <row r="40">
      <c r="A40" s="27"/>
      <c r="B40" s="28"/>
      <c r="C40" s="7"/>
      <c r="D40" s="29"/>
      <c r="E40" s="27" t="s">
        <v>67</v>
      </c>
      <c r="F40" s="7"/>
      <c r="G40" s="40"/>
      <c r="H40" s="15"/>
      <c r="I40" s="15"/>
      <c r="J40" s="15"/>
      <c r="K40" s="15"/>
      <c r="L40" s="31"/>
      <c r="M40" s="32"/>
      <c r="N40" s="33"/>
      <c r="O40" s="33" t="s">
        <v>69</v>
      </c>
      <c r="P40" s="34"/>
      <c r="Q40" s="34"/>
      <c r="R40" s="34"/>
      <c r="S40" s="34"/>
      <c r="T40" s="34"/>
      <c r="U40" s="34"/>
      <c r="V40" s="34"/>
      <c r="W40" s="34"/>
      <c r="X40" s="34"/>
      <c r="Y40" s="34"/>
      <c r="Z40" s="34"/>
      <c r="AA40" s="34"/>
      <c r="AB40" s="34"/>
      <c r="AC40" s="34"/>
      <c r="AD40" s="34"/>
      <c r="AE40" s="36"/>
    </row>
    <row r="41">
      <c r="A41" s="27"/>
      <c r="B41" s="28"/>
      <c r="C41" s="7"/>
      <c r="D41" s="29"/>
      <c r="E41" s="27" t="s">
        <v>67</v>
      </c>
      <c r="F41" s="7"/>
      <c r="G41" s="40"/>
      <c r="H41" s="15"/>
      <c r="I41" s="15"/>
      <c r="J41" s="15"/>
      <c r="K41" s="15"/>
      <c r="L41" s="31"/>
      <c r="M41" s="32"/>
      <c r="N41" s="33"/>
      <c r="O41" s="33" t="s">
        <v>69</v>
      </c>
      <c r="P41" s="34"/>
      <c r="Q41" s="34"/>
      <c r="R41" s="34"/>
      <c r="S41" s="34"/>
      <c r="T41" s="34"/>
      <c r="U41" s="34"/>
      <c r="V41" s="34"/>
      <c r="W41" s="34"/>
      <c r="X41" s="34"/>
      <c r="Y41" s="34"/>
      <c r="Z41" s="34"/>
      <c r="AA41" s="34"/>
      <c r="AB41" s="34"/>
      <c r="AC41" s="34"/>
      <c r="AD41" s="34"/>
      <c r="AE41" s="36"/>
    </row>
    <row r="42">
      <c r="A42" s="27"/>
      <c r="B42" s="28"/>
      <c r="C42" s="7"/>
      <c r="D42" s="29"/>
      <c r="E42" s="27" t="s">
        <v>67</v>
      </c>
      <c r="F42" s="7"/>
      <c r="G42" s="40"/>
      <c r="H42" s="15"/>
      <c r="I42" s="15"/>
      <c r="J42" s="15"/>
      <c r="K42" s="15"/>
      <c r="L42" s="31"/>
      <c r="M42" s="32"/>
      <c r="N42" s="33"/>
      <c r="O42" s="33" t="s">
        <v>69</v>
      </c>
      <c r="P42" s="34"/>
      <c r="Q42" s="34"/>
      <c r="R42" s="34"/>
      <c r="S42" s="34"/>
      <c r="T42" s="34"/>
      <c r="U42" s="34"/>
      <c r="V42" s="34"/>
      <c r="W42" s="34"/>
      <c r="X42" s="34"/>
      <c r="Y42" s="34"/>
      <c r="Z42" s="34"/>
      <c r="AA42" s="34"/>
      <c r="AB42" s="34"/>
      <c r="AC42" s="34"/>
      <c r="AD42" s="34"/>
      <c r="AE42" s="36"/>
    </row>
    <row r="43">
      <c r="A43" s="27"/>
      <c r="B43" s="28"/>
      <c r="C43" s="7"/>
      <c r="D43" s="29"/>
      <c r="E43" s="27" t="s">
        <v>67</v>
      </c>
      <c r="F43" s="15"/>
      <c r="G43" s="30"/>
      <c r="H43" s="15"/>
      <c r="I43" s="15"/>
      <c r="J43" s="15"/>
      <c r="K43" s="15"/>
      <c r="L43" s="31"/>
      <c r="M43" s="32" t="str">
        <f t="shared" ref="M43:M45" si="8">validateJson(E43, G43)</f>
        <v>TRUE</v>
      </c>
      <c r="N43" s="33"/>
      <c r="O43" s="33" t="s">
        <v>69</v>
      </c>
      <c r="P43" s="34" t="str">
        <f>VLOOKUP($B43,sampleDataObjects,P$1,false)</f>
        <v>#N/A</v>
      </c>
      <c r="Q43" s="34" t="str">
        <f>VLOOKUP($B43,sampleDataObjects,Q$1,false)</f>
        <v>#N/A</v>
      </c>
      <c r="R43" s="34" t="str">
        <f>VLOOKUP($B43,sampleDataObjects,R$1,false)</f>
        <v>#N/A</v>
      </c>
      <c r="S43" s="34" t="str">
        <f>VLOOKUP($B43,sampleDataObjects,S$1,false)</f>
        <v>#N/A</v>
      </c>
      <c r="T43" s="34" t="str">
        <f>VLOOKUP($B43,sampleDataObjects,T$1,false)</f>
        <v>#N/A</v>
      </c>
      <c r="U43" s="34" t="str">
        <f>VLOOKUP($B43,sampleDataObjects,U$1,false)</f>
        <v>#N/A</v>
      </c>
      <c r="V43" s="35" t="str">
        <f t="shared" ref="V43:V47" si="9">C43</f>
        <v/>
      </c>
      <c r="W43" s="34" t="str">
        <f t="shared" ref="W43:W47" si="10">iferror(left(V43, find(".", V43) -1),"")</f>
        <v/>
      </c>
      <c r="X43" s="34" t="str">
        <f t="shared" ref="X43:X47" si="11">if(len(W43) &gt; 0,iferror(right(V43, len(V43) - len(W43) -1),""),"")</f>
        <v/>
      </c>
      <c r="Y43" s="35" t="str">
        <f t="shared" ref="Y43:Y47" si="12">B43</f>
        <v/>
      </c>
      <c r="Z43" s="34" t="str">
        <f>VLOOKUP($B43,sampleDataObjects,Z$1,false)</f>
        <v>#VALUE!</v>
      </c>
      <c r="AA43" s="34"/>
      <c r="AB43" s="34" t="str">
        <f>VLOOKUP($B43,sampleDataObjects,AB$1,false)</f>
        <v>#N/A</v>
      </c>
      <c r="AC43" s="34"/>
      <c r="AD43" s="34" t="str">
        <f>VLOOKUP($B43,sampleDataObjects,AD$1,false)</f>
        <v>#N/A</v>
      </c>
      <c r="AE43" s="36" t="str">
        <f t="shared" ref="AE43:AE47" si="13">"&lt;metadataElement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c r="B44" s="28"/>
      <c r="C44" s="7"/>
      <c r="D44" s="29"/>
      <c r="E44" s="27" t="s">
        <v>67</v>
      </c>
      <c r="F44" s="15"/>
      <c r="G44" s="30"/>
      <c r="H44" s="15"/>
      <c r="I44" s="15"/>
      <c r="J44" s="15"/>
      <c r="K44" s="15"/>
      <c r="L44" s="31"/>
      <c r="M44" s="32" t="str">
        <f t="shared" si="8"/>
        <v>TRUE</v>
      </c>
      <c r="N44" s="33"/>
      <c r="O44" s="33" t="s">
        <v>69</v>
      </c>
      <c r="P44" s="34" t="str">
        <f>VLOOKUP($B44,sampleDataObjects,P$1,false)</f>
        <v>#N/A</v>
      </c>
      <c r="Q44" s="34" t="str">
        <f>VLOOKUP($B44,sampleDataObjects,Q$1,false)</f>
        <v>#N/A</v>
      </c>
      <c r="R44" s="34" t="str">
        <f>VLOOKUP($B44,sampleDataObjects,R$1,false)</f>
        <v>#N/A</v>
      </c>
      <c r="S44" s="34" t="str">
        <f>VLOOKUP($B44,sampleDataObjects,S$1,false)</f>
        <v>#N/A</v>
      </c>
      <c r="T44" s="34" t="str">
        <f>VLOOKUP($B44,sampleDataObjects,T$1,false)</f>
        <v>#N/A</v>
      </c>
      <c r="U44" s="34" t="str">
        <f>VLOOKUP($B44,sampleDataObjects,U$1,false)</f>
        <v>#N/A</v>
      </c>
      <c r="V44" s="35" t="str">
        <f t="shared" si="9"/>
        <v/>
      </c>
      <c r="W44" s="34" t="str">
        <f t="shared" si="10"/>
        <v/>
      </c>
      <c r="X44" s="34" t="str">
        <f t="shared" si="11"/>
        <v/>
      </c>
      <c r="Y44" s="35" t="str">
        <f t="shared" si="12"/>
        <v/>
      </c>
      <c r="Z44" s="34" t="str">
        <f>VLOOKUP($B44,sampleDataObjects,Z$1,false)</f>
        <v>#VALUE!</v>
      </c>
      <c r="AA44" s="34"/>
      <c r="AB44" s="34" t="str">
        <f>VLOOKUP($B44,sampleDataObjects,AB$1,false)</f>
        <v>#N/A</v>
      </c>
      <c r="AC44" s="34"/>
      <c r="AD44" s="34" t="str">
        <f>VLOOKUP($B44,sampleDataObjects,AD$1,false)</f>
        <v>#N/A</v>
      </c>
      <c r="AE44" s="36" t="str">
        <f t="shared" si="13"/>
        <v>#VALUE!</v>
      </c>
    </row>
    <row r="45">
      <c r="A45" s="27"/>
      <c r="B45" s="45"/>
      <c r="C45" s="7"/>
      <c r="D45" s="29"/>
      <c r="E45" s="27" t="s">
        <v>67</v>
      </c>
      <c r="F45" s="15"/>
      <c r="G45" s="30"/>
      <c r="H45" s="15"/>
      <c r="I45" s="15"/>
      <c r="J45" s="15"/>
      <c r="K45" s="15"/>
      <c r="L45" s="31"/>
      <c r="M45" s="32" t="str">
        <f t="shared" si="8"/>
        <v>TRUE</v>
      </c>
      <c r="N45" s="33"/>
      <c r="O45" s="33" t="s">
        <v>69</v>
      </c>
      <c r="P45" s="34" t="str">
        <f>VLOOKUP($B45,sampleDataObjects,P$1,false)</f>
        <v>#N/A</v>
      </c>
      <c r="Q45" s="34" t="str">
        <f>VLOOKUP($B45,sampleDataObjects,Q$1,false)</f>
        <v>#N/A</v>
      </c>
      <c r="R45" s="34" t="str">
        <f>VLOOKUP($B45,sampleDataObjects,R$1,false)</f>
        <v>#N/A</v>
      </c>
      <c r="S45" s="34" t="str">
        <f>VLOOKUP($B45,sampleDataObjects,S$1,false)</f>
        <v>#N/A</v>
      </c>
      <c r="T45" s="34" t="str">
        <f>VLOOKUP($B45,sampleDataObjects,T$1,false)</f>
        <v>#N/A</v>
      </c>
      <c r="U45" s="34" t="str">
        <f>VLOOKUP($B45,sampleDataObjects,U$1,false)</f>
        <v>#N/A</v>
      </c>
      <c r="V45" s="35" t="str">
        <f t="shared" si="9"/>
        <v/>
      </c>
      <c r="W45" s="34" t="str">
        <f t="shared" si="10"/>
        <v/>
      </c>
      <c r="X45" s="34" t="str">
        <f t="shared" si="11"/>
        <v/>
      </c>
      <c r="Y45" s="35" t="str">
        <f t="shared" si="12"/>
        <v/>
      </c>
      <c r="Z45" s="34" t="str">
        <f>VLOOKUP($B45,sampleDataObjects,Z$1,false)</f>
        <v>#VALUE!</v>
      </c>
      <c r="AA45" s="34"/>
      <c r="AB45" s="34" t="str">
        <f>VLOOKUP($B45,sampleDataObjects,AB$1,false)</f>
        <v>#N/A</v>
      </c>
      <c r="AC45" s="34"/>
      <c r="AD45" s="34" t="str">
        <f>VLOOKUP($B45,sampleDataObjects,AD$1,false)</f>
        <v>#N/A</v>
      </c>
      <c r="AE45" s="36" t="str">
        <f t="shared" si="13"/>
        <v>#VALUE!</v>
      </c>
    </row>
    <row r="46">
      <c r="A46" s="27"/>
      <c r="B46" s="46"/>
      <c r="C46" s="28"/>
      <c r="D46" s="37"/>
      <c r="E46" s="27" t="s">
        <v>67</v>
      </c>
      <c r="F46" s="15"/>
      <c r="G46" s="30"/>
      <c r="H46" s="15"/>
      <c r="I46" s="15"/>
      <c r="J46" s="15"/>
      <c r="K46" s="7"/>
      <c r="L46" s="31"/>
      <c r="M46" s="32"/>
      <c r="N46" s="33"/>
      <c r="O46" s="33" t="s">
        <v>69</v>
      </c>
      <c r="P46" s="34" t="str">
        <f>VLOOKUP($B46,sampleDataObjects,P$1,false)</f>
        <v>#N/A</v>
      </c>
      <c r="Q46" s="34"/>
      <c r="R46" s="34"/>
      <c r="S46" s="34"/>
      <c r="T46" s="34"/>
      <c r="U46" s="34"/>
      <c r="V46" s="35" t="str">
        <f t="shared" si="9"/>
        <v/>
      </c>
      <c r="W46" s="34" t="str">
        <f t="shared" si="10"/>
        <v/>
      </c>
      <c r="X46" s="34" t="str">
        <f t="shared" si="11"/>
        <v/>
      </c>
      <c r="Y46" s="35" t="str">
        <f t="shared" si="12"/>
        <v/>
      </c>
      <c r="Z46" s="34"/>
      <c r="AA46" s="34"/>
      <c r="AB46" s="34"/>
      <c r="AC46" s="34"/>
      <c r="AD46" s="34"/>
      <c r="AE46" s="36" t="str">
        <f t="shared" si="13"/>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47">
      <c r="A47" s="27"/>
      <c r="B47" s="28"/>
      <c r="C47" s="28"/>
      <c r="D47" s="29"/>
      <c r="E47" s="27" t="s">
        <v>67</v>
      </c>
      <c r="F47" s="7"/>
      <c r="G47" s="40"/>
      <c r="H47" s="15"/>
      <c r="I47" s="15"/>
      <c r="J47" s="15"/>
      <c r="K47" s="15"/>
      <c r="L47" s="31"/>
      <c r="M47" s="32" t="str">
        <f>validateJson(E47, G47)</f>
        <v>TRUE</v>
      </c>
      <c r="N47" s="33"/>
      <c r="O47" s="33" t="s">
        <v>69</v>
      </c>
      <c r="P47" s="34" t="str">
        <f>VLOOKUP($B47,sampleDataObjects,P$1,false)</f>
        <v>#N/A</v>
      </c>
      <c r="Q47" s="34" t="str">
        <f>VLOOKUP($B47,sampleDataObjects,Q$1,false)</f>
        <v>#N/A</v>
      </c>
      <c r="R47" s="34" t="str">
        <f>VLOOKUP($B47,sampleDataObjects,R$1,false)</f>
        <v>#N/A</v>
      </c>
      <c r="S47" s="34" t="str">
        <f>VLOOKUP($B47,sampleDataObjects,S$1,false)</f>
        <v>#N/A</v>
      </c>
      <c r="T47" s="34" t="str">
        <f>VLOOKUP($B47,sampleDataObjects,T$1,false)</f>
        <v>#N/A</v>
      </c>
      <c r="U47" s="34" t="str">
        <f>VLOOKUP($B47,sampleDataObjects,U$1,false)</f>
        <v>#N/A</v>
      </c>
      <c r="V47" s="35" t="str">
        <f t="shared" si="9"/>
        <v/>
      </c>
      <c r="W47" s="34" t="str">
        <f t="shared" si="10"/>
        <v/>
      </c>
      <c r="X47" s="34" t="str">
        <f t="shared" si="11"/>
        <v/>
      </c>
      <c r="Y47" s="35" t="str">
        <f t="shared" si="12"/>
        <v/>
      </c>
      <c r="Z47" s="34" t="str">
        <f>VLOOKUP($B47,sampleDataObjects,Z$1,false)</f>
        <v>#VALUE!</v>
      </c>
      <c r="AA47" s="34"/>
      <c r="AB47" s="34" t="str">
        <f>VLOOKUP($B47,sampleDataObjects,AB$1,false)</f>
        <v>#N/A</v>
      </c>
      <c r="AC47" s="34"/>
      <c r="AD47" s="34" t="str">
        <f>VLOOKUP($B47,sampleDataObjects,AD$1,false)</f>
        <v>#N/A</v>
      </c>
      <c r="AE47" s="36" t="str">
        <f t="shared" si="13"/>
        <v>#VALUE!</v>
      </c>
    </row>
    <row r="48">
      <c r="A48" s="27"/>
      <c r="B48" s="28"/>
      <c r="C48" s="28"/>
      <c r="D48" s="29"/>
      <c r="E48" s="27" t="s">
        <v>67</v>
      </c>
      <c r="F48" s="7"/>
      <c r="G48" s="40"/>
      <c r="H48" s="15"/>
      <c r="I48" s="15"/>
      <c r="J48" s="15"/>
      <c r="K48" s="7"/>
      <c r="L48" s="31"/>
      <c r="M48" s="32"/>
      <c r="N48" s="33"/>
      <c r="O48" s="33" t="s">
        <v>69</v>
      </c>
      <c r="P48" s="34"/>
      <c r="Q48" s="34"/>
      <c r="R48" s="34"/>
      <c r="S48" s="34"/>
      <c r="T48" s="34"/>
      <c r="U48" s="34"/>
      <c r="V48" s="34"/>
      <c r="W48" s="34"/>
      <c r="X48" s="34"/>
      <c r="Y48" s="34"/>
      <c r="Z48" s="34"/>
      <c r="AA48" s="34"/>
      <c r="AB48" s="34"/>
      <c r="AC48" s="34"/>
      <c r="AD48" s="34"/>
      <c r="AE48" s="36"/>
    </row>
    <row r="49">
      <c r="A49" s="27"/>
      <c r="B49" s="6"/>
      <c r="C49" s="28"/>
      <c r="D49" s="29"/>
      <c r="E49" s="27" t="s">
        <v>67</v>
      </c>
      <c r="F49" s="15"/>
      <c r="G49" s="30"/>
      <c r="H49" s="15"/>
      <c r="I49" s="15"/>
      <c r="J49" s="15"/>
      <c r="K49" s="15"/>
      <c r="L49" s="31"/>
      <c r="M49" s="32"/>
      <c r="N49" s="33"/>
      <c r="O49" s="33" t="s">
        <v>69</v>
      </c>
      <c r="P49" s="34" t="str">
        <f>VLOOKUP($B49,sampleDataObjects,P$1,false)</f>
        <v>#N/A</v>
      </c>
      <c r="Q49" s="34"/>
      <c r="R49" s="34"/>
      <c r="S49" s="34"/>
      <c r="T49" s="34"/>
      <c r="U49" s="34"/>
      <c r="V49" s="35" t="str">
        <f t="shared" ref="V49:V68" si="14">C49</f>
        <v/>
      </c>
      <c r="W49" s="34" t="str">
        <f t="shared" ref="W49:W68" si="15">iferror(left(V49, find(".", V49) -1),"")</f>
        <v/>
      </c>
      <c r="X49" s="34" t="str">
        <f t="shared" ref="X49:X68" si="16">if(len(W49) &gt; 0,iferror(right(V49, len(V49) - len(W49) -1),""),"")</f>
        <v/>
      </c>
      <c r="Y49" s="35" t="str">
        <f t="shared" ref="Y49:Y57" si="17">B49</f>
        <v/>
      </c>
      <c r="Z49" s="34"/>
      <c r="AA49" s="34"/>
      <c r="AB49" s="34"/>
      <c r="AC49" s="33">
        <v>1.0</v>
      </c>
      <c r="AD49" s="34"/>
      <c r="AE49" s="36" t="str">
        <f t="shared" ref="AE49:AE68" si="18">"&lt;metadataElement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0">
      <c r="A50" s="27"/>
      <c r="B50" s="6"/>
      <c r="C50" s="28"/>
      <c r="D50" s="29"/>
      <c r="E50" s="27" t="s">
        <v>67</v>
      </c>
      <c r="F50" s="15"/>
      <c r="G50" s="30"/>
      <c r="H50" s="7"/>
      <c r="I50" s="7"/>
      <c r="J50" s="15"/>
      <c r="K50" s="15"/>
      <c r="L50" s="31"/>
      <c r="M50" s="32"/>
      <c r="N50" s="33"/>
      <c r="O50" s="33" t="s">
        <v>69</v>
      </c>
      <c r="P50" s="34" t="str">
        <f>VLOOKUP($B50,sampleDataObjects,P$1,false)</f>
        <v>#N/A</v>
      </c>
      <c r="Q50" s="34"/>
      <c r="R50" s="34"/>
      <c r="S50" s="34"/>
      <c r="T50" s="34"/>
      <c r="U50" s="34"/>
      <c r="V50" s="35" t="str">
        <f t="shared" si="14"/>
        <v/>
      </c>
      <c r="W50" s="34" t="str">
        <f t="shared" si="15"/>
        <v/>
      </c>
      <c r="X50" s="34" t="str">
        <f t="shared" si="16"/>
        <v/>
      </c>
      <c r="Y50" s="35" t="str">
        <f t="shared" si="17"/>
        <v/>
      </c>
      <c r="Z50" s="34"/>
      <c r="AA50" s="34"/>
      <c r="AB50" s="34"/>
      <c r="AC50" s="33">
        <v>1.0</v>
      </c>
      <c r="AD50" s="34"/>
      <c r="AE50"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1">
      <c r="A51" s="27"/>
      <c r="B51" s="45"/>
      <c r="C51" s="28"/>
      <c r="D51" s="37"/>
      <c r="E51" s="27" t="s">
        <v>67</v>
      </c>
      <c r="F51" s="7"/>
      <c r="G51" s="40"/>
      <c r="H51" s="7"/>
      <c r="I51" s="7"/>
      <c r="J51" s="15"/>
      <c r="K51" s="15"/>
      <c r="L51" s="31"/>
      <c r="M51" s="32" t="str">
        <f t="shared" ref="M51:M52" si="19">validateJson(E51, G51)</f>
        <v>TRUE</v>
      </c>
      <c r="N51" s="33"/>
      <c r="O51" s="33" t="s">
        <v>69</v>
      </c>
      <c r="P51" s="34" t="str">
        <f>VLOOKUP($B51,sampleDataObjects,P$1,false)</f>
        <v>#N/A</v>
      </c>
      <c r="Q51" s="34" t="str">
        <f>VLOOKUP($B51,sampleDataObjects,Q$1,false)</f>
        <v>#N/A</v>
      </c>
      <c r="R51" s="34" t="str">
        <f>VLOOKUP($B51,sampleDataObjects,R$1,false)</f>
        <v>#N/A</v>
      </c>
      <c r="S51" s="34" t="str">
        <f>VLOOKUP($B51,sampleDataObjects,S$1,false)</f>
        <v>#N/A</v>
      </c>
      <c r="T51" s="34" t="str">
        <f>VLOOKUP($B51,sampleDataObjects,T$1,false)</f>
        <v>#N/A</v>
      </c>
      <c r="U51" s="34" t="str">
        <f>VLOOKUP($B51,sampleDataObjects,U$1,false)</f>
        <v>#N/A</v>
      </c>
      <c r="V51" s="35" t="str">
        <f t="shared" si="14"/>
        <v/>
      </c>
      <c r="W51" s="34" t="str">
        <f t="shared" si="15"/>
        <v/>
      </c>
      <c r="X51" s="34" t="str">
        <f t="shared" si="16"/>
        <v/>
      </c>
      <c r="Y51" s="35" t="str">
        <f t="shared" si="17"/>
        <v/>
      </c>
      <c r="Z51" s="34" t="str">
        <f>VLOOKUP($B51,sampleDataObjects,Z$1,false)</f>
        <v>#VALUE!</v>
      </c>
      <c r="AA51" s="34"/>
      <c r="AB51" s="34" t="str">
        <f>VLOOKUP($B51,sampleDataObjects,AB$1,false)</f>
        <v>#N/A</v>
      </c>
      <c r="AC51" s="33">
        <v>1.0</v>
      </c>
      <c r="AD51" s="34" t="str">
        <f>VLOOKUP($B51,sampleDataObjects,AD$1,false)</f>
        <v>#N/A</v>
      </c>
      <c r="AE51" s="36" t="str">
        <f t="shared" si="18"/>
        <v>#VALUE!</v>
      </c>
    </row>
    <row r="52">
      <c r="A52" s="27"/>
      <c r="B52" s="45"/>
      <c r="C52" s="28"/>
      <c r="D52" s="37"/>
      <c r="E52" s="27" t="s">
        <v>67</v>
      </c>
      <c r="F52" s="7"/>
      <c r="G52" s="40"/>
      <c r="H52" s="7"/>
      <c r="I52" s="7"/>
      <c r="J52" s="15"/>
      <c r="K52" s="15"/>
      <c r="L52" s="31"/>
      <c r="M52" s="32" t="str">
        <f t="shared" si="19"/>
        <v>TRUE</v>
      </c>
      <c r="N52" s="33"/>
      <c r="O52" s="33" t="s">
        <v>69</v>
      </c>
      <c r="P52" s="34" t="str">
        <f>VLOOKUP($B52,sampleDataObjects,P$1,false)</f>
        <v>#N/A</v>
      </c>
      <c r="Q52" s="34" t="str">
        <f>VLOOKUP($B52,sampleDataObjects,Q$1,false)</f>
        <v>#N/A</v>
      </c>
      <c r="R52" s="34" t="str">
        <f>VLOOKUP($B52,sampleDataObjects,R$1,false)</f>
        <v>#N/A</v>
      </c>
      <c r="S52" s="34" t="str">
        <f>VLOOKUP($B52,sampleDataObjects,S$1,false)</f>
        <v>#N/A</v>
      </c>
      <c r="T52" s="34" t="str">
        <f>VLOOKUP($B52,sampleDataObjects,T$1,false)</f>
        <v>#N/A</v>
      </c>
      <c r="U52" s="34" t="str">
        <f>VLOOKUP($B52,sampleDataObjects,U$1,false)</f>
        <v>#N/A</v>
      </c>
      <c r="V52" s="35" t="str">
        <f t="shared" si="14"/>
        <v/>
      </c>
      <c r="W52" s="34" t="str">
        <f t="shared" si="15"/>
        <v/>
      </c>
      <c r="X52" s="34" t="str">
        <f t="shared" si="16"/>
        <v/>
      </c>
      <c r="Y52" s="35" t="str">
        <f t="shared" si="17"/>
        <v/>
      </c>
      <c r="Z52" s="34" t="str">
        <f>VLOOKUP($B52,sampleDataObjects,Z$1,false)</f>
        <v>#VALUE!</v>
      </c>
      <c r="AA52" s="34"/>
      <c r="AB52" s="34" t="str">
        <f>VLOOKUP($B52,sampleDataObjects,AB$1,false)</f>
        <v>#N/A</v>
      </c>
      <c r="AC52" s="34"/>
      <c r="AD52" s="34" t="str">
        <f>VLOOKUP($B52,sampleDataObjects,AD$1,false)</f>
        <v>#N/A</v>
      </c>
      <c r="AE52" s="36" t="str">
        <f t="shared" si="18"/>
        <v>#VALUE!</v>
      </c>
    </row>
    <row r="53">
      <c r="A53" s="27"/>
      <c r="B53" s="6"/>
      <c r="C53" s="28"/>
      <c r="D53" s="37"/>
      <c r="E53" s="27" t="s">
        <v>67</v>
      </c>
      <c r="F53" s="15"/>
      <c r="G53" s="30"/>
      <c r="H53" s="7"/>
      <c r="I53" s="7"/>
      <c r="J53" s="15"/>
      <c r="K53" s="15"/>
      <c r="L53" s="31"/>
      <c r="M53" s="32"/>
      <c r="N53" s="33"/>
      <c r="O53" s="33" t="s">
        <v>69</v>
      </c>
      <c r="P53" s="34" t="str">
        <f>VLOOKUP($B53,sampleDataObjects,P$1,false)</f>
        <v>#N/A</v>
      </c>
      <c r="Q53" s="34"/>
      <c r="R53" s="34"/>
      <c r="S53" s="34"/>
      <c r="T53" s="34"/>
      <c r="U53" s="34"/>
      <c r="V53" s="35" t="str">
        <f t="shared" si="14"/>
        <v/>
      </c>
      <c r="W53" s="34" t="str">
        <f t="shared" si="15"/>
        <v/>
      </c>
      <c r="X53" s="34" t="str">
        <f t="shared" si="16"/>
        <v/>
      </c>
      <c r="Y53" s="35" t="str">
        <f t="shared" si="17"/>
        <v/>
      </c>
      <c r="Z53" s="34"/>
      <c r="AA53" s="34"/>
      <c r="AB53" s="34"/>
      <c r="AC53" s="33">
        <v>1.0</v>
      </c>
      <c r="AD53" s="34"/>
      <c r="AE53"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4">
      <c r="A54" s="27"/>
      <c r="B54" s="6"/>
      <c r="C54" s="28"/>
      <c r="D54" s="37"/>
      <c r="E54" s="27" t="s">
        <v>67</v>
      </c>
      <c r="F54" s="15"/>
      <c r="G54" s="30"/>
      <c r="H54" s="15"/>
      <c r="I54" s="15"/>
      <c r="J54" s="15"/>
      <c r="K54" s="15"/>
      <c r="L54" s="31"/>
      <c r="M54" s="32"/>
      <c r="N54" s="33"/>
      <c r="O54" s="33" t="s">
        <v>69</v>
      </c>
      <c r="P54" s="34" t="str">
        <f>VLOOKUP($B54,sampleDataObjects,P$1,false)</f>
        <v>#N/A</v>
      </c>
      <c r="Q54" s="34"/>
      <c r="R54" s="34"/>
      <c r="S54" s="34"/>
      <c r="T54" s="34"/>
      <c r="U54" s="34"/>
      <c r="V54" s="35" t="str">
        <f t="shared" si="14"/>
        <v/>
      </c>
      <c r="W54" s="34" t="str">
        <f t="shared" si="15"/>
        <v/>
      </c>
      <c r="X54" s="34" t="str">
        <f t="shared" si="16"/>
        <v/>
      </c>
      <c r="Y54" s="35" t="str">
        <f t="shared" si="17"/>
        <v/>
      </c>
      <c r="Z54" s="34"/>
      <c r="AA54" s="34"/>
      <c r="AB54" s="34"/>
      <c r="AC54" s="33">
        <v>1.0</v>
      </c>
      <c r="AD54" s="34"/>
      <c r="AE54"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5">
      <c r="A55" s="27"/>
      <c r="B55" s="6"/>
      <c r="C55" s="28"/>
      <c r="D55" s="29"/>
      <c r="E55" s="27" t="s">
        <v>67</v>
      </c>
      <c r="F55" s="15"/>
      <c r="G55" s="30"/>
      <c r="H55" s="15"/>
      <c r="I55" s="15"/>
      <c r="J55" s="15"/>
      <c r="K55" s="15"/>
      <c r="L55" s="31"/>
      <c r="M55" s="32"/>
      <c r="N55" s="33"/>
      <c r="O55" s="33" t="s">
        <v>69</v>
      </c>
      <c r="P55" s="34" t="str">
        <f>VLOOKUP($B55,sampleDataObjects,P$1,false)</f>
        <v>#N/A</v>
      </c>
      <c r="Q55" s="34"/>
      <c r="R55" s="34"/>
      <c r="S55" s="34"/>
      <c r="T55" s="34"/>
      <c r="U55" s="34"/>
      <c r="V55" s="35" t="str">
        <f t="shared" si="14"/>
        <v/>
      </c>
      <c r="W55" s="34" t="str">
        <f t="shared" si="15"/>
        <v/>
      </c>
      <c r="X55" s="34" t="str">
        <f t="shared" si="16"/>
        <v/>
      </c>
      <c r="Y55" s="35" t="str">
        <f t="shared" si="17"/>
        <v/>
      </c>
      <c r="Z55" s="34"/>
      <c r="AA55" s="34"/>
      <c r="AB55" s="34"/>
      <c r="AC55" s="33">
        <v>1.0</v>
      </c>
      <c r="AD55" s="34"/>
      <c r="AE55"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6">
      <c r="A56" s="27"/>
      <c r="B56" s="45"/>
      <c r="C56" s="28"/>
      <c r="D56" s="29"/>
      <c r="E56" s="27" t="s">
        <v>67</v>
      </c>
      <c r="F56" s="7"/>
      <c r="G56" s="7"/>
      <c r="H56" s="15"/>
      <c r="I56" s="15"/>
      <c r="J56" s="15"/>
      <c r="K56" s="15"/>
      <c r="L56" s="31"/>
      <c r="M56" s="32" t="str">
        <f t="shared" ref="M56:M57" si="20">validateJson(E56, G56)</f>
        <v>TRUE</v>
      </c>
      <c r="N56" s="34"/>
      <c r="O56" s="34"/>
      <c r="P56" s="34" t="str">
        <f>VLOOKUP($B56,sampleDataObjects,P$1,false)</f>
        <v>#N/A</v>
      </c>
      <c r="Q56" s="34" t="str">
        <f>VLOOKUP($B56,sampleDataObjects,Q$1,false)</f>
        <v>#N/A</v>
      </c>
      <c r="R56" s="34" t="str">
        <f>VLOOKUP($B56,sampleDataObjects,R$1,false)</f>
        <v>#N/A</v>
      </c>
      <c r="S56" s="34" t="str">
        <f>VLOOKUP($B56,sampleDataObjects,S$1,false)</f>
        <v>#N/A</v>
      </c>
      <c r="T56" s="34" t="str">
        <f>VLOOKUP($B56,sampleDataObjects,T$1,false)</f>
        <v>#N/A</v>
      </c>
      <c r="U56" s="34" t="str">
        <f>VLOOKUP($B56,sampleDataObjects,U$1,false)</f>
        <v>#N/A</v>
      </c>
      <c r="V56" s="35" t="str">
        <f t="shared" si="14"/>
        <v/>
      </c>
      <c r="W56" s="34" t="str">
        <f t="shared" si="15"/>
        <v/>
      </c>
      <c r="X56" s="34" t="str">
        <f t="shared" si="16"/>
        <v/>
      </c>
      <c r="Y56" s="35" t="str">
        <f t="shared" si="17"/>
        <v/>
      </c>
      <c r="Z56" s="34" t="str">
        <f>VLOOKUP($B56,sampleDataObjects,Z$1,false)</f>
        <v>#VALUE!</v>
      </c>
      <c r="AA56" s="34"/>
      <c r="AB56" s="34" t="str">
        <f>VLOOKUP($B56,sampleDataObjects,AB$1,false)</f>
        <v>#N/A</v>
      </c>
      <c r="AC56" s="33">
        <v>1.0</v>
      </c>
      <c r="AD56" s="34" t="str">
        <f>VLOOKUP($B56,sampleDataObjects,AD$1,false)</f>
        <v>#N/A</v>
      </c>
      <c r="AE56" s="36" t="str">
        <f t="shared" si="18"/>
        <v>#VALUE!</v>
      </c>
    </row>
    <row r="57">
      <c r="A57" s="27"/>
      <c r="B57" s="6"/>
      <c r="C57" s="28"/>
      <c r="D57" s="29"/>
      <c r="E57" s="27" t="s">
        <v>67</v>
      </c>
      <c r="F57" s="15"/>
      <c r="G57" s="15"/>
      <c r="H57" s="15"/>
      <c r="I57" s="15"/>
      <c r="J57" s="15"/>
      <c r="K57" s="15"/>
      <c r="L57" s="31"/>
      <c r="M57" s="32" t="str">
        <f t="shared" si="20"/>
        <v>TRUE</v>
      </c>
      <c r="N57" s="34"/>
      <c r="O57" s="34"/>
      <c r="P57" s="34" t="str">
        <f>VLOOKUP($B57,sampleDataObjects,P$1,false)</f>
        <v>#N/A</v>
      </c>
      <c r="Q57" s="34" t="str">
        <f>VLOOKUP($B57,sampleDataObjects,Q$1,false)</f>
        <v>#N/A</v>
      </c>
      <c r="R57" s="34" t="str">
        <f>VLOOKUP($B57,sampleDataObjects,R$1,false)</f>
        <v>#N/A</v>
      </c>
      <c r="S57" s="34" t="str">
        <f>VLOOKUP($B57,sampleDataObjects,S$1,false)</f>
        <v>#N/A</v>
      </c>
      <c r="T57" s="34" t="str">
        <f>VLOOKUP($B57,sampleDataObjects,T$1,false)</f>
        <v>#N/A</v>
      </c>
      <c r="U57" s="34" t="str">
        <f>VLOOKUP($B57,sampleDataObjects,U$1,false)</f>
        <v>#N/A</v>
      </c>
      <c r="V57" s="35" t="str">
        <f t="shared" si="14"/>
        <v/>
      </c>
      <c r="W57" s="34" t="str">
        <f t="shared" si="15"/>
        <v/>
      </c>
      <c r="X57" s="34" t="str">
        <f t="shared" si="16"/>
        <v/>
      </c>
      <c r="Y57" s="35" t="str">
        <f t="shared" si="17"/>
        <v/>
      </c>
      <c r="Z57" s="33" t="s">
        <v>86</v>
      </c>
      <c r="AA57" s="34"/>
      <c r="AB57" s="34"/>
      <c r="AC57" s="34"/>
      <c r="AD57" s="34" t="str">
        <f>VLOOKUP($B57,sampleDataObjects,AD$1,false)</f>
        <v>#N/A</v>
      </c>
      <c r="AE57"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8">
      <c r="A58" s="27"/>
      <c r="B58" s="6"/>
      <c r="C58" s="28"/>
      <c r="D58" s="29"/>
      <c r="E58" s="27" t="s">
        <v>67</v>
      </c>
      <c r="F58" s="15"/>
      <c r="G58" s="47"/>
      <c r="H58" s="15"/>
      <c r="I58" s="15"/>
      <c r="J58" s="15"/>
      <c r="K58" s="15"/>
      <c r="L58" s="31"/>
      <c r="M58" s="32"/>
      <c r="N58" s="33"/>
      <c r="O58" s="33" t="s">
        <v>130</v>
      </c>
      <c r="P58" s="34" t="str">
        <f>VLOOKUP($B58,sampleDataObjects,P$1,false)</f>
        <v>#N/A</v>
      </c>
      <c r="Q58" s="34"/>
      <c r="R58" s="34"/>
      <c r="S58" s="34"/>
      <c r="T58" s="34"/>
      <c r="U58" s="34"/>
      <c r="V58" s="35" t="str">
        <f t="shared" si="14"/>
        <v/>
      </c>
      <c r="W58" s="34" t="str">
        <f t="shared" si="15"/>
        <v/>
      </c>
      <c r="X58" s="34" t="str">
        <f t="shared" si="16"/>
        <v/>
      </c>
      <c r="Y58" s="34" t="str">
        <f t="shared" ref="Y58:Y65" si="21">camelToTitle(X58)</f>
        <v/>
      </c>
      <c r="Z58" s="33" t="s">
        <v>86</v>
      </c>
      <c r="AA58" s="34"/>
      <c r="AB58" s="34"/>
      <c r="AC58" s="33">
        <v>1.0</v>
      </c>
      <c r="AD58" s="34"/>
      <c r="AE58"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59">
      <c r="A59" s="27"/>
      <c r="B59" s="45"/>
      <c r="C59" s="28"/>
      <c r="D59" s="29"/>
      <c r="E59" s="27" t="s">
        <v>67</v>
      </c>
      <c r="F59" s="15"/>
      <c r="G59" s="47"/>
      <c r="H59" s="15"/>
      <c r="I59" s="15"/>
      <c r="J59" s="15"/>
      <c r="K59" s="15"/>
      <c r="L59" s="31"/>
      <c r="M59" s="32" t="str">
        <f t="shared" ref="M59:M65" si="22">validateJson(E59, G59)</f>
        <v>TRUE</v>
      </c>
      <c r="N59" s="33"/>
      <c r="O59" s="33" t="s">
        <v>130</v>
      </c>
      <c r="P59" s="34" t="str">
        <f>VLOOKUP($B59,sampleDataObjects,P$1,false)</f>
        <v>#N/A</v>
      </c>
      <c r="Q59" s="34" t="str">
        <f>VLOOKUP($B59,sampleDataObjects,Q$1,false)</f>
        <v>#N/A</v>
      </c>
      <c r="R59" s="34" t="str">
        <f>VLOOKUP($B59,sampleDataObjects,R$1,false)</f>
        <v>#N/A</v>
      </c>
      <c r="S59" s="34" t="str">
        <f>VLOOKUP($B59,sampleDataObjects,S$1,false)</f>
        <v>#N/A</v>
      </c>
      <c r="T59" s="34" t="str">
        <f>VLOOKUP($B59,sampleDataObjects,T$1,false)</f>
        <v>#N/A</v>
      </c>
      <c r="U59" s="34" t="str">
        <f>VLOOKUP($B59,sampleDataObjects,U$1,false)</f>
        <v>#N/A</v>
      </c>
      <c r="V59" s="35" t="str">
        <f t="shared" si="14"/>
        <v/>
      </c>
      <c r="W59" s="34" t="str">
        <f t="shared" si="15"/>
        <v/>
      </c>
      <c r="X59" s="34" t="str">
        <f t="shared" si="16"/>
        <v/>
      </c>
      <c r="Y59" s="34" t="str">
        <f t="shared" si="21"/>
        <v/>
      </c>
      <c r="Z59" s="33" t="s">
        <v>86</v>
      </c>
      <c r="AA59" s="34"/>
      <c r="AB59" s="34" t="str">
        <f>VLOOKUP($B59,sampleDataObjects,AB$1,false)</f>
        <v>#N/A</v>
      </c>
      <c r="AC59" s="34"/>
      <c r="AD59" s="34" t="str">
        <f>VLOOKUP($B59,sampleDataObjects,AD$1,false)</f>
        <v>#N/A</v>
      </c>
      <c r="AE59"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0">
      <c r="A60" s="27"/>
      <c r="B60" s="45"/>
      <c r="C60" s="28"/>
      <c r="D60" s="37"/>
      <c r="E60" s="27" t="s">
        <v>67</v>
      </c>
      <c r="F60" s="7"/>
      <c r="G60" s="48"/>
      <c r="H60" s="15"/>
      <c r="I60" s="15"/>
      <c r="J60" s="15"/>
      <c r="K60" s="15"/>
      <c r="L60" s="31"/>
      <c r="M60" s="32" t="str">
        <f t="shared" si="22"/>
        <v>TRUE</v>
      </c>
      <c r="N60" s="33"/>
      <c r="O60" s="33" t="s">
        <v>130</v>
      </c>
      <c r="P60" s="34" t="str">
        <f>VLOOKUP($B60,sampleDataObjects,P$1,false)</f>
        <v>#N/A</v>
      </c>
      <c r="Q60" s="34" t="str">
        <f>VLOOKUP($B60,sampleDataObjects,Q$1,false)</f>
        <v>#N/A</v>
      </c>
      <c r="R60" s="34" t="str">
        <f>VLOOKUP($B60,sampleDataObjects,R$1,false)</f>
        <v>#N/A</v>
      </c>
      <c r="S60" s="34" t="str">
        <f>VLOOKUP($B60,sampleDataObjects,S$1,false)</f>
        <v>#N/A</v>
      </c>
      <c r="T60" s="34" t="str">
        <f>VLOOKUP($B60,sampleDataObjects,T$1,false)</f>
        <v>#N/A</v>
      </c>
      <c r="U60" s="34" t="str">
        <f>VLOOKUP($B60,sampleDataObjects,U$1,false)</f>
        <v>#N/A</v>
      </c>
      <c r="V60" s="35" t="str">
        <f t="shared" si="14"/>
        <v/>
      </c>
      <c r="W60" s="34" t="str">
        <f t="shared" si="15"/>
        <v/>
      </c>
      <c r="X60" s="34" t="str">
        <f t="shared" si="16"/>
        <v/>
      </c>
      <c r="Y60" s="34" t="str">
        <f t="shared" si="21"/>
        <v/>
      </c>
      <c r="Z60" s="33" t="s">
        <v>86</v>
      </c>
      <c r="AA60" s="34"/>
      <c r="AB60" s="34" t="str">
        <f>VLOOKUP($B60,sampleDataObjects,AB$1,false)</f>
        <v>#N/A</v>
      </c>
      <c r="AC60" s="34"/>
      <c r="AD60" s="34" t="str">
        <f>VLOOKUP($B60,sampleDataObjects,AD$1,false)</f>
        <v>#N/A</v>
      </c>
      <c r="AE60"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1">
      <c r="A61" s="27"/>
      <c r="B61" s="6"/>
      <c r="C61" s="28"/>
      <c r="D61" s="29"/>
      <c r="E61" s="27" t="s">
        <v>67</v>
      </c>
      <c r="F61" s="15"/>
      <c r="G61" s="47"/>
      <c r="H61" s="15"/>
      <c r="I61" s="15"/>
      <c r="J61" s="15"/>
      <c r="K61" s="15"/>
      <c r="L61" s="31"/>
      <c r="M61" s="32" t="str">
        <f t="shared" si="22"/>
        <v>TRUE</v>
      </c>
      <c r="N61" s="33"/>
      <c r="O61" s="33" t="s">
        <v>130</v>
      </c>
      <c r="P61" s="34" t="str">
        <f>VLOOKUP($B61,sampleDataObjects,P$1,false)</f>
        <v>#N/A</v>
      </c>
      <c r="Q61" s="34"/>
      <c r="R61" s="34"/>
      <c r="S61" s="34"/>
      <c r="T61" s="34"/>
      <c r="U61" s="34"/>
      <c r="V61" s="35" t="str">
        <f t="shared" si="14"/>
        <v/>
      </c>
      <c r="W61" s="34" t="str">
        <f t="shared" si="15"/>
        <v/>
      </c>
      <c r="X61" s="34" t="str">
        <f t="shared" si="16"/>
        <v/>
      </c>
      <c r="Y61" s="34" t="str">
        <f t="shared" si="21"/>
        <v/>
      </c>
      <c r="Z61" s="33" t="s">
        <v>80</v>
      </c>
      <c r="AA61" s="34"/>
      <c r="AB61" s="34"/>
      <c r="AC61" s="34"/>
      <c r="AD61" s="34"/>
      <c r="AE61" s="36" t="str">
        <f t="shared" si="18"/>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62">
      <c r="A62" s="27"/>
      <c r="B62" s="45"/>
      <c r="C62" s="28"/>
      <c r="D62" s="37"/>
      <c r="E62" s="27" t="s">
        <v>67</v>
      </c>
      <c r="F62" s="15"/>
      <c r="G62" s="47"/>
      <c r="H62" s="15"/>
      <c r="I62" s="15"/>
      <c r="J62" s="15"/>
      <c r="K62" s="15"/>
      <c r="L62" s="31"/>
      <c r="M62" s="32" t="str">
        <f t="shared" si="22"/>
        <v>TRUE</v>
      </c>
      <c r="N62" s="33"/>
      <c r="O62" s="33" t="s">
        <v>130</v>
      </c>
      <c r="P62" s="34" t="str">
        <f>VLOOKUP($B62,sampleDataObjects,P$1,false)</f>
        <v>#N/A</v>
      </c>
      <c r="Q62" s="34" t="str">
        <f>VLOOKUP($B62,sampleDataObjects,Q$1,false)</f>
        <v>#N/A</v>
      </c>
      <c r="R62" s="34" t="str">
        <f>VLOOKUP($B62,sampleDataObjects,R$1,false)</f>
        <v>#N/A</v>
      </c>
      <c r="S62" s="34" t="str">
        <f>VLOOKUP($B62,sampleDataObjects,S$1,false)</f>
        <v>#N/A</v>
      </c>
      <c r="T62" s="34" t="str">
        <f>VLOOKUP($B62,sampleDataObjects,T$1,false)</f>
        <v>#N/A</v>
      </c>
      <c r="U62" s="34" t="str">
        <f>VLOOKUP($B62,sampleDataObjects,U$1,false)</f>
        <v>#N/A</v>
      </c>
      <c r="V62" s="35" t="str">
        <f t="shared" si="14"/>
        <v/>
      </c>
      <c r="W62" s="34" t="str">
        <f t="shared" si="15"/>
        <v/>
      </c>
      <c r="X62" s="34" t="str">
        <f t="shared" si="16"/>
        <v/>
      </c>
      <c r="Y62" s="34" t="str">
        <f t="shared" si="21"/>
        <v/>
      </c>
      <c r="Z62" s="33" t="s">
        <v>80</v>
      </c>
      <c r="AA62" s="34"/>
      <c r="AB62" s="34" t="str">
        <f>VLOOKUP($B62,sampleDataObjects,AB$1,false)</f>
        <v>#N/A</v>
      </c>
      <c r="AC62" s="34"/>
      <c r="AD62" s="34" t="str">
        <f>VLOOKUP($B62,sampleDataObjects,AD$1,false)</f>
        <v>#N/A</v>
      </c>
      <c r="AE62" s="36" t="str">
        <f t="shared" si="18"/>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63">
      <c r="A63" s="27"/>
      <c r="B63" s="6"/>
      <c r="C63" s="28"/>
      <c r="D63" s="29"/>
      <c r="E63" s="27" t="s">
        <v>67</v>
      </c>
      <c r="F63" s="15"/>
      <c r="G63" s="47"/>
      <c r="H63" s="15"/>
      <c r="I63" s="15"/>
      <c r="J63" s="15"/>
      <c r="K63" s="15"/>
      <c r="L63" s="31"/>
      <c r="M63" s="32" t="str">
        <f t="shared" si="22"/>
        <v>TRUE</v>
      </c>
      <c r="N63" s="33"/>
      <c r="O63" s="33" t="s">
        <v>130</v>
      </c>
      <c r="P63" s="34" t="str">
        <f>VLOOKUP($B63,sampleDataObjects,P$1,false)</f>
        <v>#N/A</v>
      </c>
      <c r="Q63" s="34"/>
      <c r="R63" s="34"/>
      <c r="S63" s="34"/>
      <c r="T63" s="34"/>
      <c r="U63" s="34"/>
      <c r="V63" s="35" t="str">
        <f t="shared" si="14"/>
        <v/>
      </c>
      <c r="W63" s="34" t="str">
        <f t="shared" si="15"/>
        <v/>
      </c>
      <c r="X63" s="34" t="str">
        <f t="shared" si="16"/>
        <v/>
      </c>
      <c r="Y63" s="34" t="str">
        <f t="shared" si="21"/>
        <v/>
      </c>
      <c r="Z63" s="33" t="s">
        <v>86</v>
      </c>
      <c r="AA63" s="34"/>
      <c r="AB63" s="34"/>
      <c r="AC63" s="34"/>
      <c r="AD63" s="34"/>
      <c r="AE63"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4">
      <c r="A64" s="27"/>
      <c r="B64" s="45"/>
      <c r="C64" s="28"/>
      <c r="D64" s="29"/>
      <c r="E64" s="27" t="s">
        <v>67</v>
      </c>
      <c r="F64" s="7"/>
      <c r="G64" s="48"/>
      <c r="H64" s="15"/>
      <c r="I64" s="15"/>
      <c r="J64" s="15"/>
      <c r="K64" s="15"/>
      <c r="L64" s="31"/>
      <c r="M64" s="32" t="str">
        <f t="shared" si="22"/>
        <v>TRUE</v>
      </c>
      <c r="N64" s="33"/>
      <c r="O64" s="33" t="s">
        <v>130</v>
      </c>
      <c r="P64" s="34" t="str">
        <f>VLOOKUP($B64,sampleDataObjects,P$1,false)</f>
        <v>#N/A</v>
      </c>
      <c r="Q64" s="34" t="str">
        <f>VLOOKUP($B64,sampleDataObjects,Q$1,false)</f>
        <v>#N/A</v>
      </c>
      <c r="R64" s="34" t="str">
        <f>VLOOKUP($B64,sampleDataObjects,R$1,false)</f>
        <v>#N/A</v>
      </c>
      <c r="S64" s="34" t="str">
        <f>VLOOKUP($B64,sampleDataObjects,S$1,false)</f>
        <v>#N/A</v>
      </c>
      <c r="T64" s="34" t="str">
        <f>VLOOKUP($B64,sampleDataObjects,T$1,false)</f>
        <v>#N/A</v>
      </c>
      <c r="U64" s="34" t="str">
        <f>VLOOKUP($B64,sampleDataObjects,U$1,false)</f>
        <v>#N/A</v>
      </c>
      <c r="V64" s="35" t="str">
        <f t="shared" si="14"/>
        <v/>
      </c>
      <c r="W64" s="34" t="str">
        <f t="shared" si="15"/>
        <v/>
      </c>
      <c r="X64" s="34" t="str">
        <f t="shared" si="16"/>
        <v/>
      </c>
      <c r="Y64" s="34" t="str">
        <f t="shared" si="21"/>
        <v/>
      </c>
      <c r="Z64" s="33" t="s">
        <v>131</v>
      </c>
      <c r="AA64" s="34"/>
      <c r="AB64" s="34" t="str">
        <f>VLOOKUP($B64,sampleDataObjects,AB$1,false)</f>
        <v>#N/A</v>
      </c>
      <c r="AC64" s="34"/>
      <c r="AD64" s="34" t="str">
        <f>VLOOKUP($B64,sampleDataObjects,AD$1,false)</f>
        <v>#N/A</v>
      </c>
      <c r="AE64" s="36" t="str">
        <f t="shared" si="18"/>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65">
      <c r="A65" s="27"/>
      <c r="B65" s="6"/>
      <c r="C65" s="28"/>
      <c r="D65" s="29"/>
      <c r="E65" s="27" t="s">
        <v>67</v>
      </c>
      <c r="F65" s="15"/>
      <c r="G65" s="47"/>
      <c r="H65" s="15"/>
      <c r="I65" s="15"/>
      <c r="J65" s="15"/>
      <c r="K65" s="15"/>
      <c r="L65" s="31"/>
      <c r="M65" s="32" t="str">
        <f t="shared" si="22"/>
        <v>TRUE</v>
      </c>
      <c r="N65" s="33"/>
      <c r="O65" s="33" t="s">
        <v>130</v>
      </c>
      <c r="P65" s="34" t="str">
        <f>VLOOKUP($B65,sampleDataObjects,P$1,false)</f>
        <v>#N/A</v>
      </c>
      <c r="Q65" s="34"/>
      <c r="R65" s="34"/>
      <c r="S65" s="34"/>
      <c r="T65" s="34"/>
      <c r="U65" s="34"/>
      <c r="V65" s="35" t="str">
        <f t="shared" si="14"/>
        <v/>
      </c>
      <c r="W65" s="34" t="str">
        <f t="shared" si="15"/>
        <v/>
      </c>
      <c r="X65" s="34" t="str">
        <f t="shared" si="16"/>
        <v/>
      </c>
      <c r="Y65" s="34" t="str">
        <f t="shared" si="21"/>
        <v/>
      </c>
      <c r="Z65" s="33" t="s">
        <v>86</v>
      </c>
      <c r="AA65" s="34"/>
      <c r="AB65" s="34"/>
      <c r="AC65" s="33">
        <v>1.0</v>
      </c>
      <c r="AD65" s="34"/>
      <c r="AE65"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6">
      <c r="A66" s="27"/>
      <c r="B66" s="6"/>
      <c r="C66" s="28"/>
      <c r="D66" s="29"/>
      <c r="E66" s="27" t="s">
        <v>67</v>
      </c>
      <c r="F66" s="15"/>
      <c r="G66" s="15"/>
      <c r="H66" s="15"/>
      <c r="I66" s="15"/>
      <c r="J66" s="15"/>
      <c r="K66" s="15"/>
      <c r="L66" s="31"/>
      <c r="M66" s="32"/>
      <c r="N66" s="34"/>
      <c r="O66" s="34"/>
      <c r="P66" s="34" t="str">
        <f>VLOOKUP($B66,sampleDataObjects,P$1,false)</f>
        <v>#N/A</v>
      </c>
      <c r="Q66" s="34"/>
      <c r="R66" s="34"/>
      <c r="S66" s="34"/>
      <c r="T66" s="34"/>
      <c r="U66" s="34"/>
      <c r="V66" s="35" t="str">
        <f t="shared" si="14"/>
        <v/>
      </c>
      <c r="W66" s="34" t="str">
        <f t="shared" si="15"/>
        <v/>
      </c>
      <c r="X66" s="34" t="str">
        <f t="shared" si="16"/>
        <v/>
      </c>
      <c r="Y66" s="35" t="str">
        <f t="shared" ref="Y66:Y68" si="23">B66</f>
        <v/>
      </c>
      <c r="Z66" s="34"/>
      <c r="AA66" s="34"/>
      <c r="AB66" s="34"/>
      <c r="AC66" s="33">
        <v>1.0</v>
      </c>
      <c r="AD66" s="34"/>
      <c r="AE66"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7">
      <c r="A67" s="27"/>
      <c r="B67" s="6"/>
      <c r="C67" s="28"/>
      <c r="D67" s="29"/>
      <c r="E67" s="27" t="s">
        <v>67</v>
      </c>
      <c r="F67" s="15"/>
      <c r="G67" s="15"/>
      <c r="H67" s="15"/>
      <c r="I67" s="15"/>
      <c r="J67" s="15"/>
      <c r="K67" s="15"/>
      <c r="L67" s="31"/>
      <c r="M67" s="32"/>
      <c r="N67" s="34"/>
      <c r="O67" s="34"/>
      <c r="P67" s="34" t="str">
        <f>VLOOKUP($B67,sampleDataObjects,P$1,false)</f>
        <v>#N/A</v>
      </c>
      <c r="Q67" s="34"/>
      <c r="R67" s="34"/>
      <c r="S67" s="34"/>
      <c r="T67" s="34"/>
      <c r="U67" s="34"/>
      <c r="V67" s="35" t="str">
        <f t="shared" si="14"/>
        <v/>
      </c>
      <c r="W67" s="34" t="str">
        <f t="shared" si="15"/>
        <v/>
      </c>
      <c r="X67" s="34" t="str">
        <f t="shared" si="16"/>
        <v/>
      </c>
      <c r="Y67" s="35" t="str">
        <f t="shared" si="23"/>
        <v/>
      </c>
      <c r="Z67" s="34"/>
      <c r="AA67" s="34"/>
      <c r="AB67" s="34"/>
      <c r="AC67" s="33">
        <v>1.0</v>
      </c>
      <c r="AD67" s="34"/>
      <c r="AE67"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8">
      <c r="A68" s="27"/>
      <c r="B68" s="6"/>
      <c r="C68" s="28"/>
      <c r="D68" s="29"/>
      <c r="E68" s="27" t="s">
        <v>67</v>
      </c>
      <c r="F68" s="15"/>
      <c r="G68" s="15"/>
      <c r="H68" s="15"/>
      <c r="I68" s="15"/>
      <c r="J68" s="15"/>
      <c r="K68" s="15"/>
      <c r="L68" s="31"/>
      <c r="M68" s="32"/>
      <c r="N68" s="34"/>
      <c r="O68" s="34"/>
      <c r="P68" s="34" t="str">
        <f>VLOOKUP($B68,sampleDataObjects,P$1,false)</f>
        <v>#N/A</v>
      </c>
      <c r="Q68" s="34"/>
      <c r="R68" s="34"/>
      <c r="S68" s="34"/>
      <c r="T68" s="34"/>
      <c r="U68" s="34"/>
      <c r="V68" s="35" t="str">
        <f t="shared" si="14"/>
        <v/>
      </c>
      <c r="W68" s="34" t="str">
        <f t="shared" si="15"/>
        <v/>
      </c>
      <c r="X68" s="34" t="str">
        <f t="shared" si="16"/>
        <v/>
      </c>
      <c r="Y68" s="35" t="str">
        <f t="shared" si="23"/>
        <v/>
      </c>
      <c r="Z68" s="34"/>
      <c r="AA68" s="34"/>
      <c r="AB68" s="34"/>
      <c r="AC68" s="33">
        <v>1.0</v>
      </c>
      <c r="AD68" s="34"/>
      <c r="AE68" s="36" t="str">
        <f t="shared" si="1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69">
      <c r="A69" s="15"/>
      <c r="B69" s="15"/>
      <c r="C69" s="28"/>
      <c r="D69" s="15"/>
      <c r="E69" s="27" t="s">
        <v>67</v>
      </c>
      <c r="F69" s="15"/>
      <c r="G69" s="15"/>
      <c r="H69" s="15"/>
      <c r="I69" s="15"/>
      <c r="J69" s="15"/>
      <c r="K69" s="15"/>
      <c r="L69" s="15"/>
      <c r="M69" s="15"/>
      <c r="N69" s="15"/>
      <c r="O69" s="15"/>
      <c r="P69" s="34" t="str">
        <f>VLOOKUP($B69,sampleDataObjects,P$1,false)</f>
        <v>#N/A</v>
      </c>
      <c r="Q69" s="15"/>
      <c r="R69" s="15"/>
      <c r="S69" s="15"/>
      <c r="T69" s="15"/>
      <c r="U69" s="15"/>
      <c r="V69" s="15"/>
      <c r="W69" s="15"/>
      <c r="X69" s="15"/>
      <c r="Y69" s="15"/>
      <c r="Z69" s="15"/>
      <c r="AA69" s="15"/>
      <c r="AB69" s="15"/>
      <c r="AC69" s="15"/>
      <c r="AD69" s="15"/>
      <c r="AE69" s="15"/>
    </row>
    <row r="70">
      <c r="A70" s="27"/>
      <c r="B70" s="6"/>
      <c r="C70" s="28"/>
      <c r="D70" s="29"/>
      <c r="E70" s="27" t="s">
        <v>67</v>
      </c>
      <c r="F70" s="15"/>
      <c r="G70" s="15"/>
      <c r="H70" s="15"/>
      <c r="I70" s="15"/>
      <c r="J70" s="15"/>
      <c r="K70" s="15"/>
      <c r="L70" s="31"/>
      <c r="M70" s="32"/>
      <c r="N70" s="34"/>
      <c r="O70" s="34"/>
      <c r="P70" s="34" t="str">
        <f>VLOOKUP($B70,sampleDataObjects,P$1,false)</f>
        <v>#N/A</v>
      </c>
      <c r="Q70" s="34"/>
      <c r="R70" s="34"/>
      <c r="S70" s="34"/>
      <c r="T70" s="34"/>
      <c r="U70" s="34"/>
      <c r="V70" s="35" t="str">
        <f t="shared" ref="V70:V100" si="24">C70</f>
        <v/>
      </c>
      <c r="W70" s="34" t="str">
        <f t="shared" ref="W70:W100" si="25">iferror(left(V70, find(".", V70) -1),"")</f>
        <v/>
      </c>
      <c r="X70" s="34" t="str">
        <f t="shared" ref="X70:X100" si="26">if(len(W70) &gt; 0,iferror(right(V70, len(V70) - len(W70) -1),""),"")</f>
        <v/>
      </c>
      <c r="Y70" s="35" t="str">
        <f>B70</f>
        <v/>
      </c>
      <c r="Z70" s="34"/>
      <c r="AA70" s="34"/>
      <c r="AB70" s="34"/>
      <c r="AC70" s="33">
        <v>1.0</v>
      </c>
      <c r="AD70" s="34"/>
      <c r="AE70" s="36" t="str">
        <f>"&lt;metadataElement code='" &amp; $X70 &amp; "' datatype='" &amp; if(isblank($Z70),"Text", Z70)  &amp; if(Z70 = "list", "' list='"&amp;$AA70,"")&amp;"'&gt;
  &lt;labels&gt;&lt;label locale='en_AU'&gt;&lt;name&gt;"&amp;$Y70&amp;"&lt;/name&gt;&lt;/label&gt;&lt;/labels&gt;
  &lt;typeRestrictions&gt;
    &lt;restriction code='museum_"&amp;$X70&amp;"'&gt;
       &lt;table&gt;"&amp;W70&amp;"&lt;/table&gt;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71">
      <c r="A71" s="27"/>
      <c r="B71" s="45"/>
      <c r="C71" s="28"/>
      <c r="D71" s="44"/>
      <c r="E71" s="27" t="s">
        <v>67</v>
      </c>
      <c r="F71" s="7"/>
      <c r="G71" s="48"/>
      <c r="H71" s="15"/>
      <c r="I71" s="15"/>
      <c r="J71" s="15"/>
      <c r="K71" s="15"/>
      <c r="L71" s="31"/>
      <c r="M71" s="32" t="str">
        <f t="shared" ref="M71:M85" si="27">validateJson(E71, G71)</f>
        <v>TRUE</v>
      </c>
      <c r="N71" s="33"/>
      <c r="O71" s="33" t="s">
        <v>130</v>
      </c>
      <c r="P71" s="34" t="str">
        <f>VLOOKUP($B71,sampleDataObjects,P$1,false)</f>
        <v>#N/A</v>
      </c>
      <c r="Q71" s="34" t="str">
        <f>VLOOKUP($B71,sampleDataObjects,Q$1,false)</f>
        <v>#N/A</v>
      </c>
      <c r="R71" s="34" t="str">
        <f>VLOOKUP($B71,sampleDataObjects,R$1,false)</f>
        <v>#N/A</v>
      </c>
      <c r="S71" s="34" t="str">
        <f>VLOOKUP($B71,sampleDataObjects,S$1,false)</f>
        <v>#N/A</v>
      </c>
      <c r="T71" s="34" t="str">
        <f>VLOOKUP($B71,sampleDataObjects,T$1,false)</f>
        <v>#N/A</v>
      </c>
      <c r="U71" s="34" t="str">
        <f>VLOOKUP($B71,sampleDataObjects,U$1,false)</f>
        <v>#N/A</v>
      </c>
      <c r="V71" s="35" t="str">
        <f t="shared" si="24"/>
        <v/>
      </c>
      <c r="W71" s="34" t="str">
        <f t="shared" si="25"/>
        <v/>
      </c>
      <c r="X71" s="34" t="str">
        <f t="shared" si="26"/>
        <v/>
      </c>
      <c r="Y71" s="34" t="str">
        <f t="shared" ref="Y71:Y86" si="28">camelToTitle(X71)</f>
        <v/>
      </c>
      <c r="Z71" s="33" t="s">
        <v>20</v>
      </c>
      <c r="AA71" s="33" t="s">
        <v>132</v>
      </c>
      <c r="AB71" s="34" t="str">
        <f>VLOOKUP($B71,sampleDataObjects,AB$1,false)</f>
        <v>#N/A</v>
      </c>
      <c r="AC71" s="33"/>
      <c r="AD71" s="34" t="str">
        <f>VLOOKUP($B71,sampleDataObjects,AD$1,false)</f>
        <v>#N/A</v>
      </c>
      <c r="AE71" s="36" t="str">
        <f t="shared" ref="AE71:AE86" si="29">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
      </c>
    </row>
    <row r="72">
      <c r="A72" s="27"/>
      <c r="B72" s="28"/>
      <c r="C72" s="28"/>
      <c r="D72" s="29"/>
      <c r="E72" s="27" t="s">
        <v>67</v>
      </c>
      <c r="F72" s="15"/>
      <c r="G72" s="47"/>
      <c r="H72" s="15"/>
      <c r="I72" s="15"/>
      <c r="J72" s="15"/>
      <c r="K72" s="15"/>
      <c r="L72" s="31"/>
      <c r="M72" s="32" t="str">
        <f t="shared" si="27"/>
        <v>TRUE</v>
      </c>
      <c r="N72" s="33"/>
      <c r="O72" s="33" t="s">
        <v>130</v>
      </c>
      <c r="P72" s="34" t="str">
        <f>VLOOKUP($B72,sampleDataObjects,P$1,false)</f>
        <v>#N/A</v>
      </c>
      <c r="Q72" s="34" t="str">
        <f>VLOOKUP($B72,sampleDataObjects,Q$1,false)</f>
        <v>#N/A</v>
      </c>
      <c r="R72" s="34" t="str">
        <f>VLOOKUP($B72,sampleDataObjects,R$1,false)</f>
        <v>#N/A</v>
      </c>
      <c r="S72" s="34" t="str">
        <f>VLOOKUP($B72,sampleDataObjects,S$1,false)</f>
        <v>#N/A</v>
      </c>
      <c r="T72" s="34" t="str">
        <f>VLOOKUP($B72,sampleDataObjects,T$1,false)</f>
        <v>#N/A</v>
      </c>
      <c r="U72" s="34" t="str">
        <f>VLOOKUP($B72,sampleDataObjects,U$1,false)</f>
        <v>#N/A</v>
      </c>
      <c r="V72" s="35" t="str">
        <f t="shared" si="24"/>
        <v/>
      </c>
      <c r="W72" s="34" t="str">
        <f t="shared" si="25"/>
        <v/>
      </c>
      <c r="X72" s="34" t="str">
        <f t="shared" si="26"/>
        <v/>
      </c>
      <c r="Y72" s="34" t="str">
        <f t="shared" si="28"/>
        <v/>
      </c>
      <c r="Z72" s="33" t="s">
        <v>20</v>
      </c>
      <c r="AA72" s="33" t="s">
        <v>133</v>
      </c>
      <c r="AB72" s="34" t="str">
        <f>VLOOKUP($B72,sampleDataObjects,AB$1,false)</f>
        <v>#N/A</v>
      </c>
      <c r="AC72" s="34"/>
      <c r="AD72" s="34" t="str">
        <f>VLOOKUP($B72,sampleDataObjects,AD$1,false)</f>
        <v>#N/A</v>
      </c>
      <c r="AE72" s="36" t="str">
        <f t="shared" si="29"/>
        <v/>
      </c>
    </row>
    <row r="73">
      <c r="A73" s="27"/>
      <c r="B73" s="45"/>
      <c r="C73" s="28"/>
      <c r="D73" s="29"/>
      <c r="E73" s="27" t="s">
        <v>67</v>
      </c>
      <c r="F73" s="15"/>
      <c r="G73" s="47"/>
      <c r="H73" s="15"/>
      <c r="I73" s="15"/>
      <c r="J73" s="15"/>
      <c r="K73" s="15"/>
      <c r="L73" s="31"/>
      <c r="M73" s="32" t="str">
        <f t="shared" si="27"/>
        <v>TRUE</v>
      </c>
      <c r="N73" s="33"/>
      <c r="O73" s="33" t="s">
        <v>130</v>
      </c>
      <c r="P73" s="34" t="str">
        <f>VLOOKUP($B73,sampleDataObjects,P$1,false)</f>
        <v>#N/A</v>
      </c>
      <c r="Q73" s="34" t="str">
        <f>VLOOKUP($B73,sampleDataObjects,Q$1,false)</f>
        <v>#N/A</v>
      </c>
      <c r="R73" s="34" t="str">
        <f>VLOOKUP($B73,sampleDataObjects,R$1,false)</f>
        <v>#N/A</v>
      </c>
      <c r="S73" s="34" t="str">
        <f>VLOOKUP($B73,sampleDataObjects,S$1,false)</f>
        <v>#N/A</v>
      </c>
      <c r="T73" s="34" t="str">
        <f>VLOOKUP($B73,sampleDataObjects,T$1,false)</f>
        <v>#N/A</v>
      </c>
      <c r="U73" s="34" t="str">
        <f>VLOOKUP($B73,sampleDataObjects,U$1,false)</f>
        <v>#N/A</v>
      </c>
      <c r="V73" s="35" t="str">
        <f t="shared" si="24"/>
        <v/>
      </c>
      <c r="W73" s="34" t="str">
        <f t="shared" si="25"/>
        <v/>
      </c>
      <c r="X73" s="34" t="str">
        <f t="shared" si="26"/>
        <v/>
      </c>
      <c r="Y73" s="34" t="str">
        <f t="shared" si="28"/>
        <v/>
      </c>
      <c r="Z73" s="33" t="s">
        <v>20</v>
      </c>
      <c r="AA73" s="33" t="s">
        <v>133</v>
      </c>
      <c r="AB73" s="34" t="str">
        <f>VLOOKUP($B73,sampleDataObjects,AB$1,false)</f>
        <v>#N/A</v>
      </c>
      <c r="AC73" s="34"/>
      <c r="AD73" s="34" t="str">
        <f>VLOOKUP($B73,sampleDataObjects,AD$1,false)</f>
        <v>#N/A</v>
      </c>
      <c r="AE73" s="36" t="str">
        <f t="shared" si="29"/>
        <v/>
      </c>
    </row>
    <row r="74">
      <c r="A74" s="27"/>
      <c r="B74" s="45"/>
      <c r="C74" s="28"/>
      <c r="D74" s="29"/>
      <c r="E74" s="27" t="s">
        <v>67</v>
      </c>
      <c r="F74" s="15"/>
      <c r="G74" s="48"/>
      <c r="H74" s="15"/>
      <c r="I74" s="15"/>
      <c r="J74" s="15"/>
      <c r="K74" s="15"/>
      <c r="L74" s="31"/>
      <c r="M74" s="32" t="str">
        <f t="shared" si="27"/>
        <v>TRUE</v>
      </c>
      <c r="N74" s="33"/>
      <c r="O74" s="33" t="s">
        <v>130</v>
      </c>
      <c r="P74" s="34" t="str">
        <f>VLOOKUP($B74,sampleDataObjects,P$1,false)</f>
        <v>#N/A</v>
      </c>
      <c r="Q74" s="34" t="str">
        <f>VLOOKUP($B74,sampleDataObjects,Q$1,false)</f>
        <v>#N/A</v>
      </c>
      <c r="R74" s="34" t="str">
        <f>VLOOKUP($B74,sampleDataObjects,R$1,false)</f>
        <v>#N/A</v>
      </c>
      <c r="S74" s="34" t="str">
        <f>VLOOKUP($B74,sampleDataObjects,S$1,false)</f>
        <v>#N/A</v>
      </c>
      <c r="T74" s="34" t="str">
        <f>VLOOKUP($B74,sampleDataObjects,T$1,false)</f>
        <v>#N/A</v>
      </c>
      <c r="U74" s="34" t="str">
        <f>VLOOKUP($B74,sampleDataObjects,U$1,false)</f>
        <v>#N/A</v>
      </c>
      <c r="V74" s="35" t="str">
        <f t="shared" si="24"/>
        <v/>
      </c>
      <c r="W74" s="34" t="str">
        <f t="shared" si="25"/>
        <v/>
      </c>
      <c r="X74" s="34" t="str">
        <f t="shared" si="26"/>
        <v/>
      </c>
      <c r="Y74" s="34" t="str">
        <f t="shared" si="28"/>
        <v/>
      </c>
      <c r="Z74" s="33" t="s">
        <v>20</v>
      </c>
      <c r="AA74" s="33" t="s">
        <v>133</v>
      </c>
      <c r="AB74" s="34" t="str">
        <f>VLOOKUP($B74,sampleDataObjects,AB$1,false)</f>
        <v>#N/A</v>
      </c>
      <c r="AC74" s="34"/>
      <c r="AD74" s="34" t="str">
        <f>VLOOKUP($B74,sampleDataObjects,AD$1,false)</f>
        <v>#N/A</v>
      </c>
      <c r="AE74" s="36" t="str">
        <f t="shared" si="29"/>
        <v/>
      </c>
    </row>
    <row r="75">
      <c r="A75" s="27"/>
      <c r="B75" s="45"/>
      <c r="C75" s="28"/>
      <c r="D75" s="29"/>
      <c r="E75" s="27" t="s">
        <v>67</v>
      </c>
      <c r="F75" s="7"/>
      <c r="G75" s="48"/>
      <c r="H75" s="7"/>
      <c r="I75" s="7"/>
      <c r="J75" s="15"/>
      <c r="K75" s="15"/>
      <c r="L75" s="31"/>
      <c r="M75" s="32" t="str">
        <f t="shared" si="27"/>
        <v>TRUE</v>
      </c>
      <c r="N75" s="33"/>
      <c r="O75" s="33" t="s">
        <v>130</v>
      </c>
      <c r="P75" s="34" t="str">
        <f>VLOOKUP($B75,sampleDataObjects,P$1,false)</f>
        <v>#N/A</v>
      </c>
      <c r="Q75" s="34" t="str">
        <f>VLOOKUP($B75,sampleDataObjects,Q$1,false)</f>
        <v>#N/A</v>
      </c>
      <c r="R75" s="34" t="str">
        <f>VLOOKUP($B75,sampleDataObjects,R$1,false)</f>
        <v>#N/A</v>
      </c>
      <c r="S75" s="34" t="str">
        <f>VLOOKUP($B75,sampleDataObjects,S$1,false)</f>
        <v>#N/A</v>
      </c>
      <c r="T75" s="34" t="str">
        <f>VLOOKUP($B75,sampleDataObjects,T$1,false)</f>
        <v>#N/A</v>
      </c>
      <c r="U75" s="34" t="str">
        <f>VLOOKUP($B75,sampleDataObjects,U$1,false)</f>
        <v>#N/A</v>
      </c>
      <c r="V75" s="35" t="str">
        <f t="shared" si="24"/>
        <v/>
      </c>
      <c r="W75" s="34" t="str">
        <f t="shared" si="25"/>
        <v/>
      </c>
      <c r="X75" s="34" t="str">
        <f t="shared" si="26"/>
        <v/>
      </c>
      <c r="Y75" s="34" t="str">
        <f t="shared" si="28"/>
        <v/>
      </c>
      <c r="Z75" s="33" t="s">
        <v>20</v>
      </c>
      <c r="AA75" s="33" t="s">
        <v>133</v>
      </c>
      <c r="AB75" s="34" t="str">
        <f>VLOOKUP($B75,sampleDataObjects,AB$1,false)</f>
        <v>#N/A</v>
      </c>
      <c r="AC75" s="34"/>
      <c r="AD75" s="34" t="str">
        <f>VLOOKUP($B75,sampleDataObjects,AD$1,false)</f>
        <v>#N/A</v>
      </c>
      <c r="AE75" s="36" t="str">
        <f t="shared" si="29"/>
        <v/>
      </c>
    </row>
    <row r="76">
      <c r="A76" s="27"/>
      <c r="B76" s="45"/>
      <c r="C76" s="28"/>
      <c r="D76" s="29"/>
      <c r="E76" s="27" t="s">
        <v>67</v>
      </c>
      <c r="F76" s="7"/>
      <c r="G76" s="48"/>
      <c r="H76" s="7"/>
      <c r="I76" s="7"/>
      <c r="J76" s="15"/>
      <c r="K76" s="15"/>
      <c r="L76" s="31"/>
      <c r="M76" s="32" t="str">
        <f t="shared" si="27"/>
        <v>TRUE</v>
      </c>
      <c r="N76" s="33"/>
      <c r="O76" s="33" t="s">
        <v>130</v>
      </c>
      <c r="P76" s="34" t="str">
        <f>VLOOKUP($B76,sampleDataObjects,P$1,false)</f>
        <v>#N/A</v>
      </c>
      <c r="Q76" s="34" t="str">
        <f>VLOOKUP($B76,sampleDataObjects,Q$1,false)</f>
        <v>#N/A</v>
      </c>
      <c r="R76" s="34" t="str">
        <f>VLOOKUP($B76,sampleDataObjects,R$1,false)</f>
        <v>#N/A</v>
      </c>
      <c r="S76" s="34" t="str">
        <f>VLOOKUP($B76,sampleDataObjects,S$1,false)</f>
        <v>#N/A</v>
      </c>
      <c r="T76" s="34" t="str">
        <f>VLOOKUP($B76,sampleDataObjects,T$1,false)</f>
        <v>#N/A</v>
      </c>
      <c r="U76" s="34" t="str">
        <f>VLOOKUP($B76,sampleDataObjects,U$1,false)</f>
        <v>#N/A</v>
      </c>
      <c r="V76" s="35" t="str">
        <f t="shared" si="24"/>
        <v/>
      </c>
      <c r="W76" s="34" t="str">
        <f t="shared" si="25"/>
        <v/>
      </c>
      <c r="X76" s="34" t="str">
        <f t="shared" si="26"/>
        <v/>
      </c>
      <c r="Y76" s="34" t="str">
        <f t="shared" si="28"/>
        <v/>
      </c>
      <c r="Z76" s="33" t="s">
        <v>20</v>
      </c>
      <c r="AA76" s="33" t="s">
        <v>133</v>
      </c>
      <c r="AB76" s="34" t="str">
        <f>VLOOKUP($B76,sampleDataObjects,AB$1,false)</f>
        <v>#N/A</v>
      </c>
      <c r="AC76" s="34"/>
      <c r="AD76" s="34" t="str">
        <f>VLOOKUP($B76,sampleDataObjects,AD$1,false)</f>
        <v>#N/A</v>
      </c>
      <c r="AE76" s="36" t="str">
        <f t="shared" si="29"/>
        <v/>
      </c>
    </row>
    <row r="77">
      <c r="A77" s="27"/>
      <c r="B77" s="28"/>
      <c r="C77" s="28"/>
      <c r="D77" s="29"/>
      <c r="E77" s="27" t="s">
        <v>67</v>
      </c>
      <c r="F77" s="7"/>
      <c r="G77" s="48"/>
      <c r="H77" s="15"/>
      <c r="I77" s="15"/>
      <c r="J77" s="15"/>
      <c r="K77" s="15"/>
      <c r="L77" s="31"/>
      <c r="M77" s="32" t="str">
        <f t="shared" si="27"/>
        <v>TRUE</v>
      </c>
      <c r="N77" s="33"/>
      <c r="O77" s="33" t="s">
        <v>130</v>
      </c>
      <c r="P77" s="34" t="str">
        <f>VLOOKUP($B77,sampleDataObjects,P$1,false)</f>
        <v>#N/A</v>
      </c>
      <c r="Q77" s="34"/>
      <c r="R77" s="34"/>
      <c r="S77" s="34"/>
      <c r="T77" s="34"/>
      <c r="U77" s="34"/>
      <c r="V77" s="35" t="str">
        <f t="shared" si="24"/>
        <v/>
      </c>
      <c r="W77" s="34" t="str">
        <f t="shared" si="25"/>
        <v/>
      </c>
      <c r="X77" s="34" t="str">
        <f t="shared" si="26"/>
        <v/>
      </c>
      <c r="Y77" s="34" t="str">
        <f t="shared" si="28"/>
        <v/>
      </c>
      <c r="Z77" s="33" t="s">
        <v>20</v>
      </c>
      <c r="AA77" s="33" t="s">
        <v>134</v>
      </c>
      <c r="AB77" s="34"/>
      <c r="AC77" s="34"/>
      <c r="AD77" s="34"/>
      <c r="AE77" s="36" t="str">
        <f t="shared" si="29"/>
        <v/>
      </c>
    </row>
    <row r="78">
      <c r="A78" s="27"/>
      <c r="B78" s="45"/>
      <c r="C78" s="28"/>
      <c r="D78" s="29"/>
      <c r="E78" s="27" t="s">
        <v>67</v>
      </c>
      <c r="F78" s="7"/>
      <c r="G78" s="48"/>
      <c r="H78" s="15"/>
      <c r="I78" s="15"/>
      <c r="J78" s="15"/>
      <c r="K78" s="15"/>
      <c r="L78" s="31"/>
      <c r="M78" s="32" t="str">
        <f t="shared" si="27"/>
        <v>TRUE</v>
      </c>
      <c r="N78" s="33"/>
      <c r="O78" s="33" t="s">
        <v>130</v>
      </c>
      <c r="P78" s="34" t="str">
        <f>VLOOKUP($B78,sampleDataObjects,P$1,false)</f>
        <v>#N/A</v>
      </c>
      <c r="Q78" s="34"/>
      <c r="R78" s="34"/>
      <c r="S78" s="34"/>
      <c r="T78" s="34"/>
      <c r="U78" s="34"/>
      <c r="V78" s="35" t="str">
        <f t="shared" si="24"/>
        <v/>
      </c>
      <c r="W78" s="34" t="str">
        <f t="shared" si="25"/>
        <v/>
      </c>
      <c r="X78" s="34" t="str">
        <f t="shared" si="26"/>
        <v/>
      </c>
      <c r="Y78" s="34" t="str">
        <f t="shared" si="28"/>
        <v/>
      </c>
      <c r="Z78" s="33" t="s">
        <v>20</v>
      </c>
      <c r="AA78" s="33" t="s">
        <v>134</v>
      </c>
      <c r="AB78" s="34"/>
      <c r="AC78" s="34"/>
      <c r="AD78" s="34"/>
      <c r="AE78" s="36" t="str">
        <f t="shared" si="29"/>
        <v/>
      </c>
    </row>
    <row r="79">
      <c r="A79" s="27"/>
      <c r="B79" s="45"/>
      <c r="C79" s="28"/>
      <c r="D79" s="29"/>
      <c r="E79" s="27" t="s">
        <v>67</v>
      </c>
      <c r="F79" s="15"/>
      <c r="G79" s="47"/>
      <c r="H79" s="15"/>
      <c r="I79" s="15"/>
      <c r="J79" s="15"/>
      <c r="K79" s="7"/>
      <c r="L79" s="31"/>
      <c r="M79" s="32" t="str">
        <f t="shared" si="27"/>
        <v>TRUE</v>
      </c>
      <c r="N79" s="33"/>
      <c r="O79" s="33" t="s">
        <v>130</v>
      </c>
      <c r="P79" s="34" t="str">
        <f>VLOOKUP($B79,sampleDataObjects,P$1,false)</f>
        <v>#N/A</v>
      </c>
      <c r="Q79" s="34" t="str">
        <f>VLOOKUP($B79,sampleDataObjects,Q$1,false)</f>
        <v>#N/A</v>
      </c>
      <c r="R79" s="34" t="str">
        <f>VLOOKUP($B79,sampleDataObjects,R$1,false)</f>
        <v>#N/A</v>
      </c>
      <c r="S79" s="34" t="str">
        <f>VLOOKUP($B79,sampleDataObjects,S$1,false)</f>
        <v>#N/A</v>
      </c>
      <c r="T79" s="34" t="str">
        <f>VLOOKUP($B79,sampleDataObjects,T$1,false)</f>
        <v>#N/A</v>
      </c>
      <c r="U79" s="34" t="str">
        <f>VLOOKUP($B79,sampleDataObjects,U$1,false)</f>
        <v>#N/A</v>
      </c>
      <c r="V79" s="35" t="str">
        <f t="shared" si="24"/>
        <v/>
      </c>
      <c r="W79" s="34" t="str">
        <f t="shared" si="25"/>
        <v/>
      </c>
      <c r="X79" s="34" t="str">
        <f t="shared" si="26"/>
        <v/>
      </c>
      <c r="Y79" s="34" t="str">
        <f t="shared" si="28"/>
        <v/>
      </c>
      <c r="Z79" s="33" t="s">
        <v>20</v>
      </c>
      <c r="AA79" s="33" t="s">
        <v>134</v>
      </c>
      <c r="AB79" s="34" t="str">
        <f>VLOOKUP($B79,sampleDataObjects,AB$1,false)</f>
        <v>#N/A</v>
      </c>
      <c r="AC79" s="34"/>
      <c r="AD79" s="34" t="str">
        <f>VLOOKUP($B79,sampleDataObjects,AD$1,false)</f>
        <v>#N/A</v>
      </c>
      <c r="AE79" s="36" t="str">
        <f t="shared" si="29"/>
        <v/>
      </c>
    </row>
    <row r="80">
      <c r="A80" s="27"/>
      <c r="B80" s="45"/>
      <c r="C80" s="28"/>
      <c r="D80" s="44"/>
      <c r="E80" s="27" t="s">
        <v>67</v>
      </c>
      <c r="F80" s="15"/>
      <c r="G80" s="47"/>
      <c r="H80" s="15"/>
      <c r="I80" s="15"/>
      <c r="J80" s="15"/>
      <c r="K80" s="15"/>
      <c r="L80" s="31"/>
      <c r="M80" s="32" t="str">
        <f t="shared" si="27"/>
        <v>TRUE</v>
      </c>
      <c r="N80" s="33"/>
      <c r="O80" s="33" t="s">
        <v>130</v>
      </c>
      <c r="P80" s="34" t="str">
        <f>VLOOKUP($B80,sampleDataObjects,P$1,false)</f>
        <v>#N/A</v>
      </c>
      <c r="Q80" s="34" t="str">
        <f>VLOOKUP($B80,sampleDataObjects,Q$1,false)</f>
        <v>#N/A</v>
      </c>
      <c r="R80" s="34" t="str">
        <f>VLOOKUP($B80,sampleDataObjects,R$1,false)</f>
        <v>#N/A</v>
      </c>
      <c r="S80" s="34" t="str">
        <f>VLOOKUP($B80,sampleDataObjects,S$1,false)</f>
        <v>#N/A</v>
      </c>
      <c r="T80" s="34" t="str">
        <f>VLOOKUP($B80,sampleDataObjects,T$1,false)</f>
        <v>#N/A</v>
      </c>
      <c r="U80" s="34" t="str">
        <f>VLOOKUP($B80,sampleDataObjects,U$1,false)</f>
        <v>#N/A</v>
      </c>
      <c r="V80" s="35" t="str">
        <f t="shared" si="24"/>
        <v/>
      </c>
      <c r="W80" s="34" t="str">
        <f t="shared" si="25"/>
        <v/>
      </c>
      <c r="X80" s="34" t="str">
        <f t="shared" si="26"/>
        <v/>
      </c>
      <c r="Y80" s="34" t="str">
        <f t="shared" si="28"/>
        <v/>
      </c>
      <c r="Z80" s="33" t="s">
        <v>20</v>
      </c>
      <c r="AA80" s="33" t="s">
        <v>134</v>
      </c>
      <c r="AB80" s="34" t="str">
        <f>VLOOKUP($B80,sampleDataObjects,AB$1,false)</f>
        <v>#N/A</v>
      </c>
      <c r="AC80" s="34"/>
      <c r="AD80" s="34" t="str">
        <f>VLOOKUP($B80,sampleDataObjects,AD$1,false)</f>
        <v>#N/A</v>
      </c>
      <c r="AE80" s="36" t="str">
        <f t="shared" si="29"/>
        <v/>
      </c>
    </row>
    <row r="81">
      <c r="A81" s="27"/>
      <c r="B81" s="45"/>
      <c r="C81" s="28"/>
      <c r="D81" s="29"/>
      <c r="E81" s="27" t="s">
        <v>67</v>
      </c>
      <c r="F81" s="15"/>
      <c r="G81" s="47"/>
      <c r="H81" s="15"/>
      <c r="I81" s="15"/>
      <c r="J81" s="15"/>
      <c r="K81" s="15"/>
      <c r="L81" s="31"/>
      <c r="M81" s="32" t="str">
        <f t="shared" si="27"/>
        <v>TRUE</v>
      </c>
      <c r="N81" s="33"/>
      <c r="O81" s="33" t="s">
        <v>130</v>
      </c>
      <c r="P81" s="34" t="str">
        <f>VLOOKUP($B81,sampleDataObjects,P$1,false)</f>
        <v>#N/A</v>
      </c>
      <c r="Q81" s="34" t="str">
        <f>VLOOKUP($B81,sampleDataObjects,Q$1,false)</f>
        <v>#N/A</v>
      </c>
      <c r="R81" s="34" t="str">
        <f>VLOOKUP($B81,sampleDataObjects,R$1,false)</f>
        <v>#N/A</v>
      </c>
      <c r="S81" s="34" t="str">
        <f>VLOOKUP($B81,sampleDataObjects,S$1,false)</f>
        <v>#N/A</v>
      </c>
      <c r="T81" s="34" t="str">
        <f>VLOOKUP($B81,sampleDataObjects,T$1,false)</f>
        <v>#N/A</v>
      </c>
      <c r="U81" s="34" t="str">
        <f>VLOOKUP($B81,sampleDataObjects,U$1,false)</f>
        <v>#N/A</v>
      </c>
      <c r="V81" s="35" t="str">
        <f t="shared" si="24"/>
        <v/>
      </c>
      <c r="W81" s="34" t="str">
        <f t="shared" si="25"/>
        <v/>
      </c>
      <c r="X81" s="34" t="str">
        <f t="shared" si="26"/>
        <v/>
      </c>
      <c r="Y81" s="34" t="str">
        <f t="shared" si="28"/>
        <v/>
      </c>
      <c r="Z81" s="33" t="s">
        <v>20</v>
      </c>
      <c r="AA81" s="33" t="s">
        <v>134</v>
      </c>
      <c r="AB81" s="34" t="str">
        <f>VLOOKUP($B81,sampleDataObjects,AB$1,false)</f>
        <v>#N/A</v>
      </c>
      <c r="AC81" s="33"/>
      <c r="AD81" s="34" t="str">
        <f>VLOOKUP($B81,sampleDataObjects,AD$1,false)</f>
        <v>#N/A</v>
      </c>
      <c r="AE81" s="36" t="str">
        <f t="shared" si="29"/>
        <v/>
      </c>
    </row>
    <row r="82">
      <c r="A82" s="27"/>
      <c r="B82" s="45"/>
      <c r="C82" s="28"/>
      <c r="D82" s="29"/>
      <c r="E82" s="27" t="s">
        <v>67</v>
      </c>
      <c r="F82" s="7"/>
      <c r="G82" s="48"/>
      <c r="H82" s="15"/>
      <c r="I82" s="15"/>
      <c r="J82" s="15"/>
      <c r="K82" s="15"/>
      <c r="L82" s="31"/>
      <c r="M82" s="32" t="str">
        <f t="shared" si="27"/>
        <v>TRUE</v>
      </c>
      <c r="N82" s="33"/>
      <c r="O82" s="33" t="s">
        <v>130</v>
      </c>
      <c r="P82" s="34" t="str">
        <f>VLOOKUP($B82,sampleDataObjects,P$1,false)</f>
        <v>#N/A</v>
      </c>
      <c r="Q82" s="34" t="str">
        <f>VLOOKUP($B82,sampleDataObjects,Q$1,false)</f>
        <v>#N/A</v>
      </c>
      <c r="R82" s="34" t="str">
        <f>VLOOKUP($B82,sampleDataObjects,R$1,false)</f>
        <v>#N/A</v>
      </c>
      <c r="S82" s="34" t="str">
        <f>VLOOKUP($B82,sampleDataObjects,S$1,false)</f>
        <v>#N/A</v>
      </c>
      <c r="T82" s="34" t="str">
        <f>VLOOKUP($B82,sampleDataObjects,T$1,false)</f>
        <v>#N/A</v>
      </c>
      <c r="U82" s="34" t="str">
        <f>VLOOKUP($B82,sampleDataObjects,U$1,false)</f>
        <v>#N/A</v>
      </c>
      <c r="V82" s="35" t="str">
        <f t="shared" si="24"/>
        <v/>
      </c>
      <c r="W82" s="34" t="str">
        <f t="shared" si="25"/>
        <v/>
      </c>
      <c r="X82" s="34" t="str">
        <f t="shared" si="26"/>
        <v/>
      </c>
      <c r="Y82" s="34" t="str">
        <f t="shared" si="28"/>
        <v/>
      </c>
      <c r="Z82" s="33" t="s">
        <v>20</v>
      </c>
      <c r="AA82" s="33" t="s">
        <v>134</v>
      </c>
      <c r="AB82" s="34" t="str">
        <f>VLOOKUP($B82,sampleDataObjects,AB$1,false)</f>
        <v>#N/A</v>
      </c>
      <c r="AC82" s="34"/>
      <c r="AD82" s="34" t="str">
        <f>VLOOKUP($B82,sampleDataObjects,AD$1,false)</f>
        <v>#N/A</v>
      </c>
      <c r="AE82" s="36" t="str">
        <f t="shared" si="29"/>
        <v/>
      </c>
    </row>
    <row r="83">
      <c r="A83" s="27"/>
      <c r="B83" s="45"/>
      <c r="C83" s="28"/>
      <c r="D83" s="29"/>
      <c r="E83" s="27" t="s">
        <v>67</v>
      </c>
      <c r="F83" s="7"/>
      <c r="G83" s="48"/>
      <c r="H83" s="15"/>
      <c r="I83" s="15"/>
      <c r="J83" s="15"/>
      <c r="K83" s="15"/>
      <c r="L83" s="31"/>
      <c r="M83" s="32" t="str">
        <f t="shared" si="27"/>
        <v>TRUE</v>
      </c>
      <c r="N83" s="33"/>
      <c r="O83" s="33" t="s">
        <v>130</v>
      </c>
      <c r="P83" s="34" t="str">
        <f>VLOOKUP($B83,sampleDataObjects,P$1,false)</f>
        <v>#N/A</v>
      </c>
      <c r="Q83" s="34" t="str">
        <f>VLOOKUP($B83,sampleDataObjects,Q$1,false)</f>
        <v>#N/A</v>
      </c>
      <c r="R83" s="34" t="str">
        <f>VLOOKUP($B83,sampleDataObjects,R$1,false)</f>
        <v>#N/A</v>
      </c>
      <c r="S83" s="34" t="str">
        <f>VLOOKUP($B83,sampleDataObjects,S$1,false)</f>
        <v>#N/A</v>
      </c>
      <c r="T83" s="34" t="str">
        <f>VLOOKUP($B83,sampleDataObjects,T$1,false)</f>
        <v>#N/A</v>
      </c>
      <c r="U83" s="34" t="str">
        <f>VLOOKUP($B83,sampleDataObjects,U$1,false)</f>
        <v>#N/A</v>
      </c>
      <c r="V83" s="35" t="str">
        <f t="shared" si="24"/>
        <v/>
      </c>
      <c r="W83" s="34" t="str">
        <f t="shared" si="25"/>
        <v/>
      </c>
      <c r="X83" s="34" t="str">
        <f t="shared" si="26"/>
        <v/>
      </c>
      <c r="Y83" s="34" t="str">
        <f t="shared" si="28"/>
        <v/>
      </c>
      <c r="Z83" s="33" t="s">
        <v>20</v>
      </c>
      <c r="AA83" s="33" t="s">
        <v>135</v>
      </c>
      <c r="AB83" s="34" t="str">
        <f>VLOOKUP($B83,sampleDataObjects,AB$1,false)</f>
        <v>#N/A</v>
      </c>
      <c r="AC83" s="34"/>
      <c r="AD83" s="34" t="str">
        <f>VLOOKUP($B83,sampleDataObjects,AD$1,false)</f>
        <v>#N/A</v>
      </c>
      <c r="AE83" s="36" t="str">
        <f t="shared" si="29"/>
        <v/>
      </c>
    </row>
    <row r="84">
      <c r="A84" s="27"/>
      <c r="B84" s="45"/>
      <c r="C84" s="28"/>
      <c r="D84" s="29"/>
      <c r="E84" s="27" t="s">
        <v>67</v>
      </c>
      <c r="F84" s="15"/>
      <c r="G84" s="47"/>
      <c r="H84" s="15"/>
      <c r="I84" s="15"/>
      <c r="J84" s="15"/>
      <c r="K84" s="15"/>
      <c r="L84" s="31"/>
      <c r="M84" s="32" t="str">
        <f t="shared" si="27"/>
        <v>TRUE</v>
      </c>
      <c r="N84" s="33"/>
      <c r="O84" s="33" t="s">
        <v>130</v>
      </c>
      <c r="P84" s="34" t="str">
        <f>VLOOKUP($B84,sampleDataObjects,P$1,false)</f>
        <v>#N/A</v>
      </c>
      <c r="Q84" s="34" t="str">
        <f>VLOOKUP($B84,sampleDataObjects,Q$1,false)</f>
        <v>#N/A</v>
      </c>
      <c r="R84" s="34" t="str">
        <f>VLOOKUP($B84,sampleDataObjects,R$1,false)</f>
        <v>#N/A</v>
      </c>
      <c r="S84" s="34" t="str">
        <f>VLOOKUP($B84,sampleDataObjects,S$1,false)</f>
        <v>#N/A</v>
      </c>
      <c r="T84" s="34" t="str">
        <f>VLOOKUP($B84,sampleDataObjects,T$1,false)</f>
        <v>#N/A</v>
      </c>
      <c r="U84" s="34" t="str">
        <f>VLOOKUP($B84,sampleDataObjects,U$1,false)</f>
        <v>#N/A</v>
      </c>
      <c r="V84" s="35" t="str">
        <f t="shared" si="24"/>
        <v/>
      </c>
      <c r="W84" s="34" t="str">
        <f t="shared" si="25"/>
        <v/>
      </c>
      <c r="X84" s="34" t="str">
        <f t="shared" si="26"/>
        <v/>
      </c>
      <c r="Y84" s="34" t="str">
        <f t="shared" si="28"/>
        <v/>
      </c>
      <c r="Z84" s="33" t="s">
        <v>86</v>
      </c>
      <c r="AA84" s="34"/>
      <c r="AB84" s="34" t="str">
        <f>VLOOKUP($B84,sampleDataObjects,AB$1,false)</f>
        <v>#N/A</v>
      </c>
      <c r="AC84" s="34"/>
      <c r="AD84" s="34" t="str">
        <f>VLOOKUP($B84,sampleDataObjects,AD$1,false)</f>
        <v>#N/A</v>
      </c>
      <c r="AE84" s="36" t="str">
        <f t="shared" si="29"/>
        <v/>
      </c>
    </row>
    <row r="85">
      <c r="A85" s="27"/>
      <c r="B85" s="45"/>
      <c r="C85" s="28"/>
      <c r="D85" s="29"/>
      <c r="E85" s="27" t="s">
        <v>67</v>
      </c>
      <c r="F85" s="7"/>
      <c r="G85" s="47"/>
      <c r="H85" s="15"/>
      <c r="I85" s="15"/>
      <c r="J85" s="15"/>
      <c r="K85" s="15"/>
      <c r="L85" s="31"/>
      <c r="M85" s="32" t="str">
        <f t="shared" si="27"/>
        <v>TRUE</v>
      </c>
      <c r="N85" s="33"/>
      <c r="O85" s="33" t="s">
        <v>130</v>
      </c>
      <c r="P85" s="34" t="str">
        <f>VLOOKUP($B85,sampleDataObjects,P$1,false)</f>
        <v>#N/A</v>
      </c>
      <c r="Q85" s="34" t="str">
        <f>VLOOKUP($B85,sampleDataObjects,Q$1,false)</f>
        <v>#N/A</v>
      </c>
      <c r="R85" s="34" t="str">
        <f>VLOOKUP($B85,sampleDataObjects,R$1,false)</f>
        <v>#N/A</v>
      </c>
      <c r="S85" s="34" t="str">
        <f>VLOOKUP($B85,sampleDataObjects,S$1,false)</f>
        <v>#N/A</v>
      </c>
      <c r="T85" s="34" t="str">
        <f>VLOOKUP($B85,sampleDataObjects,T$1,false)</f>
        <v>#N/A</v>
      </c>
      <c r="U85" s="34" t="str">
        <f>VLOOKUP($B85,sampleDataObjects,U$1,false)</f>
        <v>#N/A</v>
      </c>
      <c r="V85" s="35" t="str">
        <f t="shared" si="24"/>
        <v/>
      </c>
      <c r="W85" s="34" t="str">
        <f t="shared" si="25"/>
        <v/>
      </c>
      <c r="X85" s="34" t="str">
        <f t="shared" si="26"/>
        <v/>
      </c>
      <c r="Y85" s="34" t="str">
        <f t="shared" si="28"/>
        <v/>
      </c>
      <c r="Z85" s="33" t="s">
        <v>86</v>
      </c>
      <c r="AA85" s="34"/>
      <c r="AB85" s="34" t="str">
        <f>VLOOKUP($B85,sampleDataObjects,AB$1,false)</f>
        <v>#N/A</v>
      </c>
      <c r="AC85" s="34"/>
      <c r="AD85" s="34" t="str">
        <f>VLOOKUP($B85,sampleDataObjects,AD$1,false)</f>
        <v>#N/A</v>
      </c>
      <c r="AE85" s="36" t="str">
        <f t="shared" si="29"/>
        <v/>
      </c>
    </row>
    <row r="86">
      <c r="A86" s="27"/>
      <c r="B86" s="6"/>
      <c r="C86" s="28"/>
      <c r="D86" s="37"/>
      <c r="E86" s="27" t="s">
        <v>67</v>
      </c>
      <c r="F86" s="15"/>
      <c r="G86" s="47"/>
      <c r="H86" s="15"/>
      <c r="I86" s="15"/>
      <c r="J86" s="15"/>
      <c r="K86" s="15"/>
      <c r="L86" s="31"/>
      <c r="M86" s="32"/>
      <c r="N86" s="33"/>
      <c r="O86" s="33" t="s">
        <v>130</v>
      </c>
      <c r="P86" s="34" t="str">
        <f>VLOOKUP($B86,sampleDataObjects,P$1,false)</f>
        <v>#N/A</v>
      </c>
      <c r="Q86" s="34"/>
      <c r="R86" s="34"/>
      <c r="S86" s="34"/>
      <c r="T86" s="34"/>
      <c r="U86" s="34"/>
      <c r="V86" s="35" t="str">
        <f t="shared" si="24"/>
        <v/>
      </c>
      <c r="W86" s="34" t="str">
        <f t="shared" si="25"/>
        <v/>
      </c>
      <c r="X86" s="34" t="str">
        <f t="shared" si="26"/>
        <v/>
      </c>
      <c r="Y86" s="34" t="str">
        <f t="shared" si="28"/>
        <v/>
      </c>
      <c r="Z86" s="33" t="s">
        <v>86</v>
      </c>
      <c r="AA86" s="34"/>
      <c r="AB86" s="34"/>
      <c r="AC86" s="33">
        <v>1.0</v>
      </c>
      <c r="AD86" s="34"/>
      <c r="AE86" s="36" t="str">
        <f t="shared" si="29"/>
        <v/>
      </c>
    </row>
    <row r="87">
      <c r="A87" s="27"/>
      <c r="B87" s="6"/>
      <c r="C87" s="28"/>
      <c r="D87" s="29"/>
      <c r="E87" s="27" t="s">
        <v>67</v>
      </c>
      <c r="F87" s="15"/>
      <c r="G87" s="15"/>
      <c r="H87" s="15"/>
      <c r="I87" s="15"/>
      <c r="J87" s="15"/>
      <c r="K87" s="15"/>
      <c r="L87" s="31"/>
      <c r="M87" s="32"/>
      <c r="N87" s="34"/>
      <c r="O87" s="34"/>
      <c r="P87" s="34" t="str">
        <f>VLOOKUP($B87,sampleDataObjects,P$1,false)</f>
        <v>#N/A</v>
      </c>
      <c r="Q87" s="34"/>
      <c r="R87" s="34"/>
      <c r="S87" s="34"/>
      <c r="T87" s="34"/>
      <c r="U87" s="34"/>
      <c r="V87" s="35" t="str">
        <f t="shared" si="24"/>
        <v/>
      </c>
      <c r="W87" s="34" t="str">
        <f t="shared" si="25"/>
        <v/>
      </c>
      <c r="X87" s="34" t="str">
        <f t="shared" si="26"/>
        <v/>
      </c>
      <c r="Y87" s="35" t="str">
        <f t="shared" ref="Y87:Y100" si="30">B87</f>
        <v/>
      </c>
      <c r="Z87" s="34"/>
      <c r="AA87" s="34"/>
      <c r="AB87" s="34"/>
      <c r="AC87" s="34"/>
      <c r="AD87" s="34"/>
      <c r="AE87" s="36" t="str">
        <f t="shared" ref="AE87:AE101" si="31">"&lt;metadataElement code='" &amp; $X87 &amp; "' datatype='" &amp; if(isblank($Z87),"Text", Z87)  &amp; if(Z87 = "list", "' list='"&amp;$AA87,"")&amp;"'&gt;
  &lt;labels&gt;&lt;label locale='en_AU'&gt;&lt;name&gt;"&amp;$Y87&amp;"&lt;/name&gt;&lt;/label&gt;&lt;/labels&gt;
  &lt;typeRestrictions&gt;
    &lt;restriction code='museum_"&amp;$X87&amp;"'&gt;
       &lt;table&gt;"&amp;W87&amp;"&lt;/table&gt;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8">
      <c r="A88" s="27"/>
      <c r="B88" s="6"/>
      <c r="C88" s="28"/>
      <c r="D88" s="29"/>
      <c r="E88" s="27" t="s">
        <v>67</v>
      </c>
      <c r="F88" s="15"/>
      <c r="G88" s="15"/>
      <c r="H88" s="15"/>
      <c r="I88" s="15"/>
      <c r="J88" s="15"/>
      <c r="K88" s="15"/>
      <c r="L88" s="31"/>
      <c r="M88" s="32"/>
      <c r="N88" s="34"/>
      <c r="O88" s="34"/>
      <c r="P88" s="34" t="str">
        <f>VLOOKUP($B88,sampleDataObjects,P$1,false)</f>
        <v>#N/A</v>
      </c>
      <c r="Q88" s="34"/>
      <c r="R88" s="34"/>
      <c r="S88" s="34"/>
      <c r="T88" s="34"/>
      <c r="U88" s="34"/>
      <c r="V88" s="35" t="str">
        <f t="shared" si="24"/>
        <v/>
      </c>
      <c r="W88" s="34" t="str">
        <f t="shared" si="25"/>
        <v/>
      </c>
      <c r="X88" s="34" t="str">
        <f t="shared" si="26"/>
        <v/>
      </c>
      <c r="Y88" s="35" t="str">
        <f t="shared" si="30"/>
        <v/>
      </c>
      <c r="Z88" s="34"/>
      <c r="AA88" s="34"/>
      <c r="AB88" s="34"/>
      <c r="AC88" s="34"/>
      <c r="AD88" s="34"/>
      <c r="AE88" s="36" t="str">
        <f t="shared" si="3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89">
      <c r="A89" s="27"/>
      <c r="B89" s="46"/>
      <c r="C89" s="28"/>
      <c r="D89" s="29"/>
      <c r="E89" s="27" t="s">
        <v>67</v>
      </c>
      <c r="F89" s="7"/>
      <c r="G89" s="7"/>
      <c r="H89" s="15"/>
      <c r="I89" s="15"/>
      <c r="J89" s="15"/>
      <c r="K89" s="15"/>
      <c r="L89" s="31"/>
      <c r="M89" s="32" t="str">
        <f t="shared" ref="M89:M100" si="32">validateJson(E89, G89)</f>
        <v>TRUE</v>
      </c>
      <c r="N89" s="34"/>
      <c r="O89" s="34"/>
      <c r="P89" s="34" t="str">
        <f>VLOOKUP($B89,sampleDataObjects,P$1,false)</f>
        <v>#N/A</v>
      </c>
      <c r="Q89" s="34" t="str">
        <f>VLOOKUP($B89,sampleDataObjects,Q$1,false)</f>
        <v>#N/A</v>
      </c>
      <c r="R89" s="34" t="str">
        <f>VLOOKUP($B89,sampleDataObjects,R$1,false)</f>
        <v>#N/A</v>
      </c>
      <c r="S89" s="34" t="str">
        <f>VLOOKUP($B89,sampleDataObjects,S$1,false)</f>
        <v>#N/A</v>
      </c>
      <c r="T89" s="34" t="str">
        <f>VLOOKUP($B89,sampleDataObjects,T$1,false)</f>
        <v>#N/A</v>
      </c>
      <c r="U89" s="34" t="str">
        <f>VLOOKUP($B89,sampleDataObjects,U$1,false)</f>
        <v>#N/A</v>
      </c>
      <c r="V89" s="35" t="str">
        <f t="shared" si="24"/>
        <v/>
      </c>
      <c r="W89" s="34" t="str">
        <f t="shared" si="25"/>
        <v/>
      </c>
      <c r="X89" s="34" t="str">
        <f t="shared" si="26"/>
        <v/>
      </c>
      <c r="Y89" s="35" t="str">
        <f t="shared" si="30"/>
        <v/>
      </c>
      <c r="Z89" s="34" t="str">
        <f>VLOOKUP($B89,sampleDataObjects,Z$1,false)</f>
        <v>#VALUE!</v>
      </c>
      <c r="AA89" s="34"/>
      <c r="AB89" s="34" t="str">
        <f>VLOOKUP($B89,sampleDataObjects,AB$1,false)</f>
        <v>#N/A</v>
      </c>
      <c r="AC89" s="33">
        <v>1.0</v>
      </c>
      <c r="AD89" s="34" t="str">
        <f>VLOOKUP($B89,sampleDataObjects,AD$1,false)</f>
        <v>#N/A</v>
      </c>
      <c r="AE89" s="36" t="str">
        <f t="shared" si="31"/>
        <v>#VALUE!</v>
      </c>
    </row>
    <row r="90">
      <c r="A90" s="27"/>
      <c r="B90" s="45"/>
      <c r="C90" s="28"/>
      <c r="D90" s="29"/>
      <c r="E90" s="27" t="s">
        <v>67</v>
      </c>
      <c r="F90" s="7"/>
      <c r="G90" s="7"/>
      <c r="H90" s="15"/>
      <c r="I90" s="15"/>
      <c r="J90" s="15"/>
      <c r="K90" s="15"/>
      <c r="L90" s="31"/>
      <c r="M90" s="32" t="str">
        <f t="shared" si="32"/>
        <v>TRUE</v>
      </c>
      <c r="N90" s="34"/>
      <c r="O90" s="34"/>
      <c r="P90" s="34" t="str">
        <f>VLOOKUP($B90,sampleDataObjects,P$1,false)</f>
        <v>#N/A</v>
      </c>
      <c r="Q90" s="34" t="str">
        <f>VLOOKUP($B90,sampleDataObjects,Q$1,false)</f>
        <v>#N/A</v>
      </c>
      <c r="R90" s="34" t="str">
        <f>VLOOKUP($B90,sampleDataObjects,R$1,false)</f>
        <v>#N/A</v>
      </c>
      <c r="S90" s="34" t="str">
        <f>VLOOKUP($B90,sampleDataObjects,S$1,false)</f>
        <v>#N/A</v>
      </c>
      <c r="T90" s="34" t="str">
        <f>VLOOKUP($B90,sampleDataObjects,T$1,false)</f>
        <v>#N/A</v>
      </c>
      <c r="U90" s="34" t="str">
        <f>VLOOKUP($B90,sampleDataObjects,U$1,false)</f>
        <v>#N/A</v>
      </c>
      <c r="V90" s="35" t="str">
        <f t="shared" si="24"/>
        <v/>
      </c>
      <c r="W90" s="34" t="str">
        <f t="shared" si="25"/>
        <v/>
      </c>
      <c r="X90" s="34" t="str">
        <f t="shared" si="26"/>
        <v/>
      </c>
      <c r="Y90" s="35" t="str">
        <f t="shared" si="30"/>
        <v/>
      </c>
      <c r="Z90" s="34" t="str">
        <f>VLOOKUP($B90,sampleDataObjects,Z$1,false)</f>
        <v>#VALUE!</v>
      </c>
      <c r="AA90" s="34"/>
      <c r="AB90" s="34" t="str">
        <f>VLOOKUP($B90,sampleDataObjects,AB$1,false)</f>
        <v>#N/A</v>
      </c>
      <c r="AC90" s="34"/>
      <c r="AD90" s="34" t="str">
        <f>VLOOKUP($B90,sampleDataObjects,AD$1,false)</f>
        <v>#N/A</v>
      </c>
      <c r="AE90" s="36" t="str">
        <f t="shared" si="31"/>
        <v>#VALUE!</v>
      </c>
    </row>
    <row r="91">
      <c r="A91" s="27"/>
      <c r="B91" s="45"/>
      <c r="C91" s="28"/>
      <c r="D91" s="29"/>
      <c r="E91" s="27" t="s">
        <v>67</v>
      </c>
      <c r="F91" s="15"/>
      <c r="G91" s="15"/>
      <c r="H91" s="15"/>
      <c r="I91" s="15"/>
      <c r="J91" s="15"/>
      <c r="K91" s="15"/>
      <c r="L91" s="31"/>
      <c r="M91" s="32" t="str">
        <f t="shared" si="32"/>
        <v>TRUE</v>
      </c>
      <c r="N91" s="34"/>
      <c r="O91" s="34"/>
      <c r="P91" s="34" t="str">
        <f>VLOOKUP($B91,sampleDataObjects,P$1,false)</f>
        <v>#N/A</v>
      </c>
      <c r="Q91" s="34" t="str">
        <f>VLOOKUP($B91,sampleDataObjects,Q$1,false)</f>
        <v>#N/A</v>
      </c>
      <c r="R91" s="34" t="str">
        <f>VLOOKUP($B91,sampleDataObjects,R$1,false)</f>
        <v>#N/A</v>
      </c>
      <c r="S91" s="34" t="str">
        <f>VLOOKUP($B91,sampleDataObjects,S$1,false)</f>
        <v>#N/A</v>
      </c>
      <c r="T91" s="34" t="str">
        <f>VLOOKUP($B91,sampleDataObjects,T$1,false)</f>
        <v>#N/A</v>
      </c>
      <c r="U91" s="34" t="str">
        <f>VLOOKUP($B91,sampleDataObjects,U$1,false)</f>
        <v>#N/A</v>
      </c>
      <c r="V91" s="35" t="str">
        <f t="shared" si="24"/>
        <v/>
      </c>
      <c r="W91" s="34" t="str">
        <f t="shared" si="25"/>
        <v/>
      </c>
      <c r="X91" s="34" t="str">
        <f t="shared" si="26"/>
        <v/>
      </c>
      <c r="Y91" s="35" t="str">
        <f t="shared" si="30"/>
        <v/>
      </c>
      <c r="Z91" s="34" t="str">
        <f>VLOOKUP($B91,sampleDataObjects,Z$1,false)</f>
        <v>#VALUE!</v>
      </c>
      <c r="AA91" s="34"/>
      <c r="AB91" s="34" t="str">
        <f>VLOOKUP($B91,sampleDataObjects,AB$1,false)</f>
        <v>#N/A</v>
      </c>
      <c r="AC91" s="34"/>
      <c r="AD91" s="34" t="str">
        <f>VLOOKUP($B91,sampleDataObjects,AD$1,false)</f>
        <v>#N/A</v>
      </c>
      <c r="AE91" s="36" t="str">
        <f t="shared" si="31"/>
        <v>#VALUE!</v>
      </c>
    </row>
    <row r="92">
      <c r="A92" s="27"/>
      <c r="B92" s="45"/>
      <c r="C92" s="28"/>
      <c r="D92" s="37"/>
      <c r="E92" s="27" t="s">
        <v>67</v>
      </c>
      <c r="F92" s="15"/>
      <c r="G92" s="15"/>
      <c r="H92" s="15"/>
      <c r="I92" s="15"/>
      <c r="J92" s="15"/>
      <c r="K92" s="15"/>
      <c r="L92" s="31"/>
      <c r="M92" s="32" t="str">
        <f t="shared" si="32"/>
        <v>TRUE</v>
      </c>
      <c r="N92" s="34"/>
      <c r="O92" s="34"/>
      <c r="P92" s="34" t="str">
        <f>VLOOKUP($B92,sampleDataObjects,P$1,false)</f>
        <v>#N/A</v>
      </c>
      <c r="Q92" s="34" t="str">
        <f>VLOOKUP($B92,sampleDataObjects,Q$1,false)</f>
        <v>#N/A</v>
      </c>
      <c r="R92" s="34" t="str">
        <f>VLOOKUP($B92,sampleDataObjects,R$1,false)</f>
        <v>#N/A</v>
      </c>
      <c r="S92" s="34" t="str">
        <f>VLOOKUP($B92,sampleDataObjects,S$1,false)</f>
        <v>#N/A</v>
      </c>
      <c r="T92" s="34" t="str">
        <f>VLOOKUP($B92,sampleDataObjects,T$1,false)</f>
        <v>#N/A</v>
      </c>
      <c r="U92" s="34" t="str">
        <f>VLOOKUP($B92,sampleDataObjects,U$1,false)</f>
        <v>#N/A</v>
      </c>
      <c r="V92" s="35" t="str">
        <f t="shared" si="24"/>
        <v/>
      </c>
      <c r="W92" s="34" t="str">
        <f t="shared" si="25"/>
        <v/>
      </c>
      <c r="X92" s="34" t="str">
        <f t="shared" si="26"/>
        <v/>
      </c>
      <c r="Y92" s="35" t="str">
        <f t="shared" si="30"/>
        <v/>
      </c>
      <c r="Z92" s="34" t="str">
        <f>VLOOKUP($B92,sampleDataObjects,Z$1,false)</f>
        <v>#VALUE!</v>
      </c>
      <c r="AA92" s="34"/>
      <c r="AB92" s="34" t="str">
        <f>VLOOKUP($B92,sampleDataObjects,AB$1,false)</f>
        <v>#N/A</v>
      </c>
      <c r="AC92" s="34"/>
      <c r="AD92" s="34" t="str">
        <f>VLOOKUP($B92,sampleDataObjects,AD$1,false)</f>
        <v>#N/A</v>
      </c>
      <c r="AE92" s="36" t="str">
        <f t="shared" si="31"/>
        <v>#VALUE!</v>
      </c>
    </row>
    <row r="93">
      <c r="A93" s="27"/>
      <c r="B93" s="45"/>
      <c r="C93" s="28"/>
      <c r="D93" s="37"/>
      <c r="E93" s="27" t="s">
        <v>67</v>
      </c>
      <c r="F93" s="7"/>
      <c r="G93" s="7"/>
      <c r="H93" s="7"/>
      <c r="I93" s="7"/>
      <c r="J93" s="15"/>
      <c r="K93" s="15"/>
      <c r="L93" s="31"/>
      <c r="M93" s="32" t="str">
        <f t="shared" si="32"/>
        <v>TRUE</v>
      </c>
      <c r="N93" s="34"/>
      <c r="O93" s="34"/>
      <c r="P93" s="34" t="str">
        <f>VLOOKUP($B93,sampleDataObjects,P$1,false)</f>
        <v>#N/A</v>
      </c>
      <c r="Q93" s="34" t="str">
        <f>VLOOKUP($B93,sampleDataObjects,Q$1,false)</f>
        <v>#N/A</v>
      </c>
      <c r="R93" s="34" t="str">
        <f>VLOOKUP($B93,sampleDataObjects,R$1,false)</f>
        <v>#N/A</v>
      </c>
      <c r="S93" s="34" t="str">
        <f>VLOOKUP($B93,sampleDataObjects,S$1,false)</f>
        <v>#N/A</v>
      </c>
      <c r="T93" s="34" t="str">
        <f>VLOOKUP($B93,sampleDataObjects,T$1,false)</f>
        <v>#N/A</v>
      </c>
      <c r="U93" s="34" t="str">
        <f>VLOOKUP($B93,sampleDataObjects,U$1,false)</f>
        <v>#N/A</v>
      </c>
      <c r="V93" s="35" t="str">
        <f t="shared" si="24"/>
        <v/>
      </c>
      <c r="W93" s="34" t="str">
        <f t="shared" si="25"/>
        <v/>
      </c>
      <c r="X93" s="34" t="str">
        <f t="shared" si="26"/>
        <v/>
      </c>
      <c r="Y93" s="35" t="str">
        <f t="shared" si="30"/>
        <v/>
      </c>
      <c r="Z93" s="34" t="str">
        <f>VLOOKUP($B93,sampleDataObjects,Z$1,false)</f>
        <v>#VALUE!</v>
      </c>
      <c r="AA93" s="34"/>
      <c r="AB93" s="34" t="str">
        <f>VLOOKUP($B93,sampleDataObjects,AB$1,false)</f>
        <v>#N/A</v>
      </c>
      <c r="AC93" s="34"/>
      <c r="AD93" s="34" t="str">
        <f>VLOOKUP($B93,sampleDataObjects,AD$1,false)</f>
        <v>#N/A</v>
      </c>
      <c r="AE93" s="36" t="str">
        <f t="shared" si="31"/>
        <v>#VALUE!</v>
      </c>
    </row>
    <row r="94">
      <c r="A94" s="27"/>
      <c r="B94" s="45"/>
      <c r="C94" s="28"/>
      <c r="D94" s="44"/>
      <c r="E94" s="27" t="s">
        <v>67</v>
      </c>
      <c r="F94" s="7"/>
      <c r="G94" s="7"/>
      <c r="H94" s="15"/>
      <c r="I94" s="15"/>
      <c r="J94" s="15"/>
      <c r="K94" s="15"/>
      <c r="L94" s="31"/>
      <c r="M94" s="32" t="str">
        <f t="shared" si="32"/>
        <v>TRUE</v>
      </c>
      <c r="N94" s="34"/>
      <c r="O94" s="34"/>
      <c r="P94" s="34" t="str">
        <f>VLOOKUP($B94,sampleDataObjects,P$1,false)</f>
        <v>#N/A</v>
      </c>
      <c r="Q94" s="34" t="str">
        <f>VLOOKUP($B94,sampleDataObjects,Q$1,false)</f>
        <v>#N/A</v>
      </c>
      <c r="R94" s="34" t="str">
        <f>VLOOKUP($B94,sampleDataObjects,R$1,false)</f>
        <v>#N/A</v>
      </c>
      <c r="S94" s="34" t="str">
        <f>VLOOKUP($B94,sampleDataObjects,S$1,false)</f>
        <v>#N/A</v>
      </c>
      <c r="T94" s="34" t="str">
        <f>VLOOKUP($B94,sampleDataObjects,T$1,false)</f>
        <v>#N/A</v>
      </c>
      <c r="U94" s="34" t="str">
        <f>VLOOKUP($B94,sampleDataObjects,U$1,false)</f>
        <v>#N/A</v>
      </c>
      <c r="V94" s="35" t="str">
        <f t="shared" si="24"/>
        <v/>
      </c>
      <c r="W94" s="34" t="str">
        <f t="shared" si="25"/>
        <v/>
      </c>
      <c r="X94" s="34" t="str">
        <f t="shared" si="26"/>
        <v/>
      </c>
      <c r="Y94" s="35" t="str">
        <f t="shared" si="30"/>
        <v/>
      </c>
      <c r="Z94" s="34" t="str">
        <f>VLOOKUP($B94,sampleDataObjects,Z$1,false)</f>
        <v>#VALUE!</v>
      </c>
      <c r="AA94" s="34"/>
      <c r="AB94" s="34" t="str">
        <f>VLOOKUP($B94,sampleDataObjects,AB$1,false)</f>
        <v>#N/A</v>
      </c>
      <c r="AC94" s="34"/>
      <c r="AD94" s="34" t="str">
        <f>VLOOKUP($B94,sampleDataObjects,AD$1,false)</f>
        <v>#N/A</v>
      </c>
      <c r="AE94" s="36" t="str">
        <f t="shared" si="31"/>
        <v>#VALUE!</v>
      </c>
    </row>
    <row r="95">
      <c r="A95" s="27"/>
      <c r="B95" s="45"/>
      <c r="C95" s="28"/>
      <c r="D95" s="44"/>
      <c r="E95" s="27" t="s">
        <v>67</v>
      </c>
      <c r="F95" s="15"/>
      <c r="G95" s="15"/>
      <c r="H95" s="15"/>
      <c r="I95" s="15"/>
      <c r="J95" s="15"/>
      <c r="K95" s="15"/>
      <c r="L95" s="31"/>
      <c r="M95" s="32" t="str">
        <f t="shared" si="32"/>
        <v>TRUE</v>
      </c>
      <c r="N95" s="34"/>
      <c r="O95" s="34"/>
      <c r="P95" s="34" t="str">
        <f>VLOOKUP($B95,sampleDataObjects,P$1,false)</f>
        <v>#N/A</v>
      </c>
      <c r="Q95" s="34" t="str">
        <f>VLOOKUP($B95,sampleDataObjects,Q$1,false)</f>
        <v>#N/A</v>
      </c>
      <c r="R95" s="34" t="str">
        <f>VLOOKUP($B95,sampleDataObjects,R$1,false)</f>
        <v>#N/A</v>
      </c>
      <c r="S95" s="34" t="str">
        <f>VLOOKUP($B95,sampleDataObjects,S$1,false)</f>
        <v>#N/A</v>
      </c>
      <c r="T95" s="34" t="str">
        <f>VLOOKUP($B95,sampleDataObjects,T$1,false)</f>
        <v>#N/A</v>
      </c>
      <c r="U95" s="34" t="str">
        <f>VLOOKUP($B95,sampleDataObjects,U$1,false)</f>
        <v>#N/A</v>
      </c>
      <c r="V95" s="35" t="str">
        <f t="shared" si="24"/>
        <v/>
      </c>
      <c r="W95" s="34" t="str">
        <f t="shared" si="25"/>
        <v/>
      </c>
      <c r="X95" s="34" t="str">
        <f t="shared" si="26"/>
        <v/>
      </c>
      <c r="Y95" s="35" t="str">
        <f t="shared" si="30"/>
        <v/>
      </c>
      <c r="Z95" s="34" t="str">
        <f>VLOOKUP($B95,sampleDataObjects,Z$1,false)</f>
        <v>#VALUE!</v>
      </c>
      <c r="AA95" s="34"/>
      <c r="AB95" s="34" t="str">
        <f>VLOOKUP($B95,sampleDataObjects,AB$1,false)</f>
        <v>#N/A</v>
      </c>
      <c r="AC95" s="34"/>
      <c r="AD95" s="34" t="str">
        <f>VLOOKUP($B95,sampleDataObjects,AD$1,false)</f>
        <v>#N/A</v>
      </c>
      <c r="AE95" s="36" t="str">
        <f t="shared" si="31"/>
        <v>#VALUE!</v>
      </c>
    </row>
    <row r="96">
      <c r="A96" s="27"/>
      <c r="B96" s="45"/>
      <c r="C96" s="28"/>
      <c r="D96" s="44"/>
      <c r="E96" s="27" t="s">
        <v>67</v>
      </c>
      <c r="F96" s="15"/>
      <c r="G96" s="15"/>
      <c r="H96" s="15"/>
      <c r="I96" s="15"/>
      <c r="J96" s="15"/>
      <c r="K96" s="15"/>
      <c r="L96" s="31"/>
      <c r="M96" s="32" t="str">
        <f t="shared" si="32"/>
        <v>TRUE</v>
      </c>
      <c r="N96" s="34"/>
      <c r="O96" s="34"/>
      <c r="P96" s="34" t="str">
        <f>VLOOKUP($B96,sampleDataObjects,P$1,false)</f>
        <v>#N/A</v>
      </c>
      <c r="Q96" s="34" t="str">
        <f>VLOOKUP($B96,sampleDataObjects,Q$1,false)</f>
        <v>#N/A</v>
      </c>
      <c r="R96" s="34" t="str">
        <f>VLOOKUP($B96,sampleDataObjects,R$1,false)</f>
        <v>#N/A</v>
      </c>
      <c r="S96" s="34" t="str">
        <f>VLOOKUP($B96,sampleDataObjects,S$1,false)</f>
        <v>#N/A</v>
      </c>
      <c r="T96" s="34" t="str">
        <f>VLOOKUP($B96,sampleDataObjects,T$1,false)</f>
        <v>#N/A</v>
      </c>
      <c r="U96" s="34" t="str">
        <f>VLOOKUP($B96,sampleDataObjects,U$1,false)</f>
        <v>#N/A</v>
      </c>
      <c r="V96" s="35" t="str">
        <f t="shared" si="24"/>
        <v/>
      </c>
      <c r="W96" s="34" t="str">
        <f t="shared" si="25"/>
        <v/>
      </c>
      <c r="X96" s="34" t="str">
        <f t="shared" si="26"/>
        <v/>
      </c>
      <c r="Y96" s="35" t="str">
        <f t="shared" si="30"/>
        <v/>
      </c>
      <c r="Z96" s="34" t="str">
        <f>VLOOKUP($B96,sampleDataObjects,Z$1,false)</f>
        <v>#VALUE!</v>
      </c>
      <c r="AA96" s="34"/>
      <c r="AB96" s="34" t="str">
        <f>VLOOKUP($B96,sampleDataObjects,AB$1,false)</f>
        <v>#N/A</v>
      </c>
      <c r="AC96" s="34"/>
      <c r="AD96" s="34" t="str">
        <f>VLOOKUP($B96,sampleDataObjects,AD$1,false)</f>
        <v>#N/A</v>
      </c>
      <c r="AE96" s="36" t="str">
        <f t="shared" si="31"/>
        <v>#VALUE!</v>
      </c>
    </row>
    <row r="97">
      <c r="A97" s="27"/>
      <c r="B97" s="45"/>
      <c r="C97" s="28"/>
      <c r="D97" s="29"/>
      <c r="E97" s="27" t="s">
        <v>67</v>
      </c>
      <c r="F97" s="15"/>
      <c r="G97" s="15"/>
      <c r="H97" s="15"/>
      <c r="I97" s="15"/>
      <c r="J97" s="15"/>
      <c r="K97" s="15"/>
      <c r="L97" s="31"/>
      <c r="M97" s="32" t="str">
        <f t="shared" si="32"/>
        <v>TRUE</v>
      </c>
      <c r="N97" s="34"/>
      <c r="O97" s="34"/>
      <c r="P97" s="34" t="str">
        <f>VLOOKUP($B97,sampleDataObjects,P$1,false)</f>
        <v>#N/A</v>
      </c>
      <c r="Q97" s="34" t="str">
        <f>VLOOKUP($B97,sampleDataObjects,Q$1,false)</f>
        <v>#N/A</v>
      </c>
      <c r="R97" s="34" t="str">
        <f>VLOOKUP($B97,sampleDataObjects,R$1,false)</f>
        <v>#N/A</v>
      </c>
      <c r="S97" s="34" t="str">
        <f>VLOOKUP($B97,sampleDataObjects,S$1,false)</f>
        <v>#N/A</v>
      </c>
      <c r="T97" s="34" t="str">
        <f>VLOOKUP($B97,sampleDataObjects,T$1,false)</f>
        <v>#N/A</v>
      </c>
      <c r="U97" s="34" t="str">
        <f>VLOOKUP($B97,sampleDataObjects,U$1,false)</f>
        <v>#N/A</v>
      </c>
      <c r="V97" s="35" t="str">
        <f t="shared" si="24"/>
        <v/>
      </c>
      <c r="W97" s="34" t="str">
        <f t="shared" si="25"/>
        <v/>
      </c>
      <c r="X97" s="34" t="str">
        <f t="shared" si="26"/>
        <v/>
      </c>
      <c r="Y97" s="35" t="str">
        <f t="shared" si="30"/>
        <v/>
      </c>
      <c r="Z97" s="34" t="str">
        <f>VLOOKUP($B97,sampleDataObjects,Z$1,false)</f>
        <v>#VALUE!</v>
      </c>
      <c r="AA97" s="34"/>
      <c r="AB97" s="34" t="str">
        <f>VLOOKUP($B97,sampleDataObjects,AB$1,false)</f>
        <v>#N/A</v>
      </c>
      <c r="AC97" s="33">
        <v>1.0</v>
      </c>
      <c r="AD97" s="34" t="str">
        <f>VLOOKUP($B97,sampleDataObjects,AD$1,false)</f>
        <v>#N/A</v>
      </c>
      <c r="AE97" s="36" t="str">
        <f t="shared" si="31"/>
        <v>#VALUE!</v>
      </c>
    </row>
    <row r="98">
      <c r="A98" s="27"/>
      <c r="B98" s="45"/>
      <c r="C98" s="28"/>
      <c r="D98" s="29"/>
      <c r="E98" s="27" t="s">
        <v>67</v>
      </c>
      <c r="F98" s="15"/>
      <c r="G98" s="15"/>
      <c r="H98" s="15"/>
      <c r="I98" s="15"/>
      <c r="J98" s="15"/>
      <c r="K98" s="15"/>
      <c r="L98" s="31"/>
      <c r="M98" s="32" t="str">
        <f t="shared" si="32"/>
        <v>TRUE</v>
      </c>
      <c r="N98" s="34"/>
      <c r="O98" s="34"/>
      <c r="P98" s="34" t="str">
        <f>VLOOKUP($B98,sampleDataObjects,P$1,false)</f>
        <v>#N/A</v>
      </c>
      <c r="Q98" s="34" t="str">
        <f>VLOOKUP($B98,sampleDataObjects,Q$1,false)</f>
        <v>#N/A</v>
      </c>
      <c r="R98" s="34" t="str">
        <f>VLOOKUP($B98,sampleDataObjects,R$1,false)</f>
        <v>#N/A</v>
      </c>
      <c r="S98" s="34" t="str">
        <f>VLOOKUP($B98,sampleDataObjects,S$1,false)</f>
        <v>#N/A</v>
      </c>
      <c r="T98" s="34" t="str">
        <f>VLOOKUP($B98,sampleDataObjects,T$1,false)</f>
        <v>#N/A</v>
      </c>
      <c r="U98" s="34" t="str">
        <f>VLOOKUP($B98,sampleDataObjects,U$1,false)</f>
        <v>#N/A</v>
      </c>
      <c r="V98" s="35" t="str">
        <f t="shared" si="24"/>
        <v/>
      </c>
      <c r="W98" s="34" t="str">
        <f t="shared" si="25"/>
        <v/>
      </c>
      <c r="X98" s="34" t="str">
        <f t="shared" si="26"/>
        <v/>
      </c>
      <c r="Y98" s="35" t="str">
        <f t="shared" si="30"/>
        <v/>
      </c>
      <c r="Z98" s="34" t="str">
        <f>VLOOKUP($B98,sampleDataObjects,Z$1,false)</f>
        <v>#VALUE!</v>
      </c>
      <c r="AA98" s="34"/>
      <c r="AB98" s="34" t="str">
        <f>VLOOKUP($B98,sampleDataObjects,AB$1,false)</f>
        <v>#N/A</v>
      </c>
      <c r="AC98" s="34"/>
      <c r="AD98" s="34" t="str">
        <f>VLOOKUP($B98,sampleDataObjects,AD$1,false)</f>
        <v>#N/A</v>
      </c>
      <c r="AE98" s="36" t="str">
        <f t="shared" si="31"/>
        <v>#VALUE!</v>
      </c>
    </row>
    <row r="99">
      <c r="A99" s="27"/>
      <c r="B99" s="45"/>
      <c r="C99" s="28"/>
      <c r="D99" s="29"/>
      <c r="E99" s="27" t="s">
        <v>67</v>
      </c>
      <c r="F99" s="7"/>
      <c r="G99" s="15"/>
      <c r="H99" s="15"/>
      <c r="I99" s="15"/>
      <c r="J99" s="15"/>
      <c r="K99" s="7"/>
      <c r="L99" s="31"/>
      <c r="M99" s="32" t="str">
        <f t="shared" si="32"/>
        <v>TRUE</v>
      </c>
      <c r="N99" s="34"/>
      <c r="O99" s="34"/>
      <c r="P99" s="34" t="str">
        <f>VLOOKUP($B99,sampleDataObjects,P$1,false)</f>
        <v>#N/A</v>
      </c>
      <c r="Q99" s="34" t="str">
        <f>VLOOKUP($B99,sampleDataObjects,Q$1,false)</f>
        <v>#N/A</v>
      </c>
      <c r="R99" s="34" t="str">
        <f>VLOOKUP($B99,sampleDataObjects,R$1,false)</f>
        <v>#N/A</v>
      </c>
      <c r="S99" s="34" t="str">
        <f>VLOOKUP($B99,sampleDataObjects,S$1,false)</f>
        <v>#N/A</v>
      </c>
      <c r="T99" s="34" t="str">
        <f>VLOOKUP($B99,sampleDataObjects,T$1,false)</f>
        <v>#N/A</v>
      </c>
      <c r="U99" s="34" t="str">
        <f>VLOOKUP($B99,sampleDataObjects,U$1,false)</f>
        <v>#N/A</v>
      </c>
      <c r="V99" s="35" t="str">
        <f t="shared" si="24"/>
        <v/>
      </c>
      <c r="W99" s="34" t="str">
        <f t="shared" si="25"/>
        <v/>
      </c>
      <c r="X99" s="34" t="str">
        <f t="shared" si="26"/>
        <v/>
      </c>
      <c r="Y99" s="35" t="str">
        <f t="shared" si="30"/>
        <v/>
      </c>
      <c r="Z99" s="34" t="str">
        <f>VLOOKUP($B99,sampleDataObjects,Z$1,false)</f>
        <v>#VALUE!</v>
      </c>
      <c r="AA99" s="34"/>
      <c r="AB99" s="34" t="str">
        <f>VLOOKUP($B99,sampleDataObjects,AB$1,false)</f>
        <v>#N/A</v>
      </c>
      <c r="AC99" s="34"/>
      <c r="AD99" s="34" t="str">
        <f>VLOOKUP($B99,sampleDataObjects,AD$1,false)</f>
        <v>#N/A</v>
      </c>
      <c r="AE99" s="36" t="str">
        <f t="shared" si="31"/>
        <v>#VALUE!</v>
      </c>
    </row>
    <row r="100">
      <c r="A100" s="49"/>
      <c r="B100" s="46"/>
      <c r="C100" s="28"/>
      <c r="D100" s="45"/>
      <c r="E100" s="27" t="s">
        <v>67</v>
      </c>
      <c r="F100" s="46"/>
      <c r="G100" s="45"/>
      <c r="H100" s="45"/>
      <c r="I100" s="45"/>
      <c r="J100" s="45"/>
      <c r="K100" s="45"/>
      <c r="L100" s="50"/>
      <c r="M100" s="51" t="str">
        <f t="shared" si="32"/>
        <v>TRUE</v>
      </c>
      <c r="N100" s="52"/>
      <c r="O100" s="52"/>
      <c r="P100" s="34" t="str">
        <f>VLOOKUP($B100,sampleDataObjects,P$1,false)</f>
        <v>#N/A</v>
      </c>
      <c r="Q100" s="53" t="str">
        <f>VLOOKUP($B100,sampleDataObjects,Q$1,false)</f>
        <v>#N/A</v>
      </c>
      <c r="R100" s="53" t="str">
        <f>VLOOKUP($B100,sampleDataObjects,R$1,false)</f>
        <v>#N/A</v>
      </c>
      <c r="S100" s="53" t="str">
        <f>VLOOKUP($B100,sampleDataObjects,S$1,false)</f>
        <v>#N/A</v>
      </c>
      <c r="T100" s="53" t="str">
        <f>VLOOKUP($B100,sampleDataObjects,T$1,false)</f>
        <v>#N/A</v>
      </c>
      <c r="U100" s="53" t="str">
        <f>VLOOKUP($B100,sampleDataObjects,U$1,false)</f>
        <v>#N/A</v>
      </c>
      <c r="V100" s="54" t="str">
        <f t="shared" si="24"/>
        <v/>
      </c>
      <c r="W100" s="45" t="str">
        <f t="shared" si="25"/>
        <v/>
      </c>
      <c r="X100" s="45" t="str">
        <f t="shared" si="26"/>
        <v/>
      </c>
      <c r="Y100" s="54" t="str">
        <f t="shared" si="30"/>
        <v/>
      </c>
      <c r="Z100" s="54" t="str">
        <f>VLOOKUP($B100,sampleDataObjects,Z$1,false)</f>
        <v>#VALUE!</v>
      </c>
      <c r="AA100" s="46"/>
      <c r="AB100" s="46" t="str">
        <f>VLOOKUP($B100,sampleDataObjects,AB$1,false)</f>
        <v>#N/A</v>
      </c>
      <c r="AC100" s="28">
        <v>1.0</v>
      </c>
      <c r="AD100" s="46" t="str">
        <f>VLOOKUP($B100,sampleDataObjects,AD$1,false)</f>
        <v>#N/A</v>
      </c>
      <c r="AE100" s="36" t="str">
        <f t="shared" si="31"/>
        <v>#VALUE!</v>
      </c>
    </row>
    <row r="101">
      <c r="A101" s="27"/>
      <c r="B101" s="46"/>
      <c r="C101" s="28"/>
      <c r="D101" s="45"/>
      <c r="E101" s="27" t="s">
        <v>67</v>
      </c>
      <c r="F101" s="46"/>
      <c r="G101" s="45"/>
      <c r="H101" s="45"/>
      <c r="I101" s="45"/>
      <c r="J101" s="45"/>
      <c r="K101" s="45"/>
      <c r="L101" s="50"/>
      <c r="M101" s="51"/>
      <c r="N101" s="52"/>
      <c r="O101" s="52"/>
      <c r="P101" s="34" t="str">
        <f>VLOOKUP($B101,sampleDataObjects,P$1,false)</f>
        <v>#N/A</v>
      </c>
      <c r="Q101" s="53"/>
      <c r="R101" s="53"/>
      <c r="S101" s="53"/>
      <c r="T101" s="53"/>
      <c r="U101" s="53"/>
      <c r="V101" s="54"/>
      <c r="W101" s="45"/>
      <c r="X101" s="45"/>
      <c r="Y101" s="54"/>
      <c r="Z101" s="54"/>
      <c r="AA101" s="46"/>
      <c r="AB101" s="46"/>
      <c r="AC101" s="46"/>
      <c r="AD101" s="46"/>
      <c r="AE101" s="36" t="str">
        <f t="shared" si="3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2">
      <c r="A102" s="27"/>
      <c r="B102" s="28"/>
      <c r="C102" s="28"/>
      <c r="D102" s="37"/>
      <c r="E102" s="27" t="s">
        <v>67</v>
      </c>
      <c r="F102" s="7"/>
      <c r="G102" s="48"/>
      <c r="H102" s="15"/>
      <c r="I102" s="15"/>
      <c r="J102" s="15"/>
      <c r="K102" s="15"/>
      <c r="L102" s="31"/>
      <c r="M102" s="32" t="str">
        <f t="shared" ref="M102:M103" si="33">validateJson(E102, G102)</f>
        <v>TRUE</v>
      </c>
      <c r="N102" s="33"/>
      <c r="O102" s="33" t="s">
        <v>130</v>
      </c>
      <c r="P102" s="34" t="str">
        <f>VLOOKUP($B102,sampleDataObjects,P$1,false)</f>
        <v>#N/A</v>
      </c>
      <c r="Q102" s="34" t="str">
        <f>VLOOKUP($B102,sampleDataObjects,Q$1,false)</f>
        <v>#N/A</v>
      </c>
      <c r="R102" s="34" t="str">
        <f>VLOOKUP($B102,sampleDataObjects,R$1,false)</f>
        <v>#N/A</v>
      </c>
      <c r="S102" s="34" t="str">
        <f>VLOOKUP($B102,sampleDataObjects,S$1,false)</f>
        <v>#N/A</v>
      </c>
      <c r="T102" s="34" t="str">
        <f>VLOOKUP($B102,sampleDataObjects,T$1,false)</f>
        <v>#N/A</v>
      </c>
      <c r="U102" s="34" t="str">
        <f>VLOOKUP($B102,sampleDataObjects,U$1,false)</f>
        <v>#N/A</v>
      </c>
      <c r="V102" s="35" t="str">
        <f t="shared" ref="V102:V124" si="34">C102</f>
        <v/>
      </c>
      <c r="W102" s="34" t="str">
        <f t="shared" ref="W102:W124" si="35">iferror(left(V102, find(".", V102) -1),"")</f>
        <v/>
      </c>
      <c r="X102" s="34" t="str">
        <f t="shared" ref="X102:X124" si="36">if(len(W102) &gt; 0,iferror(right(V102, len(V102) - len(W102) -1),""),"")</f>
        <v/>
      </c>
      <c r="Y102" s="34" t="str">
        <f t="shared" ref="Y102:Y103" si="37">camelToTitle(X102)</f>
        <v/>
      </c>
      <c r="Z102" s="33" t="s">
        <v>20</v>
      </c>
      <c r="AA102" s="33" t="s">
        <v>136</v>
      </c>
      <c r="AB102" s="34" t="str">
        <f>VLOOKUP($B102,sampleDataObjects,AB$1,false)</f>
        <v>#N/A</v>
      </c>
      <c r="AC102" s="34"/>
      <c r="AD102" s="34" t="str">
        <f>VLOOKUP($B102,sampleDataObjects,AD$1,false)</f>
        <v>#N/A</v>
      </c>
      <c r="AE102" s="36" t="str">
        <f t="shared" ref="AE102:AE103" si="38">if(NE($X102,""),"&lt;metadataElement code='" &amp; $X102 &amp; "' datatype='" &amp; if(isblank($Z102),"Text", Z102)  &amp; if(Z102 = "list", "' list='"&amp;$AA102,"")&amp;"'&gt;
  &lt;labels&gt;&lt;label locale='en_AU'&gt;&lt;name&gt;"&amp;$Y102&amp;"&lt;/name&gt;&lt;/label&gt;&lt;/labels&gt;
  &lt;typeRestrictions&gt;
    &lt;restriction code='museum_"&amp;$X102&amp;"'&gt;
       &lt;table&gt;"&amp;W102&amp;"&lt;/table&gt;
       &lt;type&gt;museum&lt;/type&gt;
       &lt;includeSubtypes&gt;true&lt;/includeSubtypes&gt;
    &lt;/restriction&gt;
  &lt;/typeRestrictions&gt;
&lt;/metadataElement&gt;
","")</f>
        <v/>
      </c>
    </row>
    <row r="103">
      <c r="A103" s="27"/>
      <c r="B103" s="45"/>
      <c r="C103" s="28"/>
      <c r="D103" s="37"/>
      <c r="E103" s="27" t="s">
        <v>67</v>
      </c>
      <c r="F103" s="7"/>
      <c r="G103" s="47"/>
      <c r="H103" s="15"/>
      <c r="I103" s="15"/>
      <c r="J103" s="15"/>
      <c r="K103" s="15"/>
      <c r="L103" s="31"/>
      <c r="M103" s="32" t="str">
        <f t="shared" si="33"/>
        <v>TRUE</v>
      </c>
      <c r="N103" s="33"/>
      <c r="O103" s="33" t="s">
        <v>130</v>
      </c>
      <c r="P103" s="34" t="str">
        <f>VLOOKUP($B103,sampleDataObjects,P$1,false)</f>
        <v>#N/A</v>
      </c>
      <c r="Q103" s="34" t="str">
        <f>VLOOKUP($B103,sampleDataObjects,Q$1,false)</f>
        <v>#N/A</v>
      </c>
      <c r="R103" s="34" t="str">
        <f>VLOOKUP($B103,sampleDataObjects,R$1,false)</f>
        <v>#N/A</v>
      </c>
      <c r="S103" s="34" t="str">
        <f>VLOOKUP($B103,sampleDataObjects,S$1,false)</f>
        <v>#N/A</v>
      </c>
      <c r="T103" s="34" t="str">
        <f>VLOOKUP($B103,sampleDataObjects,T$1,false)</f>
        <v>#N/A</v>
      </c>
      <c r="U103" s="34" t="str">
        <f>VLOOKUP($B103,sampleDataObjects,U$1,false)</f>
        <v>#N/A</v>
      </c>
      <c r="V103" s="35" t="str">
        <f t="shared" si="34"/>
        <v/>
      </c>
      <c r="W103" s="34" t="str">
        <f t="shared" si="35"/>
        <v/>
      </c>
      <c r="X103" s="34" t="str">
        <f t="shared" si="36"/>
        <v/>
      </c>
      <c r="Y103" s="34" t="str">
        <f t="shared" si="37"/>
        <v/>
      </c>
      <c r="Z103" s="33"/>
      <c r="AA103" s="33"/>
      <c r="AB103" s="34" t="str">
        <f>VLOOKUP($B103,sampleDataObjects,AB$1,false)</f>
        <v>#N/A</v>
      </c>
      <c r="AC103" s="34"/>
      <c r="AD103" s="34" t="str">
        <f>VLOOKUP($B103,sampleDataObjects,AD$1,false)</f>
        <v>#N/A</v>
      </c>
      <c r="AE103" s="36" t="str">
        <f t="shared" si="38"/>
        <v/>
      </c>
    </row>
    <row r="104">
      <c r="A104" s="27"/>
      <c r="B104" s="46"/>
      <c r="C104" s="28"/>
      <c r="D104" s="37"/>
      <c r="E104" s="27" t="s">
        <v>67</v>
      </c>
      <c r="F104" s="7"/>
      <c r="G104" s="15"/>
      <c r="H104" s="15"/>
      <c r="I104" s="15"/>
      <c r="J104" s="15"/>
      <c r="K104" s="15"/>
      <c r="L104" s="31"/>
      <c r="M104" s="32"/>
      <c r="N104" s="34"/>
      <c r="O104" s="34"/>
      <c r="P104" s="34" t="str">
        <f>VLOOKUP($B104,sampleDataObjects,P$1,false)</f>
        <v>#N/A</v>
      </c>
      <c r="Q104" s="34"/>
      <c r="R104" s="34"/>
      <c r="S104" s="34"/>
      <c r="T104" s="34"/>
      <c r="U104" s="34"/>
      <c r="V104" s="35" t="str">
        <f t="shared" si="34"/>
        <v/>
      </c>
      <c r="W104" s="34" t="str">
        <f t="shared" si="35"/>
        <v/>
      </c>
      <c r="X104" s="34" t="str">
        <f t="shared" si="36"/>
        <v/>
      </c>
      <c r="Y104" s="35" t="str">
        <f t="shared" ref="Y104:Y107" si="39">B104</f>
        <v/>
      </c>
      <c r="Z104" s="34"/>
      <c r="AA104" s="34"/>
      <c r="AB104" s="34"/>
      <c r="AC104" s="34"/>
      <c r="AD104" s="34"/>
      <c r="AE104" s="36" t="str">
        <f t="shared" ref="AE104:AE107" si="40">"&lt;metadataElement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5">
      <c r="A105" s="27"/>
      <c r="B105" s="45"/>
      <c r="C105" s="28"/>
      <c r="D105" s="29"/>
      <c r="E105" s="27" t="s">
        <v>67</v>
      </c>
      <c r="F105" s="15"/>
      <c r="G105" s="15"/>
      <c r="H105" s="15"/>
      <c r="I105" s="15"/>
      <c r="J105" s="15"/>
      <c r="K105" s="15"/>
      <c r="L105" s="31"/>
      <c r="M105" s="32" t="str">
        <f t="shared" ref="M105:M113" si="41">validateJson(E105, G105)</f>
        <v>TRUE</v>
      </c>
      <c r="N105" s="34"/>
      <c r="O105" s="34"/>
      <c r="P105" s="34" t="str">
        <f>VLOOKUP($B105,sampleDataObjects,P$1,false)</f>
        <v>#N/A</v>
      </c>
      <c r="Q105" s="34" t="str">
        <f>VLOOKUP($B105,sampleDataObjects,Q$1,false)</f>
        <v>#N/A</v>
      </c>
      <c r="R105" s="34" t="str">
        <f>VLOOKUP($B105,sampleDataObjects,R$1,false)</f>
        <v>#N/A</v>
      </c>
      <c r="S105" s="34" t="str">
        <f>VLOOKUP($B105,sampleDataObjects,S$1,false)</f>
        <v>#N/A</v>
      </c>
      <c r="T105" s="34" t="str">
        <f>VLOOKUP($B105,sampleDataObjects,T$1,false)</f>
        <v>#N/A</v>
      </c>
      <c r="U105" s="34" t="str">
        <f>VLOOKUP($B105,sampleDataObjects,U$1,false)</f>
        <v>#N/A</v>
      </c>
      <c r="V105" s="35" t="str">
        <f t="shared" si="34"/>
        <v/>
      </c>
      <c r="W105" s="34" t="str">
        <f t="shared" si="35"/>
        <v/>
      </c>
      <c r="X105" s="34" t="str">
        <f t="shared" si="36"/>
        <v/>
      </c>
      <c r="Y105" s="35" t="str">
        <f t="shared" si="39"/>
        <v/>
      </c>
      <c r="Z105" s="34" t="str">
        <f>VLOOKUP($B105,sampleDataObjects,Z$1,false)</f>
        <v>#VALUE!</v>
      </c>
      <c r="AA105" s="34"/>
      <c r="AB105" s="34" t="str">
        <f>VLOOKUP($B105,sampleDataObjects,AB$1,false)</f>
        <v>#N/A</v>
      </c>
      <c r="AC105" s="34"/>
      <c r="AD105" s="34" t="str">
        <f>VLOOKUP($B105,sampleDataObjects,AD$1,false)</f>
        <v>#N/A</v>
      </c>
      <c r="AE105" s="36" t="str">
        <f t="shared" si="40"/>
        <v>#VALUE!</v>
      </c>
    </row>
    <row r="106">
      <c r="A106" s="27"/>
      <c r="B106" s="45"/>
      <c r="C106" s="28"/>
      <c r="D106" s="29"/>
      <c r="E106" s="27" t="s">
        <v>67</v>
      </c>
      <c r="F106" s="15"/>
      <c r="G106" s="15"/>
      <c r="H106" s="15"/>
      <c r="I106" s="15"/>
      <c r="J106" s="15"/>
      <c r="K106" s="15"/>
      <c r="L106" s="31"/>
      <c r="M106" s="32" t="str">
        <f t="shared" si="41"/>
        <v>TRUE</v>
      </c>
      <c r="N106" s="34"/>
      <c r="O106" s="34"/>
      <c r="P106" s="34" t="str">
        <f>VLOOKUP($B106,sampleDataObjects,P$1,false)</f>
        <v>#N/A</v>
      </c>
      <c r="Q106" s="34" t="str">
        <f>VLOOKUP($B106,sampleDataObjects,Q$1,false)</f>
        <v>#N/A</v>
      </c>
      <c r="R106" s="34" t="str">
        <f>VLOOKUP($B106,sampleDataObjects,R$1,false)</f>
        <v>#N/A</v>
      </c>
      <c r="S106" s="34" t="str">
        <f>VLOOKUP($B106,sampleDataObjects,S$1,false)</f>
        <v>#N/A</v>
      </c>
      <c r="T106" s="34" t="str">
        <f>VLOOKUP($B106,sampleDataObjects,T$1,false)</f>
        <v>#N/A</v>
      </c>
      <c r="U106" s="34" t="str">
        <f>VLOOKUP($B106,sampleDataObjects,U$1,false)</f>
        <v>#N/A</v>
      </c>
      <c r="V106" s="35" t="str">
        <f t="shared" si="34"/>
        <v/>
      </c>
      <c r="W106" s="34" t="str">
        <f t="shared" si="35"/>
        <v/>
      </c>
      <c r="X106" s="34" t="str">
        <f t="shared" si="36"/>
        <v/>
      </c>
      <c r="Y106" s="35" t="str">
        <f t="shared" si="39"/>
        <v/>
      </c>
      <c r="Z106" s="34" t="str">
        <f>VLOOKUP($B106,sampleDataObjects,Z$1,false)</f>
        <v>#VALUE!</v>
      </c>
      <c r="AA106" s="34"/>
      <c r="AB106" s="34" t="str">
        <f>VLOOKUP($B106,sampleDataObjects,AB$1,false)</f>
        <v>#N/A</v>
      </c>
      <c r="AC106" s="34"/>
      <c r="AD106" s="34" t="str">
        <f>VLOOKUP($B106,sampleDataObjects,AD$1,false)</f>
        <v>#N/A</v>
      </c>
      <c r="AE106" s="36" t="str">
        <f t="shared" si="40"/>
        <v>#VALUE!</v>
      </c>
    </row>
    <row r="107">
      <c r="A107" s="27"/>
      <c r="B107" s="45"/>
      <c r="C107" s="28"/>
      <c r="D107" s="29"/>
      <c r="E107" s="27" t="s">
        <v>67</v>
      </c>
      <c r="F107" s="15"/>
      <c r="G107" s="15"/>
      <c r="H107" s="15"/>
      <c r="I107" s="15"/>
      <c r="J107" s="15"/>
      <c r="K107" s="15"/>
      <c r="L107" s="31"/>
      <c r="M107" s="32" t="str">
        <f t="shared" si="41"/>
        <v>TRUE</v>
      </c>
      <c r="N107" s="34"/>
      <c r="O107" s="34"/>
      <c r="P107" s="34" t="str">
        <f>VLOOKUP($B107,sampleDataObjects,P$1,false)</f>
        <v>#N/A</v>
      </c>
      <c r="Q107" s="34" t="str">
        <f>VLOOKUP($B107,sampleDataObjects,Q$1,false)</f>
        <v>#N/A</v>
      </c>
      <c r="R107" s="34" t="str">
        <f>VLOOKUP($B107,sampleDataObjects,R$1,false)</f>
        <v>#N/A</v>
      </c>
      <c r="S107" s="34" t="str">
        <f>VLOOKUP($B107,sampleDataObjects,S$1,false)</f>
        <v>#N/A</v>
      </c>
      <c r="T107" s="34" t="str">
        <f>VLOOKUP($B107,sampleDataObjects,T$1,false)</f>
        <v>#N/A</v>
      </c>
      <c r="U107" s="34" t="str">
        <f>VLOOKUP($B107,sampleDataObjects,U$1,false)</f>
        <v>#N/A</v>
      </c>
      <c r="V107" s="35" t="str">
        <f t="shared" si="34"/>
        <v/>
      </c>
      <c r="W107" s="34" t="str">
        <f t="shared" si="35"/>
        <v/>
      </c>
      <c r="X107" s="34" t="str">
        <f t="shared" si="36"/>
        <v/>
      </c>
      <c r="Y107" s="35" t="str">
        <f t="shared" si="39"/>
        <v/>
      </c>
      <c r="Z107" s="34" t="str">
        <f>VLOOKUP($B107,sampleDataObjects,Z$1,false)</f>
        <v>#VALUE!</v>
      </c>
      <c r="AA107" s="34"/>
      <c r="AB107" s="34" t="str">
        <f>VLOOKUP($B107,sampleDataObjects,AB$1,false)</f>
        <v>#N/A</v>
      </c>
      <c r="AC107" s="34"/>
      <c r="AD107" s="34" t="str">
        <f>VLOOKUP($B107,sampleDataObjects,AD$1,false)</f>
        <v>#N/A</v>
      </c>
      <c r="AE107" s="36" t="str">
        <f t="shared" si="40"/>
        <v>#VALUE!</v>
      </c>
    </row>
    <row r="108">
      <c r="A108" s="27"/>
      <c r="B108" s="45"/>
      <c r="C108" s="28"/>
      <c r="D108" s="29"/>
      <c r="E108" s="27" t="s">
        <v>67</v>
      </c>
      <c r="F108" s="15"/>
      <c r="G108" s="47"/>
      <c r="H108" s="15"/>
      <c r="I108" s="15"/>
      <c r="J108" s="15"/>
      <c r="K108" s="15"/>
      <c r="L108" s="31"/>
      <c r="M108" s="32" t="str">
        <f t="shared" si="41"/>
        <v>TRUE</v>
      </c>
      <c r="N108" s="33"/>
      <c r="O108" s="33" t="s">
        <v>130</v>
      </c>
      <c r="P108" s="34" t="str">
        <f>VLOOKUP($B108,sampleDataObjects,P$1,false)</f>
        <v>#N/A</v>
      </c>
      <c r="Q108" s="34" t="str">
        <f>VLOOKUP($B108,sampleDataObjects,Q$1,false)</f>
        <v>#N/A</v>
      </c>
      <c r="R108" s="34" t="str">
        <f>VLOOKUP($B108,sampleDataObjects,R$1,false)</f>
        <v>#N/A</v>
      </c>
      <c r="S108" s="34" t="str">
        <f>VLOOKUP($B108,sampleDataObjects,S$1,false)</f>
        <v>#N/A</v>
      </c>
      <c r="T108" s="34" t="str">
        <f>VLOOKUP($B108,sampleDataObjects,T$1,false)</f>
        <v>#N/A</v>
      </c>
      <c r="U108" s="34" t="str">
        <f>VLOOKUP($B108,sampleDataObjects,U$1,false)</f>
        <v>#N/A</v>
      </c>
      <c r="V108" s="35" t="str">
        <f t="shared" si="34"/>
        <v/>
      </c>
      <c r="W108" s="34" t="str">
        <f t="shared" si="35"/>
        <v/>
      </c>
      <c r="X108" s="34" t="str">
        <f t="shared" si="36"/>
        <v/>
      </c>
      <c r="Y108" s="34" t="str">
        <f t="shared" ref="Y108:Y110" si="42">camelToTitle(X108)</f>
        <v/>
      </c>
      <c r="Z108" s="33"/>
      <c r="AA108" s="33"/>
      <c r="AB108" s="34" t="str">
        <f>VLOOKUP($B108,sampleDataObjects,AB$1,false)</f>
        <v>#N/A</v>
      </c>
      <c r="AC108" s="34"/>
      <c r="AD108" s="34" t="str">
        <f>VLOOKUP($B108,sampleDataObjects,AD$1,false)</f>
        <v>#N/A</v>
      </c>
      <c r="AE108" s="36" t="str">
        <f t="shared" ref="AE108:AE110" si="43">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7"/>
      <c r="B109" s="45"/>
      <c r="C109" s="28"/>
      <c r="D109" s="29"/>
      <c r="E109" s="27" t="s">
        <v>67</v>
      </c>
      <c r="F109" s="15"/>
      <c r="G109" s="47"/>
      <c r="H109" s="15"/>
      <c r="I109" s="15"/>
      <c r="J109" s="15"/>
      <c r="K109" s="7"/>
      <c r="L109" s="31"/>
      <c r="M109" s="32" t="str">
        <f t="shared" si="41"/>
        <v>TRUE</v>
      </c>
      <c r="N109" s="33"/>
      <c r="O109" s="33" t="s">
        <v>130</v>
      </c>
      <c r="P109" s="34" t="str">
        <f>VLOOKUP($B109,sampleDataObjects,P$1,false)</f>
        <v>#N/A</v>
      </c>
      <c r="Q109" s="34" t="str">
        <f>VLOOKUP($B109,sampleDataObjects,Q$1,false)</f>
        <v>#N/A</v>
      </c>
      <c r="R109" s="34" t="str">
        <f>VLOOKUP($B109,sampleDataObjects,R$1,false)</f>
        <v>#N/A</v>
      </c>
      <c r="S109" s="34" t="str">
        <f>VLOOKUP($B109,sampleDataObjects,S$1,false)</f>
        <v>#N/A</v>
      </c>
      <c r="T109" s="34" t="str">
        <f>VLOOKUP($B109,sampleDataObjects,T$1,false)</f>
        <v>#N/A</v>
      </c>
      <c r="U109" s="34" t="str">
        <f>VLOOKUP($B109,sampleDataObjects,U$1,false)</f>
        <v>#N/A</v>
      </c>
      <c r="V109" s="35" t="str">
        <f t="shared" si="34"/>
        <v/>
      </c>
      <c r="W109" s="34" t="str">
        <f t="shared" si="35"/>
        <v/>
      </c>
      <c r="X109" s="34" t="str">
        <f t="shared" si="36"/>
        <v/>
      </c>
      <c r="Y109" s="34" t="str">
        <f t="shared" si="42"/>
        <v/>
      </c>
      <c r="Z109" s="33"/>
      <c r="AA109" s="33"/>
      <c r="AB109" s="34" t="str">
        <f>VLOOKUP($B109,sampleDataObjects,AB$1,false)</f>
        <v>#N/A</v>
      </c>
      <c r="AC109" s="34"/>
      <c r="AD109" s="34" t="str">
        <f>VLOOKUP($B109,sampleDataObjects,AD$1,false)</f>
        <v>#N/A</v>
      </c>
      <c r="AE109" s="36" t="str">
        <f t="shared" si="43"/>
        <v/>
      </c>
    </row>
    <row r="110">
      <c r="A110" s="27"/>
      <c r="B110" s="45"/>
      <c r="C110" s="28"/>
      <c r="D110" s="29"/>
      <c r="E110" s="27" t="s">
        <v>67</v>
      </c>
      <c r="F110" s="15"/>
      <c r="G110" s="15"/>
      <c r="H110" s="15"/>
      <c r="I110" s="15"/>
      <c r="J110" s="15"/>
      <c r="K110" s="15"/>
      <c r="L110" s="31"/>
      <c r="M110" s="32" t="str">
        <f t="shared" si="41"/>
        <v>TRUE</v>
      </c>
      <c r="N110" s="34"/>
      <c r="O110" s="33"/>
      <c r="P110" s="34" t="str">
        <f>VLOOKUP($B110,sampleDataObjects,P$1,false)</f>
        <v>#N/A</v>
      </c>
      <c r="Q110" s="34" t="str">
        <f>VLOOKUP($B110,sampleDataObjects,Q$1,false)</f>
        <v>#N/A</v>
      </c>
      <c r="R110" s="34" t="str">
        <f>VLOOKUP($B110,sampleDataObjects,R$1,false)</f>
        <v>#N/A</v>
      </c>
      <c r="S110" s="34" t="str">
        <f>VLOOKUP($B110,sampleDataObjects,S$1,false)</f>
        <v>#N/A</v>
      </c>
      <c r="T110" s="34" t="str">
        <f>VLOOKUP($B110,sampleDataObjects,T$1,false)</f>
        <v>#N/A</v>
      </c>
      <c r="U110" s="34" t="str">
        <f>VLOOKUP($B110,sampleDataObjects,U$1,false)</f>
        <v>#N/A</v>
      </c>
      <c r="V110" s="35" t="str">
        <f t="shared" si="34"/>
        <v/>
      </c>
      <c r="W110" s="34" t="str">
        <f t="shared" si="35"/>
        <v/>
      </c>
      <c r="X110" s="34" t="str">
        <f t="shared" si="36"/>
        <v/>
      </c>
      <c r="Y110" s="34" t="str">
        <f t="shared" si="42"/>
        <v/>
      </c>
      <c r="Z110" s="33" t="s">
        <v>20</v>
      </c>
      <c r="AA110" s="33" t="s">
        <v>137</v>
      </c>
      <c r="AB110" s="34" t="str">
        <f>VLOOKUP($B110,sampleDataObjects,AB$1,false)</f>
        <v>#N/A</v>
      </c>
      <c r="AC110" s="34"/>
      <c r="AD110" s="34" t="str">
        <f>VLOOKUP($B110,sampleDataObjects,AD$1,false)</f>
        <v>#N/A</v>
      </c>
      <c r="AE110" s="36" t="str">
        <f t="shared" si="43"/>
        <v/>
      </c>
    </row>
    <row r="111">
      <c r="A111" s="27"/>
      <c r="B111" s="45"/>
      <c r="C111" s="28"/>
      <c r="D111" s="29"/>
      <c r="E111" s="27" t="s">
        <v>67</v>
      </c>
      <c r="F111" s="15"/>
      <c r="G111" s="15"/>
      <c r="H111" s="15"/>
      <c r="I111" s="15"/>
      <c r="J111" s="15"/>
      <c r="K111" s="15"/>
      <c r="L111" s="31"/>
      <c r="M111" s="32" t="str">
        <f t="shared" si="41"/>
        <v>TRUE</v>
      </c>
      <c r="N111" s="34"/>
      <c r="O111" s="34"/>
      <c r="P111" s="34" t="str">
        <f>VLOOKUP($B111,sampleDataObjects,P$1,false)</f>
        <v>#N/A</v>
      </c>
      <c r="Q111" s="34" t="str">
        <f>VLOOKUP($B111,sampleDataObjects,Q$1,false)</f>
        <v>#N/A</v>
      </c>
      <c r="R111" s="34" t="str">
        <f>VLOOKUP($B111,sampleDataObjects,R$1,false)</f>
        <v>#N/A</v>
      </c>
      <c r="S111" s="34" t="str">
        <f>VLOOKUP($B111,sampleDataObjects,S$1,false)</f>
        <v>#N/A</v>
      </c>
      <c r="T111" s="34" t="str">
        <f>VLOOKUP($B111,sampleDataObjects,T$1,false)</f>
        <v>#N/A</v>
      </c>
      <c r="U111" s="34" t="str">
        <f>VLOOKUP($B111,sampleDataObjects,U$1,false)</f>
        <v>#N/A</v>
      </c>
      <c r="V111" s="35" t="str">
        <f t="shared" si="34"/>
        <v/>
      </c>
      <c r="W111" s="34" t="str">
        <f t="shared" si="35"/>
        <v/>
      </c>
      <c r="X111" s="34" t="str">
        <f t="shared" si="36"/>
        <v/>
      </c>
      <c r="Y111" s="35" t="str">
        <f t="shared" ref="Y111:Y124" si="44">B111</f>
        <v/>
      </c>
      <c r="Z111" s="34" t="str">
        <f>VLOOKUP($B111,sampleDataObjects,Z$1,false)</f>
        <v>#VALUE!</v>
      </c>
      <c r="AA111" s="34"/>
      <c r="AB111" s="34" t="str">
        <f>VLOOKUP($B111,sampleDataObjects,AB$1,false)</f>
        <v>#N/A</v>
      </c>
      <c r="AC111" s="34"/>
      <c r="AD111" s="34" t="str">
        <f>VLOOKUP($B111,sampleDataObjects,AD$1,false)</f>
        <v>#N/A</v>
      </c>
      <c r="AE111" s="36" t="str">
        <f t="shared" ref="AE111:AE224" si="45">"&lt;metadataElement code='" &amp; $X111 &amp; "' datatype='" &amp; if(isblank($Z111),"Text", Z111)  &amp; if(Z111 = "list", "' list='"&amp;$AA111,"")&amp;"'&gt;
  &lt;labels&gt;&lt;label locale='en_AU'&gt;&lt;name&gt;"&amp;$Y111&amp;"&lt;/name&gt;&lt;/label&gt;&lt;/labels&gt;
  &lt;typeRestrictions&gt;
    &lt;restriction code='museum_"&amp;$X111&amp;"'&gt;
       &lt;table&gt;"&amp;W111&amp;"&lt;/table&gt;
       &lt;type&gt;museum&lt;/type&gt;
       &lt;includeSubtypes&gt;true&lt;/includeSubtypes&gt;
    &lt;/restriction&gt;
  &lt;/typeRestrictions&gt;
&lt;/metadataElement&gt;
"</f>
        <v>#VALUE!</v>
      </c>
    </row>
    <row r="112">
      <c r="A112" s="27"/>
      <c r="B112" s="45"/>
      <c r="C112" s="28"/>
      <c r="D112" s="29"/>
      <c r="E112" s="27" t="s">
        <v>67</v>
      </c>
      <c r="F112" s="15"/>
      <c r="G112" s="15"/>
      <c r="H112" s="15"/>
      <c r="I112" s="15"/>
      <c r="J112" s="15"/>
      <c r="K112" s="15"/>
      <c r="L112" s="31"/>
      <c r="M112" s="32" t="str">
        <f t="shared" si="41"/>
        <v>TRUE</v>
      </c>
      <c r="N112" s="34"/>
      <c r="O112" s="34"/>
      <c r="P112" s="34" t="str">
        <f>VLOOKUP($B112,sampleDataObjects,P$1,false)</f>
        <v>#N/A</v>
      </c>
      <c r="Q112" s="34" t="str">
        <f>VLOOKUP($B112,sampleDataObjects,Q$1,false)</f>
        <v>#N/A</v>
      </c>
      <c r="R112" s="34" t="str">
        <f>VLOOKUP($B112,sampleDataObjects,R$1,false)</f>
        <v>#N/A</v>
      </c>
      <c r="S112" s="34" t="str">
        <f>VLOOKUP($B112,sampleDataObjects,S$1,false)</f>
        <v>#N/A</v>
      </c>
      <c r="T112" s="34" t="str">
        <f>VLOOKUP($B112,sampleDataObjects,T$1,false)</f>
        <v>#N/A</v>
      </c>
      <c r="U112" s="34" t="str">
        <f>VLOOKUP($B112,sampleDataObjects,U$1,false)</f>
        <v>#N/A</v>
      </c>
      <c r="V112" s="35" t="str">
        <f t="shared" si="34"/>
        <v/>
      </c>
      <c r="W112" s="34" t="str">
        <f t="shared" si="35"/>
        <v/>
      </c>
      <c r="X112" s="34" t="str">
        <f t="shared" si="36"/>
        <v/>
      </c>
      <c r="Y112" s="35" t="str">
        <f t="shared" si="44"/>
        <v/>
      </c>
      <c r="Z112" s="34" t="str">
        <f>VLOOKUP($B112,sampleDataObjects,Z$1,false)</f>
        <v>#VALUE!</v>
      </c>
      <c r="AA112" s="34"/>
      <c r="AB112" s="34" t="str">
        <f>VLOOKUP($B112,sampleDataObjects,AB$1,false)</f>
        <v>#N/A</v>
      </c>
      <c r="AC112" s="34"/>
      <c r="AD112" s="34" t="str">
        <f>VLOOKUP($B112,sampleDataObjects,AD$1,false)</f>
        <v>#N/A</v>
      </c>
      <c r="AE112" s="36" t="str">
        <f t="shared" si="45"/>
        <v>#VALUE!</v>
      </c>
    </row>
    <row r="113">
      <c r="A113" s="27"/>
      <c r="B113" s="45"/>
      <c r="C113" s="28"/>
      <c r="D113" s="29"/>
      <c r="E113" s="27" t="s">
        <v>67</v>
      </c>
      <c r="F113" s="15"/>
      <c r="G113" s="15"/>
      <c r="H113" s="15"/>
      <c r="I113" s="15"/>
      <c r="J113" s="15"/>
      <c r="K113" s="15"/>
      <c r="L113" s="31"/>
      <c r="M113" s="32" t="str">
        <f t="shared" si="41"/>
        <v>TRUE</v>
      </c>
      <c r="N113" s="34"/>
      <c r="O113" s="34"/>
      <c r="P113" s="34" t="str">
        <f>VLOOKUP($B113,sampleDataObjects,P$1,false)</f>
        <v>#N/A</v>
      </c>
      <c r="Q113" s="34" t="str">
        <f>VLOOKUP($B113,sampleDataObjects,Q$1,false)</f>
        <v>#N/A</v>
      </c>
      <c r="R113" s="34" t="str">
        <f>VLOOKUP($B113,sampleDataObjects,R$1,false)</f>
        <v>#N/A</v>
      </c>
      <c r="S113" s="34" t="str">
        <f>VLOOKUP($B113,sampleDataObjects,S$1,false)</f>
        <v>#N/A</v>
      </c>
      <c r="T113" s="34" t="str">
        <f>VLOOKUP($B113,sampleDataObjects,T$1,false)</f>
        <v>#N/A</v>
      </c>
      <c r="U113" s="34" t="str">
        <f>VLOOKUP($B113,sampleDataObjects,U$1,false)</f>
        <v>#N/A</v>
      </c>
      <c r="V113" s="35" t="str">
        <f t="shared" si="34"/>
        <v/>
      </c>
      <c r="W113" s="34" t="str">
        <f t="shared" si="35"/>
        <v/>
      </c>
      <c r="X113" s="34" t="str">
        <f t="shared" si="36"/>
        <v/>
      </c>
      <c r="Y113" s="35" t="str">
        <f t="shared" si="44"/>
        <v/>
      </c>
      <c r="Z113" s="34" t="str">
        <f>VLOOKUP($B113,sampleDataObjects,Z$1,false)</f>
        <v>#VALUE!</v>
      </c>
      <c r="AA113" s="34"/>
      <c r="AB113" s="34" t="str">
        <f>VLOOKUP($B113,sampleDataObjects,AB$1,false)</f>
        <v>#N/A</v>
      </c>
      <c r="AC113" s="34"/>
      <c r="AD113" s="34" t="str">
        <f>VLOOKUP($B113,sampleDataObjects,AD$1,false)</f>
        <v>#N/A</v>
      </c>
      <c r="AE113" s="36" t="str">
        <f t="shared" si="45"/>
        <v>#VALUE!</v>
      </c>
    </row>
    <row r="114">
      <c r="A114" s="27"/>
      <c r="B114" s="46"/>
      <c r="C114" s="28"/>
      <c r="D114" s="37"/>
      <c r="E114" s="27" t="s">
        <v>67</v>
      </c>
      <c r="F114" s="7"/>
      <c r="G114" s="7"/>
      <c r="H114" s="15"/>
      <c r="I114" s="15"/>
      <c r="J114" s="15"/>
      <c r="K114" s="15"/>
      <c r="L114" s="31"/>
      <c r="M114" s="32"/>
      <c r="N114" s="34"/>
      <c r="O114" s="34"/>
      <c r="P114" s="34" t="str">
        <f>VLOOKUP($B114,sampleDataObjects,P$1,false)</f>
        <v>#N/A</v>
      </c>
      <c r="Q114" s="34"/>
      <c r="R114" s="34"/>
      <c r="S114" s="34"/>
      <c r="T114" s="34"/>
      <c r="U114" s="34"/>
      <c r="V114" s="35" t="str">
        <f t="shared" si="34"/>
        <v/>
      </c>
      <c r="W114" s="34" t="str">
        <f t="shared" si="35"/>
        <v/>
      </c>
      <c r="X114" s="34" t="str">
        <f t="shared" si="36"/>
        <v/>
      </c>
      <c r="Y114" s="35" t="str">
        <f t="shared" si="44"/>
        <v/>
      </c>
      <c r="Z114" s="34"/>
      <c r="AA114" s="34"/>
      <c r="AB114" s="34"/>
      <c r="AC114" s="34"/>
      <c r="AD114" s="34"/>
      <c r="AE11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15">
      <c r="A115" s="27"/>
      <c r="B115" s="45"/>
      <c r="C115" s="28"/>
      <c r="D115" s="37"/>
      <c r="E115" s="27" t="s">
        <v>67</v>
      </c>
      <c r="F115" s="15"/>
      <c r="G115" s="15"/>
      <c r="H115" s="15"/>
      <c r="I115" s="15"/>
      <c r="J115" s="15"/>
      <c r="K115" s="15"/>
      <c r="L115" s="31"/>
      <c r="M115" s="32" t="str">
        <f t="shared" ref="M115:M124" si="46">validateJson(E115, G115)</f>
        <v>TRUE</v>
      </c>
      <c r="N115" s="34"/>
      <c r="O115" s="34"/>
      <c r="P115" s="34" t="str">
        <f>VLOOKUP($B115,sampleDataObjects,P$1,false)</f>
        <v>#N/A</v>
      </c>
      <c r="Q115" s="34" t="str">
        <f>VLOOKUP($B115,sampleDataObjects,Q$1,false)</f>
        <v>#N/A</v>
      </c>
      <c r="R115" s="34" t="str">
        <f>VLOOKUP($B115,sampleDataObjects,R$1,false)</f>
        <v>#N/A</v>
      </c>
      <c r="S115" s="34" t="str">
        <f>VLOOKUP($B115,sampleDataObjects,S$1,false)</f>
        <v>#N/A</v>
      </c>
      <c r="T115" s="34" t="str">
        <f>VLOOKUP($B115,sampleDataObjects,T$1,false)</f>
        <v>#N/A</v>
      </c>
      <c r="U115" s="34" t="str">
        <f>VLOOKUP($B115,sampleDataObjects,U$1,false)</f>
        <v>#N/A</v>
      </c>
      <c r="V115" s="35" t="str">
        <f t="shared" si="34"/>
        <v/>
      </c>
      <c r="W115" s="34" t="str">
        <f t="shared" si="35"/>
        <v/>
      </c>
      <c r="X115" s="34" t="str">
        <f t="shared" si="36"/>
        <v/>
      </c>
      <c r="Y115" s="35" t="str">
        <f t="shared" si="44"/>
        <v/>
      </c>
      <c r="Z115" s="34" t="str">
        <f>VLOOKUP($B115,sampleDataObjects,Z$1,false)</f>
        <v>#VALUE!</v>
      </c>
      <c r="AA115" s="34"/>
      <c r="AB115" s="34" t="str">
        <f>VLOOKUP($B115,sampleDataObjects,AB$1,false)</f>
        <v>#N/A</v>
      </c>
      <c r="AC115" s="34"/>
      <c r="AD115" s="34" t="str">
        <f>VLOOKUP($B115,sampleDataObjects,AD$1,false)</f>
        <v>#N/A</v>
      </c>
      <c r="AE115" s="36" t="str">
        <f t="shared" si="45"/>
        <v>#VALUE!</v>
      </c>
    </row>
    <row r="116">
      <c r="A116" s="27"/>
      <c r="B116" s="45"/>
      <c r="C116" s="28"/>
      <c r="D116" s="29"/>
      <c r="E116" s="27" t="s">
        <v>67</v>
      </c>
      <c r="F116" s="15"/>
      <c r="G116" s="15"/>
      <c r="H116" s="15"/>
      <c r="I116" s="15"/>
      <c r="J116" s="15"/>
      <c r="K116" s="7"/>
      <c r="L116" s="31"/>
      <c r="M116" s="32" t="str">
        <f t="shared" si="46"/>
        <v>TRUE</v>
      </c>
      <c r="N116" s="34"/>
      <c r="O116" s="34"/>
      <c r="P116" s="34" t="str">
        <f>VLOOKUP($B116,sampleDataObjects,P$1,false)</f>
        <v>#N/A</v>
      </c>
      <c r="Q116" s="34" t="str">
        <f>VLOOKUP($B116,sampleDataObjects,Q$1,false)</f>
        <v>#N/A</v>
      </c>
      <c r="R116" s="34" t="str">
        <f>VLOOKUP($B116,sampleDataObjects,R$1,false)</f>
        <v>#N/A</v>
      </c>
      <c r="S116" s="34" t="str">
        <f>VLOOKUP($B116,sampleDataObjects,S$1,false)</f>
        <v>#N/A</v>
      </c>
      <c r="T116" s="34" t="str">
        <f>VLOOKUP($B116,sampleDataObjects,T$1,false)</f>
        <v>#N/A</v>
      </c>
      <c r="U116" s="34" t="str">
        <f>VLOOKUP($B116,sampleDataObjects,U$1,false)</f>
        <v>#N/A</v>
      </c>
      <c r="V116" s="35" t="str">
        <f t="shared" si="34"/>
        <v/>
      </c>
      <c r="W116" s="34" t="str">
        <f t="shared" si="35"/>
        <v/>
      </c>
      <c r="X116" s="34" t="str">
        <f t="shared" si="36"/>
        <v/>
      </c>
      <c r="Y116" s="35" t="str">
        <f t="shared" si="44"/>
        <v/>
      </c>
      <c r="Z116" s="34" t="str">
        <f>VLOOKUP($B116,sampleDataObjects,Z$1,false)</f>
        <v>#VALUE!</v>
      </c>
      <c r="AA116" s="34"/>
      <c r="AB116" s="34" t="str">
        <f>VLOOKUP($B116,sampleDataObjects,AB$1,false)</f>
        <v>#N/A</v>
      </c>
      <c r="AC116" s="34"/>
      <c r="AD116" s="34" t="str">
        <f>VLOOKUP($B116,sampleDataObjects,AD$1,false)</f>
        <v>#N/A</v>
      </c>
      <c r="AE116" s="36" t="str">
        <f t="shared" si="45"/>
        <v>#VALUE!</v>
      </c>
    </row>
    <row r="117">
      <c r="A117" s="27"/>
      <c r="B117" s="45"/>
      <c r="C117" s="28"/>
      <c r="D117" s="37"/>
      <c r="E117" s="27" t="s">
        <v>67</v>
      </c>
      <c r="F117" s="15"/>
      <c r="G117" s="15"/>
      <c r="H117" s="15"/>
      <c r="I117" s="15"/>
      <c r="J117" s="15"/>
      <c r="K117" s="15"/>
      <c r="L117" s="31"/>
      <c r="M117" s="32" t="str">
        <f t="shared" si="46"/>
        <v>TRUE</v>
      </c>
      <c r="N117" s="34"/>
      <c r="O117" s="34"/>
      <c r="P117" s="34" t="str">
        <f>VLOOKUP($B117,sampleDataObjects,P$1,false)</f>
        <v>#N/A</v>
      </c>
      <c r="Q117" s="34" t="str">
        <f>VLOOKUP($B117,sampleDataObjects,Q$1,false)</f>
        <v>#N/A</v>
      </c>
      <c r="R117" s="34" t="str">
        <f>VLOOKUP($B117,sampleDataObjects,R$1,false)</f>
        <v>#N/A</v>
      </c>
      <c r="S117" s="34" t="str">
        <f>VLOOKUP($B117,sampleDataObjects,S$1,false)</f>
        <v>#N/A</v>
      </c>
      <c r="T117" s="34" t="str">
        <f>VLOOKUP($B117,sampleDataObjects,T$1,false)</f>
        <v>#N/A</v>
      </c>
      <c r="U117" s="34" t="str">
        <f>VLOOKUP($B117,sampleDataObjects,U$1,false)</f>
        <v>#N/A</v>
      </c>
      <c r="V117" s="35" t="str">
        <f t="shared" si="34"/>
        <v/>
      </c>
      <c r="W117" s="34" t="str">
        <f t="shared" si="35"/>
        <v/>
      </c>
      <c r="X117" s="34" t="str">
        <f t="shared" si="36"/>
        <v/>
      </c>
      <c r="Y117" s="35" t="str">
        <f t="shared" si="44"/>
        <v/>
      </c>
      <c r="Z117" s="34" t="str">
        <f>VLOOKUP($B117,sampleDataObjects,Z$1,false)</f>
        <v>#VALUE!</v>
      </c>
      <c r="AA117" s="34"/>
      <c r="AB117" s="34" t="str">
        <f>VLOOKUP($B117,sampleDataObjects,AB$1,false)</f>
        <v>#N/A</v>
      </c>
      <c r="AC117" s="34"/>
      <c r="AD117" s="34" t="str">
        <f>VLOOKUP($B117,sampleDataObjects,AD$1,false)</f>
        <v>#N/A</v>
      </c>
      <c r="AE117" s="36" t="str">
        <f t="shared" si="45"/>
        <v>#VALUE!</v>
      </c>
    </row>
    <row r="118">
      <c r="A118" s="49"/>
      <c r="B118" s="45"/>
      <c r="C118" s="28"/>
      <c r="D118" s="37"/>
      <c r="E118" s="27" t="s">
        <v>67</v>
      </c>
      <c r="F118" s="46"/>
      <c r="G118" s="46"/>
      <c r="H118" s="45"/>
      <c r="I118" s="45"/>
      <c r="J118" s="45"/>
      <c r="K118" s="45"/>
      <c r="L118" s="50"/>
      <c r="M118" s="51" t="str">
        <f t="shared" si="46"/>
        <v>TRUE</v>
      </c>
      <c r="N118" s="52"/>
      <c r="O118" s="52"/>
      <c r="P118" s="34" t="str">
        <f>VLOOKUP($B118,sampleDataObjects,P$1,false)</f>
        <v>#N/A</v>
      </c>
      <c r="Q118" s="53" t="str">
        <f>VLOOKUP($B118,sampleDataObjects,Q$1,false)</f>
        <v>#N/A</v>
      </c>
      <c r="R118" s="53" t="str">
        <f>VLOOKUP($B118,sampleDataObjects,R$1,false)</f>
        <v>#N/A</v>
      </c>
      <c r="S118" s="53" t="str">
        <f>VLOOKUP($B118,sampleDataObjects,S$1,false)</f>
        <v>#N/A</v>
      </c>
      <c r="T118" s="53" t="str">
        <f>VLOOKUP($B118,sampleDataObjects,T$1,false)</f>
        <v>#N/A</v>
      </c>
      <c r="U118" s="53" t="str">
        <f>VLOOKUP($B118,sampleDataObjects,U$1,false)</f>
        <v>#N/A</v>
      </c>
      <c r="V118" s="35" t="str">
        <f t="shared" si="34"/>
        <v/>
      </c>
      <c r="W118" s="34" t="str">
        <f t="shared" si="35"/>
        <v/>
      </c>
      <c r="X118" s="34" t="str">
        <f t="shared" si="36"/>
        <v/>
      </c>
      <c r="Y118" s="35" t="str">
        <f t="shared" si="44"/>
        <v/>
      </c>
      <c r="Z118" s="54" t="str">
        <f>VLOOKUP($B118,sampleDataObjects,Z$1,false)</f>
        <v>#VALUE!</v>
      </c>
      <c r="AA118" s="46"/>
      <c r="AB118" s="54" t="str">
        <f>VLOOKUP($B118,sampleDataObjects,AB$1,false)</f>
        <v>#N/A</v>
      </c>
      <c r="AC118" s="46"/>
      <c r="AD118" s="46" t="str">
        <f>VLOOKUP($B118,sampleDataObjects,AD$1,false)</f>
        <v>#N/A</v>
      </c>
      <c r="AE118" s="36" t="str">
        <f t="shared" si="45"/>
        <v>#VALUE!</v>
      </c>
    </row>
    <row r="119">
      <c r="A119" s="27"/>
      <c r="B119" s="45"/>
      <c r="C119" s="28"/>
      <c r="D119" s="29"/>
      <c r="E119" s="27" t="s">
        <v>67</v>
      </c>
      <c r="F119" s="7"/>
      <c r="G119" s="7"/>
      <c r="H119" s="15"/>
      <c r="I119" s="15"/>
      <c r="J119" s="15"/>
      <c r="K119" s="15"/>
      <c r="L119" s="31"/>
      <c r="M119" s="32" t="str">
        <f t="shared" si="46"/>
        <v>TRUE</v>
      </c>
      <c r="N119" s="34"/>
      <c r="O119" s="34"/>
      <c r="P119" s="34" t="str">
        <f>VLOOKUP($B119,sampleDataObjects,P$1,false)</f>
        <v>#N/A</v>
      </c>
      <c r="Q119" s="34" t="str">
        <f>VLOOKUP($B119,sampleDataObjects,Q$1,false)</f>
        <v>#N/A</v>
      </c>
      <c r="R119" s="34" t="str">
        <f>VLOOKUP($B119,sampleDataObjects,R$1,false)</f>
        <v>#N/A</v>
      </c>
      <c r="S119" s="34" t="str">
        <f>VLOOKUP($B119,sampleDataObjects,S$1,false)</f>
        <v>#N/A</v>
      </c>
      <c r="T119" s="34" t="str">
        <f>VLOOKUP($B119,sampleDataObjects,T$1,false)</f>
        <v>#N/A</v>
      </c>
      <c r="U119" s="34" t="str">
        <f>VLOOKUP($B119,sampleDataObjects,U$1,false)</f>
        <v>#N/A</v>
      </c>
      <c r="V119" s="35" t="str">
        <f t="shared" si="34"/>
        <v/>
      </c>
      <c r="W119" s="34" t="str">
        <f t="shared" si="35"/>
        <v/>
      </c>
      <c r="X119" s="34" t="str">
        <f t="shared" si="36"/>
        <v/>
      </c>
      <c r="Y119" s="35" t="str">
        <f t="shared" si="44"/>
        <v/>
      </c>
      <c r="Z119" s="34" t="str">
        <f>VLOOKUP($B119,sampleDataObjects,Z$1,false)</f>
        <v>#VALUE!</v>
      </c>
      <c r="AA119" s="34"/>
      <c r="AB119" s="34" t="str">
        <f>VLOOKUP($B119,sampleDataObjects,AB$1,false)</f>
        <v>#N/A</v>
      </c>
      <c r="AC119" s="34"/>
      <c r="AD119" s="34" t="str">
        <f>VLOOKUP($B119,sampleDataObjects,AD$1,false)</f>
        <v>#N/A</v>
      </c>
      <c r="AE119" s="36" t="str">
        <f t="shared" si="45"/>
        <v>#VALUE!</v>
      </c>
    </row>
    <row r="120">
      <c r="A120" s="27"/>
      <c r="B120" s="45"/>
      <c r="C120" s="28"/>
      <c r="D120" s="29"/>
      <c r="E120" s="27" t="s">
        <v>67</v>
      </c>
      <c r="F120" s="15"/>
      <c r="G120" s="15"/>
      <c r="H120" s="15"/>
      <c r="I120" s="15"/>
      <c r="J120" s="15"/>
      <c r="K120" s="15"/>
      <c r="L120" s="31"/>
      <c r="M120" s="32" t="str">
        <f t="shared" si="46"/>
        <v>TRUE</v>
      </c>
      <c r="N120" s="34"/>
      <c r="O120" s="34"/>
      <c r="P120" s="34" t="str">
        <f>VLOOKUP($B120,sampleDataObjects,P$1,false)</f>
        <v>#N/A</v>
      </c>
      <c r="Q120" s="34" t="str">
        <f>VLOOKUP($B120,sampleDataObjects,Q$1,false)</f>
        <v>#N/A</v>
      </c>
      <c r="R120" s="34" t="str">
        <f>VLOOKUP($B120,sampleDataObjects,R$1,false)</f>
        <v>#N/A</v>
      </c>
      <c r="S120" s="34" t="str">
        <f>VLOOKUP($B120,sampleDataObjects,S$1,false)</f>
        <v>#N/A</v>
      </c>
      <c r="T120" s="34" t="str">
        <f>VLOOKUP($B120,sampleDataObjects,T$1,false)</f>
        <v>#N/A</v>
      </c>
      <c r="U120" s="34" t="str">
        <f>VLOOKUP($B120,sampleDataObjects,U$1,false)</f>
        <v>#N/A</v>
      </c>
      <c r="V120" s="35" t="str">
        <f t="shared" si="34"/>
        <v/>
      </c>
      <c r="W120" s="34" t="str">
        <f t="shared" si="35"/>
        <v/>
      </c>
      <c r="X120" s="34" t="str">
        <f t="shared" si="36"/>
        <v/>
      </c>
      <c r="Y120" s="35" t="str">
        <f t="shared" si="44"/>
        <v/>
      </c>
      <c r="Z120" s="34" t="str">
        <f>VLOOKUP($B120,sampleDataObjects,Z$1,false)</f>
        <v>#VALUE!</v>
      </c>
      <c r="AA120" s="34"/>
      <c r="AB120" s="34" t="str">
        <f>VLOOKUP($B120,sampleDataObjects,AB$1,false)</f>
        <v>#N/A</v>
      </c>
      <c r="AC120" s="34"/>
      <c r="AD120" s="34" t="str">
        <f>VLOOKUP($B120,sampleDataObjects,AD$1,false)</f>
        <v>#N/A</v>
      </c>
      <c r="AE120" s="36" t="str">
        <f t="shared" si="45"/>
        <v>#VALUE!</v>
      </c>
    </row>
    <row r="121">
      <c r="A121" s="27"/>
      <c r="B121" s="45"/>
      <c r="C121" s="28"/>
      <c r="D121" s="37"/>
      <c r="E121" s="27" t="s">
        <v>67</v>
      </c>
      <c r="F121" s="7"/>
      <c r="G121" s="7"/>
      <c r="H121" s="15"/>
      <c r="I121" s="15"/>
      <c r="J121" s="15"/>
      <c r="K121" s="15"/>
      <c r="L121" s="31"/>
      <c r="M121" s="32" t="str">
        <f t="shared" si="46"/>
        <v>TRUE</v>
      </c>
      <c r="N121" s="34"/>
      <c r="O121" s="34"/>
      <c r="P121" s="34" t="str">
        <f>VLOOKUP($B121,sampleDataObjects,P$1,false)</f>
        <v>#N/A</v>
      </c>
      <c r="Q121" s="34" t="str">
        <f>VLOOKUP($B121,sampleDataObjects,Q$1,false)</f>
        <v>#N/A</v>
      </c>
      <c r="R121" s="34" t="str">
        <f>VLOOKUP($B121,sampleDataObjects,R$1,false)</f>
        <v>#N/A</v>
      </c>
      <c r="S121" s="34" t="str">
        <f>VLOOKUP($B121,sampleDataObjects,S$1,false)</f>
        <v>#N/A</v>
      </c>
      <c r="T121" s="34" t="str">
        <f>VLOOKUP($B121,sampleDataObjects,T$1,false)</f>
        <v>#N/A</v>
      </c>
      <c r="U121" s="34" t="str">
        <f>VLOOKUP($B121,sampleDataObjects,U$1,false)</f>
        <v>#N/A</v>
      </c>
      <c r="V121" s="35" t="str">
        <f t="shared" si="34"/>
        <v/>
      </c>
      <c r="W121" s="34" t="str">
        <f t="shared" si="35"/>
        <v/>
      </c>
      <c r="X121" s="34" t="str">
        <f t="shared" si="36"/>
        <v/>
      </c>
      <c r="Y121" s="35" t="str">
        <f t="shared" si="44"/>
        <v/>
      </c>
      <c r="Z121" s="34" t="str">
        <f>VLOOKUP($B121,sampleDataObjects,Z$1,false)</f>
        <v>#VALUE!</v>
      </c>
      <c r="AA121" s="34"/>
      <c r="AB121" s="34" t="str">
        <f>VLOOKUP($B121,sampleDataObjects,AB$1,false)</f>
        <v>#N/A</v>
      </c>
      <c r="AC121" s="34"/>
      <c r="AD121" s="34" t="str">
        <f>VLOOKUP($B121,sampleDataObjects,AD$1,false)</f>
        <v>#N/A</v>
      </c>
      <c r="AE121" s="36" t="str">
        <f t="shared" si="45"/>
        <v>#VALUE!</v>
      </c>
    </row>
    <row r="122">
      <c r="A122" s="27"/>
      <c r="B122" s="45"/>
      <c r="C122" s="7"/>
      <c r="D122" s="37"/>
      <c r="E122" s="27" t="s">
        <v>67</v>
      </c>
      <c r="F122" s="15"/>
      <c r="G122" s="15"/>
      <c r="H122" s="15"/>
      <c r="I122" s="15"/>
      <c r="J122" s="15"/>
      <c r="K122" s="15"/>
      <c r="L122" s="31"/>
      <c r="M122" s="32" t="str">
        <f t="shared" si="46"/>
        <v>TRUE</v>
      </c>
      <c r="N122" s="34"/>
      <c r="O122" s="34"/>
      <c r="P122" s="34" t="str">
        <f>VLOOKUP($B122,sampleDataObjects,P$1,false)</f>
        <v>#N/A</v>
      </c>
      <c r="Q122" s="34" t="str">
        <f>VLOOKUP($B122,sampleDataObjects,Q$1,false)</f>
        <v>#N/A</v>
      </c>
      <c r="R122" s="34" t="str">
        <f>VLOOKUP($B122,sampleDataObjects,R$1,false)</f>
        <v>#N/A</v>
      </c>
      <c r="S122" s="34" t="str">
        <f>VLOOKUP($B122,sampleDataObjects,S$1,false)</f>
        <v>#N/A</v>
      </c>
      <c r="T122" s="34" t="str">
        <f>VLOOKUP($B122,sampleDataObjects,T$1,false)</f>
        <v>#N/A</v>
      </c>
      <c r="U122" s="34" t="str">
        <f>VLOOKUP($B122,sampleDataObjects,U$1,false)</f>
        <v>#N/A</v>
      </c>
      <c r="V122" s="35" t="str">
        <f t="shared" si="34"/>
        <v/>
      </c>
      <c r="W122" s="34" t="str">
        <f t="shared" si="35"/>
        <v/>
      </c>
      <c r="X122" s="34" t="str">
        <f t="shared" si="36"/>
        <v/>
      </c>
      <c r="Y122" s="35" t="str">
        <f t="shared" si="44"/>
        <v/>
      </c>
      <c r="Z122" s="34" t="str">
        <f>VLOOKUP($B122,sampleDataObjects,Z$1,false)</f>
        <v>#VALUE!</v>
      </c>
      <c r="AA122" s="34"/>
      <c r="AB122" s="34" t="str">
        <f>VLOOKUP($B122,sampleDataObjects,AB$1,false)</f>
        <v>#N/A</v>
      </c>
      <c r="AC122" s="34"/>
      <c r="AD122" s="34" t="str">
        <f>VLOOKUP($B122,sampleDataObjects,AD$1,false)</f>
        <v>#N/A</v>
      </c>
      <c r="AE122" s="36" t="str">
        <f t="shared" si="45"/>
        <v>#VALUE!</v>
      </c>
    </row>
    <row r="123">
      <c r="A123" s="27"/>
      <c r="B123" s="45"/>
      <c r="C123" s="7"/>
      <c r="D123" s="29"/>
      <c r="E123" s="27" t="s">
        <v>67</v>
      </c>
      <c r="F123" s="15"/>
      <c r="G123" s="15"/>
      <c r="H123" s="15"/>
      <c r="I123" s="15"/>
      <c r="J123" s="15"/>
      <c r="K123" s="15"/>
      <c r="L123" s="31"/>
      <c r="M123" s="32" t="str">
        <f t="shared" si="46"/>
        <v>TRUE</v>
      </c>
      <c r="N123" s="34"/>
      <c r="O123" s="34"/>
      <c r="P123" s="34" t="str">
        <f>VLOOKUP($B123,sampleDataObjects,P$1,false)</f>
        <v>#N/A</v>
      </c>
      <c r="Q123" s="34" t="str">
        <f>VLOOKUP($B123,sampleDataObjects,Q$1,false)</f>
        <v>#N/A</v>
      </c>
      <c r="R123" s="34" t="str">
        <f>VLOOKUP($B123,sampleDataObjects,R$1,false)</f>
        <v>#N/A</v>
      </c>
      <c r="S123" s="34" t="str">
        <f>VLOOKUP($B123,sampleDataObjects,S$1,false)</f>
        <v>#N/A</v>
      </c>
      <c r="T123" s="34" t="str">
        <f>VLOOKUP($B123,sampleDataObjects,T$1,false)</f>
        <v>#N/A</v>
      </c>
      <c r="U123" s="34" t="str">
        <f>VLOOKUP($B123,sampleDataObjects,U$1,false)</f>
        <v>#N/A</v>
      </c>
      <c r="V123" s="35" t="str">
        <f t="shared" si="34"/>
        <v/>
      </c>
      <c r="W123" s="34" t="str">
        <f t="shared" si="35"/>
        <v/>
      </c>
      <c r="X123" s="34" t="str">
        <f t="shared" si="36"/>
        <v/>
      </c>
      <c r="Y123" s="35" t="str">
        <f t="shared" si="44"/>
        <v/>
      </c>
      <c r="Z123" s="34" t="str">
        <f>VLOOKUP($B123,sampleDataObjects,Z$1,false)</f>
        <v>#VALUE!</v>
      </c>
      <c r="AA123" s="34"/>
      <c r="AB123" s="34" t="str">
        <f>VLOOKUP($B123,sampleDataObjects,AB$1,false)</f>
        <v>#N/A</v>
      </c>
      <c r="AC123" s="34"/>
      <c r="AD123" s="34" t="str">
        <f>VLOOKUP($B123,sampleDataObjects,AD$1,false)</f>
        <v>#N/A</v>
      </c>
      <c r="AE123" s="36" t="str">
        <f t="shared" si="45"/>
        <v>#VALUE!</v>
      </c>
    </row>
    <row r="124">
      <c r="A124" s="27"/>
      <c r="B124" s="45"/>
      <c r="C124" s="7"/>
      <c r="D124" s="29"/>
      <c r="E124" s="27" t="s">
        <v>67</v>
      </c>
      <c r="F124" s="15"/>
      <c r="G124" s="15"/>
      <c r="H124" s="15"/>
      <c r="I124" s="15"/>
      <c r="J124" s="15"/>
      <c r="K124" s="15"/>
      <c r="L124" s="31"/>
      <c r="M124" s="32" t="str">
        <f t="shared" si="46"/>
        <v>TRUE</v>
      </c>
      <c r="N124" s="34"/>
      <c r="O124" s="34"/>
      <c r="P124" s="34" t="str">
        <f>VLOOKUP($B124,sampleDataObjects,P$1,false)</f>
        <v>#N/A</v>
      </c>
      <c r="Q124" s="34" t="str">
        <f>VLOOKUP($B124,sampleDataObjects,Q$1,false)</f>
        <v>#N/A</v>
      </c>
      <c r="R124" s="34" t="str">
        <f>VLOOKUP($B124,sampleDataObjects,R$1,false)</f>
        <v>#N/A</v>
      </c>
      <c r="S124" s="34" t="str">
        <f>VLOOKUP($B124,sampleDataObjects,S$1,false)</f>
        <v>#N/A</v>
      </c>
      <c r="T124" s="34" t="str">
        <f>VLOOKUP($B124,sampleDataObjects,T$1,false)</f>
        <v>#N/A</v>
      </c>
      <c r="U124" s="34" t="str">
        <f>VLOOKUP($B124,sampleDataObjects,U$1,false)</f>
        <v>#N/A</v>
      </c>
      <c r="V124" s="35" t="str">
        <f t="shared" si="34"/>
        <v/>
      </c>
      <c r="W124" s="34" t="str">
        <f t="shared" si="35"/>
        <v/>
      </c>
      <c r="X124" s="34" t="str">
        <f t="shared" si="36"/>
        <v/>
      </c>
      <c r="Y124" s="35" t="str">
        <f t="shared" si="44"/>
        <v/>
      </c>
      <c r="Z124" s="34" t="str">
        <f>VLOOKUP($B124,sampleDataObjects,Z$1,false)</f>
        <v>#VALUE!</v>
      </c>
      <c r="AA124" s="34"/>
      <c r="AB124" s="34" t="str">
        <f>VLOOKUP($B124,sampleDataObjects,AB$1,false)</f>
        <v>#N/A</v>
      </c>
      <c r="AC124" s="33">
        <v>1.0</v>
      </c>
      <c r="AD124" s="34" t="str">
        <f>VLOOKUP($B124,sampleDataObjects,AD$1,false)</f>
        <v>#N/A</v>
      </c>
      <c r="AE124" s="36" t="str">
        <f t="shared" si="45"/>
        <v>#VALUE!</v>
      </c>
    </row>
    <row r="125">
      <c r="A125" s="27"/>
      <c r="B125" s="45"/>
      <c r="C125" s="7"/>
      <c r="D125" s="29"/>
      <c r="E125" s="27" t="s">
        <v>67</v>
      </c>
      <c r="F125" s="15"/>
      <c r="G125" s="15"/>
      <c r="H125" s="15"/>
      <c r="I125" s="15"/>
      <c r="J125" s="15"/>
      <c r="K125" s="15"/>
      <c r="L125" s="31"/>
      <c r="M125" s="32"/>
      <c r="N125" s="34"/>
      <c r="O125" s="34"/>
      <c r="P125" s="34" t="str">
        <f>VLOOKUP($B125,sampleDataObjects,P$1,false)</f>
        <v>#N/A</v>
      </c>
      <c r="Q125" s="34"/>
      <c r="R125" s="34"/>
      <c r="S125" s="34"/>
      <c r="T125" s="34"/>
      <c r="U125" s="34"/>
      <c r="V125" s="34"/>
      <c r="W125" s="34"/>
      <c r="X125" s="34"/>
      <c r="Y125" s="34"/>
      <c r="Z125" s="34"/>
      <c r="AA125" s="34"/>
      <c r="AB125" s="34"/>
      <c r="AC125" s="33"/>
      <c r="AD125" s="34"/>
      <c r="AE12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6">
      <c r="A126" s="27"/>
      <c r="B126" s="45"/>
      <c r="C126" s="7"/>
      <c r="D126" s="29"/>
      <c r="E126" s="27" t="s">
        <v>67</v>
      </c>
      <c r="F126" s="15"/>
      <c r="G126" s="15"/>
      <c r="H126" s="15"/>
      <c r="I126" s="15"/>
      <c r="J126" s="15"/>
      <c r="K126" s="15"/>
      <c r="L126" s="31"/>
      <c r="M126" s="32"/>
      <c r="N126" s="34"/>
      <c r="O126" s="34"/>
      <c r="P126" s="34" t="str">
        <f>VLOOKUP($B126,sampleDataObjects,P$1,false)</f>
        <v>#N/A</v>
      </c>
      <c r="Q126" s="34"/>
      <c r="R126" s="34"/>
      <c r="S126" s="34"/>
      <c r="T126" s="34"/>
      <c r="U126" s="34"/>
      <c r="V126" s="34"/>
      <c r="W126" s="34"/>
      <c r="X126" s="34"/>
      <c r="Y126" s="34"/>
      <c r="Z126" s="34"/>
      <c r="AA126" s="34"/>
      <c r="AB126" s="34"/>
      <c r="AC126" s="33"/>
      <c r="AD126" s="34"/>
      <c r="AE12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7">
      <c r="A127" s="27"/>
      <c r="B127" s="45"/>
      <c r="C127" s="7"/>
      <c r="D127" s="29"/>
      <c r="E127" s="27" t="s">
        <v>67</v>
      </c>
      <c r="F127" s="15"/>
      <c r="G127" s="15"/>
      <c r="H127" s="15"/>
      <c r="I127" s="15"/>
      <c r="J127" s="15"/>
      <c r="K127" s="15"/>
      <c r="L127" s="31"/>
      <c r="M127" s="32"/>
      <c r="N127" s="34"/>
      <c r="O127" s="34"/>
      <c r="P127" s="34" t="str">
        <f>VLOOKUP($B127,sampleDataObjects,P$1,false)</f>
        <v>#N/A</v>
      </c>
      <c r="Q127" s="34"/>
      <c r="R127" s="34"/>
      <c r="S127" s="34"/>
      <c r="T127" s="34"/>
      <c r="U127" s="34"/>
      <c r="V127" s="34"/>
      <c r="W127" s="34"/>
      <c r="X127" s="34"/>
      <c r="Y127" s="34"/>
      <c r="Z127" s="34"/>
      <c r="AA127" s="34"/>
      <c r="AB127" s="34"/>
      <c r="AC127" s="33"/>
      <c r="AD127" s="34"/>
      <c r="AE12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8">
      <c r="A128" s="27"/>
      <c r="B128" s="45"/>
      <c r="C128" s="7"/>
      <c r="D128" s="29"/>
      <c r="E128" s="27" t="s">
        <v>67</v>
      </c>
      <c r="F128" s="15"/>
      <c r="G128" s="15"/>
      <c r="H128" s="15"/>
      <c r="I128" s="15"/>
      <c r="J128" s="15"/>
      <c r="K128" s="15"/>
      <c r="L128" s="31"/>
      <c r="M128" s="32"/>
      <c r="N128" s="34"/>
      <c r="O128" s="34"/>
      <c r="P128" s="34" t="str">
        <f>VLOOKUP($B128,sampleDataObjects,P$1,false)</f>
        <v>#N/A</v>
      </c>
      <c r="Q128" s="34"/>
      <c r="R128" s="34"/>
      <c r="S128" s="34"/>
      <c r="T128" s="34"/>
      <c r="U128" s="34"/>
      <c r="V128" s="34"/>
      <c r="W128" s="34"/>
      <c r="X128" s="34"/>
      <c r="Y128" s="34"/>
      <c r="Z128" s="34"/>
      <c r="AA128" s="34"/>
      <c r="AB128" s="34"/>
      <c r="AC128" s="33"/>
      <c r="AD128" s="34"/>
      <c r="AE12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29">
      <c r="A129" s="27"/>
      <c r="B129" s="45"/>
      <c r="C129" s="7"/>
      <c r="D129" s="29"/>
      <c r="E129" s="27" t="s">
        <v>67</v>
      </c>
      <c r="F129" s="15"/>
      <c r="G129" s="15"/>
      <c r="H129" s="15"/>
      <c r="I129" s="15"/>
      <c r="J129" s="15"/>
      <c r="K129" s="15"/>
      <c r="L129" s="31"/>
      <c r="M129" s="32"/>
      <c r="N129" s="34"/>
      <c r="O129" s="34"/>
      <c r="P129" s="34" t="str">
        <f>VLOOKUP($B129,sampleDataObjects,P$1,false)</f>
        <v>#N/A</v>
      </c>
      <c r="Q129" s="34"/>
      <c r="R129" s="34"/>
      <c r="S129" s="34"/>
      <c r="T129" s="34"/>
      <c r="U129" s="34"/>
      <c r="V129" s="34"/>
      <c r="W129" s="34"/>
      <c r="X129" s="34"/>
      <c r="Y129" s="34"/>
      <c r="Z129" s="34"/>
      <c r="AA129" s="34"/>
      <c r="AB129" s="34"/>
      <c r="AC129" s="33"/>
      <c r="AD129" s="34"/>
      <c r="AE12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45"/>
      <c r="C130" s="7"/>
      <c r="D130" s="29"/>
      <c r="E130" s="27" t="s">
        <v>67</v>
      </c>
      <c r="F130" s="15"/>
      <c r="G130" s="15"/>
      <c r="H130" s="15"/>
      <c r="I130" s="15"/>
      <c r="J130" s="15"/>
      <c r="K130" s="15"/>
      <c r="L130" s="31"/>
      <c r="M130" s="32"/>
      <c r="N130" s="34"/>
      <c r="O130" s="34"/>
      <c r="P130" s="34" t="str">
        <f>VLOOKUP($B130,sampleDataObjects,P$1,false)</f>
        <v>#N/A</v>
      </c>
      <c r="Q130" s="34"/>
      <c r="R130" s="34"/>
      <c r="S130" s="34"/>
      <c r="T130" s="34"/>
      <c r="U130" s="34"/>
      <c r="V130" s="34"/>
      <c r="W130" s="34"/>
      <c r="X130" s="34"/>
      <c r="Y130" s="34"/>
      <c r="Z130" s="34"/>
      <c r="AA130" s="34"/>
      <c r="AB130" s="34"/>
      <c r="AC130" s="33"/>
      <c r="AD130" s="34"/>
      <c r="AE13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45"/>
      <c r="C131" s="7"/>
      <c r="D131" s="29"/>
      <c r="E131" s="27" t="s">
        <v>67</v>
      </c>
      <c r="F131" s="15"/>
      <c r="G131" s="15"/>
      <c r="H131" s="15"/>
      <c r="I131" s="15"/>
      <c r="J131" s="15"/>
      <c r="K131" s="15"/>
      <c r="L131" s="31"/>
      <c r="M131" s="32"/>
      <c r="N131" s="34"/>
      <c r="O131" s="34"/>
      <c r="P131" s="34" t="str">
        <f>VLOOKUP($B131,sampleDataObjects,P$1,false)</f>
        <v>#N/A</v>
      </c>
      <c r="Q131" s="34"/>
      <c r="R131" s="34"/>
      <c r="S131" s="34"/>
      <c r="T131" s="34"/>
      <c r="U131" s="34"/>
      <c r="V131" s="34"/>
      <c r="W131" s="34"/>
      <c r="X131" s="34"/>
      <c r="Y131" s="34"/>
      <c r="Z131" s="34"/>
      <c r="AA131" s="34"/>
      <c r="AB131" s="34"/>
      <c r="AC131" s="33"/>
      <c r="AD131" s="34"/>
      <c r="AE13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45"/>
      <c r="C132" s="7"/>
      <c r="D132" s="29"/>
      <c r="E132" s="27" t="s">
        <v>67</v>
      </c>
      <c r="F132" s="15"/>
      <c r="G132" s="15"/>
      <c r="H132" s="15"/>
      <c r="I132" s="15"/>
      <c r="J132" s="15"/>
      <c r="K132" s="15"/>
      <c r="L132" s="31"/>
      <c r="M132" s="32"/>
      <c r="N132" s="34"/>
      <c r="O132" s="34"/>
      <c r="P132" s="34" t="str">
        <f>VLOOKUP($B132,sampleDataObjects,P$1,false)</f>
        <v>#N/A</v>
      </c>
      <c r="Q132" s="34"/>
      <c r="R132" s="34"/>
      <c r="S132" s="34"/>
      <c r="T132" s="34"/>
      <c r="U132" s="34"/>
      <c r="V132" s="34"/>
      <c r="W132" s="34"/>
      <c r="X132" s="34"/>
      <c r="Y132" s="34"/>
      <c r="Z132" s="34"/>
      <c r="AA132" s="34"/>
      <c r="AB132" s="34"/>
      <c r="AC132" s="33"/>
      <c r="AD132" s="34"/>
      <c r="AE13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45"/>
      <c r="C133" s="7"/>
      <c r="D133" s="29"/>
      <c r="E133" s="27" t="s">
        <v>67</v>
      </c>
      <c r="F133" s="15"/>
      <c r="G133" s="15"/>
      <c r="H133" s="15"/>
      <c r="I133" s="15"/>
      <c r="J133" s="15"/>
      <c r="K133" s="15"/>
      <c r="L133" s="31"/>
      <c r="M133" s="32"/>
      <c r="N133" s="34"/>
      <c r="O133" s="34"/>
      <c r="P133" s="34" t="str">
        <f>VLOOKUP($B133,sampleDataObjects,P$1,false)</f>
        <v>#N/A</v>
      </c>
      <c r="Q133" s="34"/>
      <c r="R133" s="34"/>
      <c r="S133" s="34"/>
      <c r="T133" s="34"/>
      <c r="U133" s="34"/>
      <c r="V133" s="34"/>
      <c r="W133" s="34"/>
      <c r="X133" s="34"/>
      <c r="Y133" s="34"/>
      <c r="Z133" s="34"/>
      <c r="AA133" s="34"/>
      <c r="AB133" s="34"/>
      <c r="AC133" s="33"/>
      <c r="AD133" s="34"/>
      <c r="AE13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45"/>
      <c r="C134" s="7"/>
      <c r="D134" s="29"/>
      <c r="E134" s="27" t="s">
        <v>67</v>
      </c>
      <c r="F134" s="15"/>
      <c r="G134" s="15"/>
      <c r="H134" s="15"/>
      <c r="I134" s="15"/>
      <c r="J134" s="15"/>
      <c r="K134" s="15"/>
      <c r="L134" s="31"/>
      <c r="M134" s="32"/>
      <c r="N134" s="34"/>
      <c r="O134" s="34"/>
      <c r="P134" s="34" t="str">
        <f>VLOOKUP($B134,sampleDataObjects,P$1,false)</f>
        <v>#N/A</v>
      </c>
      <c r="Q134" s="34"/>
      <c r="R134" s="34"/>
      <c r="S134" s="34"/>
      <c r="T134" s="34"/>
      <c r="U134" s="34"/>
      <c r="V134" s="34"/>
      <c r="W134" s="34"/>
      <c r="X134" s="34"/>
      <c r="Y134" s="34"/>
      <c r="Z134" s="34"/>
      <c r="AA134" s="34"/>
      <c r="AB134" s="34"/>
      <c r="AC134" s="33"/>
      <c r="AD134" s="34"/>
      <c r="AE13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45"/>
      <c r="C135" s="7"/>
      <c r="D135" s="29"/>
      <c r="E135" s="27" t="s">
        <v>67</v>
      </c>
      <c r="F135" s="15"/>
      <c r="G135" s="15"/>
      <c r="H135" s="15"/>
      <c r="I135" s="15"/>
      <c r="J135" s="15"/>
      <c r="K135" s="15"/>
      <c r="L135" s="31"/>
      <c r="M135" s="32"/>
      <c r="N135" s="34"/>
      <c r="O135" s="34"/>
      <c r="P135" s="34" t="str">
        <f>VLOOKUP($B135,sampleDataObjects,P$1,false)</f>
        <v>#N/A</v>
      </c>
      <c r="Q135" s="34"/>
      <c r="R135" s="34"/>
      <c r="S135" s="34"/>
      <c r="T135" s="34"/>
      <c r="U135" s="34"/>
      <c r="V135" s="34"/>
      <c r="W135" s="34"/>
      <c r="X135" s="34"/>
      <c r="Y135" s="34"/>
      <c r="Z135" s="34"/>
      <c r="AA135" s="34"/>
      <c r="AB135" s="34"/>
      <c r="AC135" s="33"/>
      <c r="AD135" s="34"/>
      <c r="AE13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45"/>
      <c r="C136" s="7"/>
      <c r="D136" s="29"/>
      <c r="E136" s="27" t="s">
        <v>67</v>
      </c>
      <c r="F136" s="15"/>
      <c r="G136" s="15"/>
      <c r="H136" s="15"/>
      <c r="I136" s="15"/>
      <c r="J136" s="15"/>
      <c r="K136" s="15"/>
      <c r="L136" s="31"/>
      <c r="M136" s="32"/>
      <c r="N136" s="34"/>
      <c r="O136" s="34"/>
      <c r="P136" s="34" t="str">
        <f>VLOOKUP($B136,sampleDataObjects,P$1,false)</f>
        <v>#N/A</v>
      </c>
      <c r="Q136" s="34"/>
      <c r="R136" s="34"/>
      <c r="S136" s="34"/>
      <c r="T136" s="34"/>
      <c r="U136" s="34"/>
      <c r="V136" s="34"/>
      <c r="W136" s="34"/>
      <c r="X136" s="34"/>
      <c r="Y136" s="34"/>
      <c r="Z136" s="34"/>
      <c r="AA136" s="34"/>
      <c r="AB136" s="34"/>
      <c r="AC136" s="33"/>
      <c r="AD136" s="34"/>
      <c r="AE13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45"/>
      <c r="C137" s="7"/>
      <c r="D137" s="29"/>
      <c r="E137" s="27" t="s">
        <v>67</v>
      </c>
      <c r="F137" s="15"/>
      <c r="G137" s="15"/>
      <c r="H137" s="15"/>
      <c r="I137" s="15"/>
      <c r="J137" s="15"/>
      <c r="K137" s="15"/>
      <c r="L137" s="31"/>
      <c r="M137" s="32"/>
      <c r="N137" s="34"/>
      <c r="O137" s="34"/>
      <c r="P137" s="34" t="str">
        <f>VLOOKUP($B137,sampleDataObjects,P$1,false)</f>
        <v>#N/A</v>
      </c>
      <c r="Q137" s="34"/>
      <c r="R137" s="34"/>
      <c r="S137" s="34"/>
      <c r="T137" s="34"/>
      <c r="U137" s="34"/>
      <c r="V137" s="34"/>
      <c r="W137" s="34"/>
      <c r="X137" s="34"/>
      <c r="Y137" s="34"/>
      <c r="Z137" s="34"/>
      <c r="AA137" s="34"/>
      <c r="AB137" s="34"/>
      <c r="AC137" s="33"/>
      <c r="AD137" s="34"/>
      <c r="AE13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45"/>
      <c r="C138" s="7"/>
      <c r="D138" s="29"/>
      <c r="E138" s="27" t="s">
        <v>67</v>
      </c>
      <c r="F138" s="15"/>
      <c r="G138" s="15"/>
      <c r="H138" s="15"/>
      <c r="I138" s="15"/>
      <c r="J138" s="15"/>
      <c r="K138" s="15"/>
      <c r="L138" s="31"/>
      <c r="M138" s="32"/>
      <c r="N138" s="34"/>
      <c r="O138" s="34"/>
      <c r="P138" s="34" t="str">
        <f>VLOOKUP($B138,sampleDataObjects,P$1,false)</f>
        <v>#N/A</v>
      </c>
      <c r="Q138" s="34"/>
      <c r="R138" s="34"/>
      <c r="S138" s="34"/>
      <c r="T138" s="34"/>
      <c r="U138" s="34"/>
      <c r="V138" s="34"/>
      <c r="W138" s="34"/>
      <c r="X138" s="34"/>
      <c r="Y138" s="34"/>
      <c r="Z138" s="34"/>
      <c r="AA138" s="34"/>
      <c r="AB138" s="34"/>
      <c r="AC138" s="33"/>
      <c r="AD138" s="34"/>
      <c r="AE13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45"/>
      <c r="C139" s="7"/>
      <c r="D139" s="29"/>
      <c r="E139" s="27" t="s">
        <v>67</v>
      </c>
      <c r="F139" s="15"/>
      <c r="G139" s="15"/>
      <c r="H139" s="15"/>
      <c r="I139" s="15"/>
      <c r="J139" s="15"/>
      <c r="K139" s="15"/>
      <c r="L139" s="31"/>
      <c r="M139" s="32"/>
      <c r="N139" s="34"/>
      <c r="O139" s="34"/>
      <c r="P139" s="34" t="str">
        <f>VLOOKUP($B139,sampleDataObjects,P$1,false)</f>
        <v>#N/A</v>
      </c>
      <c r="Q139" s="34"/>
      <c r="R139" s="34"/>
      <c r="S139" s="34"/>
      <c r="T139" s="34"/>
      <c r="U139" s="34"/>
      <c r="V139" s="34"/>
      <c r="W139" s="34"/>
      <c r="X139" s="34"/>
      <c r="Y139" s="34"/>
      <c r="Z139" s="34"/>
      <c r="AA139" s="34"/>
      <c r="AB139" s="34"/>
      <c r="AC139" s="33"/>
      <c r="AD139" s="34"/>
      <c r="AE13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45"/>
      <c r="C140" s="7"/>
      <c r="D140" s="29"/>
      <c r="E140" s="27" t="s">
        <v>67</v>
      </c>
      <c r="F140" s="15"/>
      <c r="G140" s="15"/>
      <c r="H140" s="15"/>
      <c r="I140" s="15"/>
      <c r="J140" s="15"/>
      <c r="K140" s="15"/>
      <c r="L140" s="31"/>
      <c r="M140" s="32"/>
      <c r="N140" s="34"/>
      <c r="O140" s="34"/>
      <c r="P140" s="34" t="str">
        <f>VLOOKUP($B140,sampleDataObjects,P$1,false)</f>
        <v>#N/A</v>
      </c>
      <c r="Q140" s="34"/>
      <c r="R140" s="34"/>
      <c r="S140" s="34"/>
      <c r="T140" s="34"/>
      <c r="U140" s="34"/>
      <c r="V140" s="34"/>
      <c r="W140" s="34"/>
      <c r="X140" s="34"/>
      <c r="Y140" s="34"/>
      <c r="Z140" s="34"/>
      <c r="AA140" s="34"/>
      <c r="AB140" s="34"/>
      <c r="AC140" s="33"/>
      <c r="AD140" s="34"/>
      <c r="AE14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45"/>
      <c r="C141" s="7"/>
      <c r="D141" s="29"/>
      <c r="E141" s="27" t="s">
        <v>67</v>
      </c>
      <c r="F141" s="15"/>
      <c r="G141" s="15"/>
      <c r="H141" s="15"/>
      <c r="I141" s="15"/>
      <c r="J141" s="15"/>
      <c r="K141" s="15"/>
      <c r="L141" s="31"/>
      <c r="M141" s="32"/>
      <c r="N141" s="34"/>
      <c r="O141" s="34"/>
      <c r="P141" s="34" t="str">
        <f>VLOOKUP($B141,sampleDataObjects,P$1,false)</f>
        <v>#N/A</v>
      </c>
      <c r="Q141" s="34"/>
      <c r="R141" s="34"/>
      <c r="S141" s="34"/>
      <c r="T141" s="34"/>
      <c r="U141" s="34"/>
      <c r="V141" s="34"/>
      <c r="W141" s="34"/>
      <c r="X141" s="34"/>
      <c r="Y141" s="34"/>
      <c r="Z141" s="34"/>
      <c r="AA141" s="34"/>
      <c r="AB141" s="34"/>
      <c r="AC141" s="33"/>
      <c r="AD141" s="34"/>
      <c r="AE14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45"/>
      <c r="C142" s="7"/>
      <c r="D142" s="29"/>
      <c r="E142" s="27" t="s">
        <v>67</v>
      </c>
      <c r="F142" s="15"/>
      <c r="G142" s="15"/>
      <c r="H142" s="15"/>
      <c r="I142" s="15"/>
      <c r="J142" s="15"/>
      <c r="K142" s="15"/>
      <c r="L142" s="31"/>
      <c r="M142" s="32"/>
      <c r="N142" s="34"/>
      <c r="O142" s="34"/>
      <c r="P142" s="34" t="str">
        <f>VLOOKUP($B142,sampleDataObjects,P$1,false)</f>
        <v>#N/A</v>
      </c>
      <c r="Q142" s="34"/>
      <c r="R142" s="34"/>
      <c r="S142" s="34"/>
      <c r="T142" s="34"/>
      <c r="U142" s="34"/>
      <c r="V142" s="34"/>
      <c r="W142" s="34"/>
      <c r="X142" s="34"/>
      <c r="Y142" s="34"/>
      <c r="Z142" s="34"/>
      <c r="AA142" s="34"/>
      <c r="AB142" s="34"/>
      <c r="AC142" s="33"/>
      <c r="AD142" s="34"/>
      <c r="AE14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45"/>
      <c r="C143" s="7"/>
      <c r="D143" s="29"/>
      <c r="E143" s="27" t="s">
        <v>67</v>
      </c>
      <c r="F143" s="15"/>
      <c r="G143" s="15"/>
      <c r="H143" s="15"/>
      <c r="I143" s="15"/>
      <c r="J143" s="15"/>
      <c r="K143" s="15"/>
      <c r="L143" s="31"/>
      <c r="M143" s="32"/>
      <c r="N143" s="34"/>
      <c r="O143" s="34"/>
      <c r="P143" s="34" t="str">
        <f>VLOOKUP($B143,sampleDataObjects,P$1,false)</f>
        <v>#N/A</v>
      </c>
      <c r="Q143" s="34"/>
      <c r="R143" s="34"/>
      <c r="S143" s="34"/>
      <c r="T143" s="34"/>
      <c r="U143" s="34"/>
      <c r="V143" s="34"/>
      <c r="W143" s="34"/>
      <c r="X143" s="34"/>
      <c r="Y143" s="34"/>
      <c r="Z143" s="34"/>
      <c r="AA143" s="34"/>
      <c r="AB143" s="34"/>
      <c r="AC143" s="33"/>
      <c r="AD143" s="34"/>
      <c r="AE14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45"/>
      <c r="C144" s="7"/>
      <c r="D144" s="29"/>
      <c r="E144" s="27" t="s">
        <v>67</v>
      </c>
      <c r="F144" s="15"/>
      <c r="G144" s="15"/>
      <c r="H144" s="15"/>
      <c r="I144" s="15"/>
      <c r="J144" s="15"/>
      <c r="K144" s="15"/>
      <c r="L144" s="31"/>
      <c r="M144" s="32"/>
      <c r="N144" s="34"/>
      <c r="O144" s="34"/>
      <c r="P144" s="34" t="str">
        <f>VLOOKUP($B144,sampleDataObjects,P$1,false)</f>
        <v>#N/A</v>
      </c>
      <c r="Q144" s="34"/>
      <c r="R144" s="34"/>
      <c r="S144" s="34"/>
      <c r="T144" s="34"/>
      <c r="U144" s="34"/>
      <c r="V144" s="34"/>
      <c r="W144" s="34"/>
      <c r="X144" s="34"/>
      <c r="Y144" s="34"/>
      <c r="Z144" s="34"/>
      <c r="AA144" s="34"/>
      <c r="AB144" s="34"/>
      <c r="AC144" s="33"/>
      <c r="AD144" s="34"/>
      <c r="AE14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45"/>
      <c r="C145" s="7"/>
      <c r="D145" s="29"/>
      <c r="E145" s="27" t="s">
        <v>67</v>
      </c>
      <c r="F145" s="15"/>
      <c r="G145" s="15"/>
      <c r="H145" s="15"/>
      <c r="I145" s="15"/>
      <c r="J145" s="15"/>
      <c r="K145" s="15"/>
      <c r="L145" s="31"/>
      <c r="M145" s="32"/>
      <c r="N145" s="34"/>
      <c r="O145" s="34"/>
      <c r="P145" s="34" t="str">
        <f>VLOOKUP($B145,sampleDataObjects,P$1,false)</f>
        <v>#N/A</v>
      </c>
      <c r="Q145" s="34"/>
      <c r="R145" s="34"/>
      <c r="S145" s="34"/>
      <c r="T145" s="34"/>
      <c r="U145" s="34"/>
      <c r="V145" s="34"/>
      <c r="W145" s="34"/>
      <c r="X145" s="34"/>
      <c r="Y145" s="34"/>
      <c r="Z145" s="34"/>
      <c r="AA145" s="34"/>
      <c r="AB145" s="34"/>
      <c r="AC145" s="33"/>
      <c r="AD145" s="34"/>
      <c r="AE14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45"/>
      <c r="C146" s="7"/>
      <c r="D146" s="29"/>
      <c r="E146" s="27" t="s">
        <v>67</v>
      </c>
      <c r="F146" s="15"/>
      <c r="G146" s="15"/>
      <c r="H146" s="15"/>
      <c r="I146" s="15"/>
      <c r="J146" s="15"/>
      <c r="K146" s="15"/>
      <c r="L146" s="31"/>
      <c r="M146" s="32"/>
      <c r="N146" s="34"/>
      <c r="O146" s="34"/>
      <c r="P146" s="34" t="str">
        <f>VLOOKUP($B146,sampleDataObjects,P$1,false)</f>
        <v>#N/A</v>
      </c>
      <c r="Q146" s="34"/>
      <c r="R146" s="34"/>
      <c r="S146" s="34"/>
      <c r="T146" s="34"/>
      <c r="U146" s="34"/>
      <c r="V146" s="34"/>
      <c r="W146" s="34"/>
      <c r="X146" s="34"/>
      <c r="Y146" s="34"/>
      <c r="Z146" s="34"/>
      <c r="AA146" s="34"/>
      <c r="AB146" s="34"/>
      <c r="AC146" s="33"/>
      <c r="AD146" s="34"/>
      <c r="AE14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45"/>
      <c r="C147" s="7"/>
      <c r="D147" s="29"/>
      <c r="E147" s="27" t="s">
        <v>67</v>
      </c>
      <c r="F147" s="15"/>
      <c r="G147" s="15"/>
      <c r="H147" s="15"/>
      <c r="I147" s="15"/>
      <c r="J147" s="15"/>
      <c r="K147" s="15"/>
      <c r="L147" s="31"/>
      <c r="M147" s="32"/>
      <c r="N147" s="34"/>
      <c r="O147" s="34"/>
      <c r="P147" s="34" t="str">
        <f>VLOOKUP($B147,sampleDataObjects,P$1,false)</f>
        <v>#N/A</v>
      </c>
      <c r="Q147" s="34"/>
      <c r="R147" s="34"/>
      <c r="S147" s="34"/>
      <c r="T147" s="34"/>
      <c r="U147" s="34"/>
      <c r="V147" s="34"/>
      <c r="W147" s="34"/>
      <c r="X147" s="34"/>
      <c r="Y147" s="34"/>
      <c r="Z147" s="34"/>
      <c r="AA147" s="34"/>
      <c r="AB147" s="34"/>
      <c r="AC147" s="33"/>
      <c r="AD147" s="34"/>
      <c r="AE14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45"/>
      <c r="C148" s="7"/>
      <c r="D148" s="29"/>
      <c r="E148" s="27" t="s">
        <v>67</v>
      </c>
      <c r="F148" s="15"/>
      <c r="G148" s="15"/>
      <c r="H148" s="15"/>
      <c r="I148" s="15"/>
      <c r="J148" s="15"/>
      <c r="K148" s="15"/>
      <c r="L148" s="31"/>
      <c r="M148" s="32"/>
      <c r="N148" s="34"/>
      <c r="O148" s="34"/>
      <c r="P148" s="34" t="str">
        <f>VLOOKUP($B148,sampleDataObjects,P$1,false)</f>
        <v>#N/A</v>
      </c>
      <c r="Q148" s="34"/>
      <c r="R148" s="34"/>
      <c r="S148" s="34"/>
      <c r="T148" s="34"/>
      <c r="U148" s="34"/>
      <c r="V148" s="34"/>
      <c r="W148" s="34"/>
      <c r="X148" s="34"/>
      <c r="Y148" s="34"/>
      <c r="Z148" s="34"/>
      <c r="AA148" s="34"/>
      <c r="AB148" s="34"/>
      <c r="AC148" s="33"/>
      <c r="AD148" s="34"/>
      <c r="AE14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45"/>
      <c r="C149" s="7"/>
      <c r="D149" s="29"/>
      <c r="E149" s="27" t="s">
        <v>67</v>
      </c>
      <c r="F149" s="15"/>
      <c r="G149" s="15"/>
      <c r="H149" s="15"/>
      <c r="I149" s="15"/>
      <c r="J149" s="15"/>
      <c r="K149" s="15"/>
      <c r="L149" s="31"/>
      <c r="M149" s="32"/>
      <c r="N149" s="34"/>
      <c r="O149" s="34"/>
      <c r="P149" s="34" t="str">
        <f>VLOOKUP($B149,sampleDataObjects,P$1,false)</f>
        <v>#N/A</v>
      </c>
      <c r="Q149" s="34"/>
      <c r="R149" s="34"/>
      <c r="S149" s="34"/>
      <c r="T149" s="34"/>
      <c r="U149" s="34"/>
      <c r="V149" s="34"/>
      <c r="W149" s="34"/>
      <c r="X149" s="34"/>
      <c r="Y149" s="34"/>
      <c r="Z149" s="34"/>
      <c r="AA149" s="34"/>
      <c r="AB149" s="34"/>
      <c r="AC149" s="33"/>
      <c r="AD149" s="34"/>
      <c r="AE14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45"/>
      <c r="C150" s="7"/>
      <c r="D150" s="29"/>
      <c r="E150" s="27" t="s">
        <v>67</v>
      </c>
      <c r="F150" s="15"/>
      <c r="G150" s="15"/>
      <c r="H150" s="15"/>
      <c r="I150" s="15"/>
      <c r="J150" s="15"/>
      <c r="K150" s="15"/>
      <c r="L150" s="31"/>
      <c r="M150" s="32"/>
      <c r="N150" s="34"/>
      <c r="O150" s="34"/>
      <c r="P150" s="34" t="str">
        <f>VLOOKUP($B150,sampleDataObjects,P$1,false)</f>
        <v>#N/A</v>
      </c>
      <c r="Q150" s="34"/>
      <c r="R150" s="34"/>
      <c r="S150" s="34"/>
      <c r="T150" s="34"/>
      <c r="U150" s="34"/>
      <c r="V150" s="34"/>
      <c r="W150" s="34"/>
      <c r="X150" s="34"/>
      <c r="Y150" s="34"/>
      <c r="Z150" s="34"/>
      <c r="AA150" s="34"/>
      <c r="AB150" s="34"/>
      <c r="AC150" s="33"/>
      <c r="AD150" s="34"/>
      <c r="AE15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45"/>
      <c r="C151" s="7"/>
      <c r="D151" s="29"/>
      <c r="E151" s="27" t="s">
        <v>67</v>
      </c>
      <c r="F151" s="15"/>
      <c r="G151" s="15"/>
      <c r="H151" s="15"/>
      <c r="I151" s="15"/>
      <c r="J151" s="15"/>
      <c r="K151" s="15"/>
      <c r="L151" s="31"/>
      <c r="M151" s="32"/>
      <c r="N151" s="34"/>
      <c r="O151" s="34"/>
      <c r="P151" s="34" t="str">
        <f>VLOOKUP($B151,sampleDataObjects,P$1,false)</f>
        <v>#N/A</v>
      </c>
      <c r="Q151" s="34"/>
      <c r="R151" s="34"/>
      <c r="S151" s="34"/>
      <c r="T151" s="34"/>
      <c r="U151" s="34"/>
      <c r="V151" s="34"/>
      <c r="W151" s="34"/>
      <c r="X151" s="34"/>
      <c r="Y151" s="34"/>
      <c r="Z151" s="34"/>
      <c r="AA151" s="34"/>
      <c r="AB151" s="34"/>
      <c r="AC151" s="33"/>
      <c r="AD151" s="34"/>
      <c r="AE15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45"/>
      <c r="C152" s="7"/>
      <c r="D152" s="29"/>
      <c r="E152" s="27" t="s">
        <v>67</v>
      </c>
      <c r="F152" s="15"/>
      <c r="G152" s="15"/>
      <c r="H152" s="15"/>
      <c r="I152" s="15"/>
      <c r="J152" s="15"/>
      <c r="K152" s="15"/>
      <c r="L152" s="31"/>
      <c r="M152" s="32"/>
      <c r="N152" s="34"/>
      <c r="O152" s="34"/>
      <c r="P152" s="34" t="str">
        <f>VLOOKUP($B152,sampleDataObjects,P$1,false)</f>
        <v>#N/A</v>
      </c>
      <c r="Q152" s="34"/>
      <c r="R152" s="34"/>
      <c r="S152" s="34"/>
      <c r="T152" s="34"/>
      <c r="U152" s="34"/>
      <c r="V152" s="34"/>
      <c r="W152" s="34"/>
      <c r="X152" s="34"/>
      <c r="Y152" s="34"/>
      <c r="Z152" s="34"/>
      <c r="AA152" s="34"/>
      <c r="AB152" s="34"/>
      <c r="AC152" s="33"/>
      <c r="AD152" s="34"/>
      <c r="AE15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45"/>
      <c r="C153" s="7"/>
      <c r="D153" s="29"/>
      <c r="E153" s="27" t="s">
        <v>67</v>
      </c>
      <c r="F153" s="15"/>
      <c r="G153" s="15"/>
      <c r="H153" s="15"/>
      <c r="I153" s="15"/>
      <c r="J153" s="15"/>
      <c r="K153" s="15"/>
      <c r="L153" s="31"/>
      <c r="M153" s="32"/>
      <c r="N153" s="34"/>
      <c r="O153" s="34"/>
      <c r="P153" s="34" t="str">
        <f>VLOOKUP($B153,sampleDataObjects,P$1,false)</f>
        <v>#N/A</v>
      </c>
      <c r="Q153" s="34"/>
      <c r="R153" s="34"/>
      <c r="S153" s="34"/>
      <c r="T153" s="34"/>
      <c r="U153" s="34"/>
      <c r="V153" s="34"/>
      <c r="W153" s="34"/>
      <c r="X153" s="34"/>
      <c r="Y153" s="34"/>
      <c r="Z153" s="34"/>
      <c r="AA153" s="34"/>
      <c r="AB153" s="34"/>
      <c r="AC153" s="33"/>
      <c r="AD153" s="34"/>
      <c r="AE15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45"/>
      <c r="C154" s="7"/>
      <c r="D154" s="29"/>
      <c r="E154" s="27" t="s">
        <v>67</v>
      </c>
      <c r="F154" s="15"/>
      <c r="G154" s="15"/>
      <c r="H154" s="15"/>
      <c r="I154" s="15"/>
      <c r="J154" s="15"/>
      <c r="K154" s="15"/>
      <c r="L154" s="31"/>
      <c r="M154" s="32"/>
      <c r="N154" s="34"/>
      <c r="O154" s="34"/>
      <c r="P154" s="34" t="str">
        <f>VLOOKUP($B154,sampleDataObjects,P$1,false)</f>
        <v>#N/A</v>
      </c>
      <c r="Q154" s="34"/>
      <c r="R154" s="34"/>
      <c r="S154" s="34"/>
      <c r="T154" s="34"/>
      <c r="U154" s="34"/>
      <c r="V154" s="34"/>
      <c r="W154" s="34"/>
      <c r="X154" s="34"/>
      <c r="Y154" s="34"/>
      <c r="Z154" s="34"/>
      <c r="AA154" s="34"/>
      <c r="AB154" s="34"/>
      <c r="AC154" s="33"/>
      <c r="AD154" s="34"/>
      <c r="AE15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45"/>
      <c r="C155" s="7"/>
      <c r="D155" s="29"/>
      <c r="E155" s="27" t="s">
        <v>67</v>
      </c>
      <c r="F155" s="15"/>
      <c r="G155" s="15"/>
      <c r="H155" s="15"/>
      <c r="I155" s="15"/>
      <c r="J155" s="15"/>
      <c r="K155" s="15"/>
      <c r="L155" s="31"/>
      <c r="M155" s="32"/>
      <c r="N155" s="34"/>
      <c r="O155" s="34"/>
      <c r="P155" s="34" t="str">
        <f>VLOOKUP($B155,sampleDataObjects,P$1,false)</f>
        <v>#N/A</v>
      </c>
      <c r="Q155" s="34"/>
      <c r="R155" s="34"/>
      <c r="S155" s="34"/>
      <c r="T155" s="34"/>
      <c r="U155" s="34"/>
      <c r="V155" s="34"/>
      <c r="W155" s="34"/>
      <c r="X155" s="34"/>
      <c r="Y155" s="34"/>
      <c r="Z155" s="34"/>
      <c r="AA155" s="34"/>
      <c r="AB155" s="34"/>
      <c r="AC155" s="33"/>
      <c r="AD155" s="34"/>
      <c r="AE15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45"/>
      <c r="C156" s="7"/>
      <c r="D156" s="29"/>
      <c r="E156" s="27" t="s">
        <v>67</v>
      </c>
      <c r="F156" s="15"/>
      <c r="G156" s="15"/>
      <c r="H156" s="15"/>
      <c r="I156" s="15"/>
      <c r="J156" s="15"/>
      <c r="K156" s="15"/>
      <c r="L156" s="31"/>
      <c r="M156" s="32"/>
      <c r="N156" s="34"/>
      <c r="O156" s="34"/>
      <c r="P156" s="34" t="str">
        <f>VLOOKUP($B156,sampleDataObjects,P$1,false)</f>
        <v>#N/A</v>
      </c>
      <c r="Q156" s="34"/>
      <c r="R156" s="34"/>
      <c r="S156" s="34"/>
      <c r="T156" s="34"/>
      <c r="U156" s="34"/>
      <c r="V156" s="34"/>
      <c r="W156" s="34"/>
      <c r="X156" s="34"/>
      <c r="Y156" s="34"/>
      <c r="Z156" s="34"/>
      <c r="AA156" s="34"/>
      <c r="AB156" s="34"/>
      <c r="AC156" s="33"/>
      <c r="AD156" s="34"/>
      <c r="AE15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45"/>
      <c r="C157" s="7"/>
      <c r="D157" s="29"/>
      <c r="E157" s="27" t="s">
        <v>67</v>
      </c>
      <c r="F157" s="15"/>
      <c r="G157" s="15"/>
      <c r="H157" s="15"/>
      <c r="I157" s="15"/>
      <c r="J157" s="15"/>
      <c r="K157" s="15"/>
      <c r="L157" s="31"/>
      <c r="M157" s="32"/>
      <c r="N157" s="34"/>
      <c r="O157" s="34"/>
      <c r="P157" s="34" t="str">
        <f>VLOOKUP($B157,sampleDataObjects,P$1,false)</f>
        <v>#N/A</v>
      </c>
      <c r="Q157" s="34"/>
      <c r="R157" s="34"/>
      <c r="S157" s="34"/>
      <c r="T157" s="34"/>
      <c r="U157" s="34"/>
      <c r="V157" s="34"/>
      <c r="W157" s="34"/>
      <c r="X157" s="34"/>
      <c r="Y157" s="34"/>
      <c r="Z157" s="34"/>
      <c r="AA157" s="34"/>
      <c r="AB157" s="34"/>
      <c r="AC157" s="33"/>
      <c r="AD157" s="34"/>
      <c r="AE15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45"/>
      <c r="C158" s="7"/>
      <c r="D158" s="29"/>
      <c r="E158" s="27" t="s">
        <v>67</v>
      </c>
      <c r="F158" s="15"/>
      <c r="G158" s="15"/>
      <c r="H158" s="15"/>
      <c r="I158" s="15"/>
      <c r="J158" s="15"/>
      <c r="K158" s="15"/>
      <c r="L158" s="31"/>
      <c r="M158" s="32"/>
      <c r="N158" s="34"/>
      <c r="O158" s="34"/>
      <c r="P158" s="34" t="str">
        <f>VLOOKUP($B158,sampleDataObjects,P$1,false)</f>
        <v>#N/A</v>
      </c>
      <c r="Q158" s="34"/>
      <c r="R158" s="34"/>
      <c r="S158" s="34"/>
      <c r="T158" s="34"/>
      <c r="U158" s="34"/>
      <c r="V158" s="34"/>
      <c r="W158" s="34"/>
      <c r="X158" s="34"/>
      <c r="Y158" s="34"/>
      <c r="Z158" s="34"/>
      <c r="AA158" s="34"/>
      <c r="AB158" s="34"/>
      <c r="AC158" s="33"/>
      <c r="AD158" s="34"/>
      <c r="AE15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45"/>
      <c r="C159" s="7"/>
      <c r="D159" s="29"/>
      <c r="E159" s="27" t="s">
        <v>67</v>
      </c>
      <c r="F159" s="15"/>
      <c r="G159" s="15"/>
      <c r="H159" s="15"/>
      <c r="I159" s="15"/>
      <c r="J159" s="15"/>
      <c r="K159" s="15"/>
      <c r="L159" s="31"/>
      <c r="M159" s="32"/>
      <c r="N159" s="34"/>
      <c r="O159" s="34"/>
      <c r="P159" s="34" t="str">
        <f>VLOOKUP($B159,sampleDataObjects,P$1,false)</f>
        <v>#N/A</v>
      </c>
      <c r="Q159" s="34"/>
      <c r="R159" s="34"/>
      <c r="S159" s="34"/>
      <c r="T159" s="34"/>
      <c r="U159" s="34"/>
      <c r="V159" s="34"/>
      <c r="W159" s="34"/>
      <c r="X159" s="34"/>
      <c r="Y159" s="34"/>
      <c r="Z159" s="34"/>
      <c r="AA159" s="34"/>
      <c r="AB159" s="34"/>
      <c r="AC159" s="33"/>
      <c r="AD159" s="34"/>
      <c r="AE15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45"/>
      <c r="C160" s="7"/>
      <c r="D160" s="29"/>
      <c r="E160" s="27" t="s">
        <v>67</v>
      </c>
      <c r="F160" s="15"/>
      <c r="G160" s="15"/>
      <c r="H160" s="15"/>
      <c r="I160" s="15"/>
      <c r="J160" s="15"/>
      <c r="K160" s="15"/>
      <c r="L160" s="31"/>
      <c r="M160" s="32"/>
      <c r="N160" s="34"/>
      <c r="O160" s="34"/>
      <c r="P160" s="34" t="str">
        <f>VLOOKUP($B160,sampleDataObjects,P$1,false)</f>
        <v>#N/A</v>
      </c>
      <c r="Q160" s="34"/>
      <c r="R160" s="34"/>
      <c r="S160" s="34"/>
      <c r="T160" s="34"/>
      <c r="U160" s="34"/>
      <c r="V160" s="34"/>
      <c r="W160" s="34"/>
      <c r="X160" s="34"/>
      <c r="Y160" s="34"/>
      <c r="Z160" s="34"/>
      <c r="AA160" s="34"/>
      <c r="AB160" s="34"/>
      <c r="AC160" s="33"/>
      <c r="AD160" s="34"/>
      <c r="AE16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45"/>
      <c r="C161" s="7"/>
      <c r="D161" s="29"/>
      <c r="E161" s="27" t="s">
        <v>67</v>
      </c>
      <c r="F161" s="15"/>
      <c r="G161" s="15"/>
      <c r="H161" s="15"/>
      <c r="I161" s="15"/>
      <c r="J161" s="15"/>
      <c r="K161" s="15"/>
      <c r="L161" s="31"/>
      <c r="M161" s="32"/>
      <c r="N161" s="34"/>
      <c r="O161" s="34"/>
      <c r="P161" s="34" t="str">
        <f>VLOOKUP($B161,sampleDataObjects,P$1,false)</f>
        <v>#N/A</v>
      </c>
      <c r="Q161" s="34"/>
      <c r="R161" s="34"/>
      <c r="S161" s="34"/>
      <c r="T161" s="34"/>
      <c r="U161" s="34"/>
      <c r="V161" s="34"/>
      <c r="W161" s="34"/>
      <c r="X161" s="34"/>
      <c r="Y161" s="34"/>
      <c r="Z161" s="34"/>
      <c r="AA161" s="34"/>
      <c r="AB161" s="34"/>
      <c r="AC161" s="33"/>
      <c r="AD161" s="34"/>
      <c r="AE16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45"/>
      <c r="C162" s="7"/>
      <c r="D162" s="29"/>
      <c r="E162" s="27" t="s">
        <v>67</v>
      </c>
      <c r="F162" s="15"/>
      <c r="G162" s="15"/>
      <c r="H162" s="15"/>
      <c r="I162" s="15"/>
      <c r="J162" s="15"/>
      <c r="K162" s="15"/>
      <c r="L162" s="31"/>
      <c r="M162" s="32"/>
      <c r="N162" s="34"/>
      <c r="O162" s="34"/>
      <c r="P162" s="34" t="str">
        <f>VLOOKUP($B162,sampleDataObjects,P$1,false)</f>
        <v>#N/A</v>
      </c>
      <c r="Q162" s="34"/>
      <c r="R162" s="34"/>
      <c r="S162" s="34"/>
      <c r="T162" s="34"/>
      <c r="U162" s="34"/>
      <c r="V162" s="34"/>
      <c r="W162" s="34"/>
      <c r="X162" s="34"/>
      <c r="Y162" s="34"/>
      <c r="Z162" s="34"/>
      <c r="AA162" s="34"/>
      <c r="AB162" s="34"/>
      <c r="AC162" s="33"/>
      <c r="AD162" s="34"/>
      <c r="AE16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45"/>
      <c r="C163" s="7"/>
      <c r="D163" s="29"/>
      <c r="E163" s="27" t="s">
        <v>67</v>
      </c>
      <c r="F163" s="15"/>
      <c r="G163" s="15"/>
      <c r="H163" s="15"/>
      <c r="I163" s="15"/>
      <c r="J163" s="15"/>
      <c r="K163" s="15"/>
      <c r="L163" s="31"/>
      <c r="M163" s="32"/>
      <c r="N163" s="34"/>
      <c r="O163" s="34"/>
      <c r="P163" s="34" t="str">
        <f>VLOOKUP($B163,sampleDataObjects,P$1,false)</f>
        <v>#N/A</v>
      </c>
      <c r="Q163" s="34"/>
      <c r="R163" s="34"/>
      <c r="S163" s="34"/>
      <c r="T163" s="34"/>
      <c r="U163" s="34"/>
      <c r="V163" s="34"/>
      <c r="W163" s="34"/>
      <c r="X163" s="34"/>
      <c r="Y163" s="34"/>
      <c r="Z163" s="34"/>
      <c r="AA163" s="34"/>
      <c r="AB163" s="34"/>
      <c r="AC163" s="33"/>
      <c r="AD163" s="34"/>
      <c r="AE16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45"/>
      <c r="C164" s="7"/>
      <c r="D164" s="29"/>
      <c r="E164" s="27" t="s">
        <v>67</v>
      </c>
      <c r="F164" s="15"/>
      <c r="G164" s="15"/>
      <c r="H164" s="15"/>
      <c r="I164" s="15"/>
      <c r="J164" s="15"/>
      <c r="K164" s="15"/>
      <c r="L164" s="31"/>
      <c r="M164" s="32"/>
      <c r="N164" s="34"/>
      <c r="O164" s="34"/>
      <c r="P164" s="34" t="str">
        <f>VLOOKUP($B164,sampleDataObjects,P$1,false)</f>
        <v>#N/A</v>
      </c>
      <c r="Q164" s="34"/>
      <c r="R164" s="34"/>
      <c r="S164" s="34"/>
      <c r="T164" s="34"/>
      <c r="U164" s="34"/>
      <c r="V164" s="34"/>
      <c r="W164" s="34"/>
      <c r="X164" s="34"/>
      <c r="Y164" s="34"/>
      <c r="Z164" s="34"/>
      <c r="AA164" s="34"/>
      <c r="AB164" s="34"/>
      <c r="AC164" s="33"/>
      <c r="AD164" s="34"/>
      <c r="AE16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45"/>
      <c r="C165" s="7"/>
      <c r="D165" s="29"/>
      <c r="E165" s="27" t="s">
        <v>67</v>
      </c>
      <c r="F165" s="15"/>
      <c r="G165" s="15"/>
      <c r="H165" s="15"/>
      <c r="I165" s="15"/>
      <c r="J165" s="15"/>
      <c r="K165" s="15"/>
      <c r="L165" s="31"/>
      <c r="M165" s="32"/>
      <c r="N165" s="34"/>
      <c r="O165" s="34"/>
      <c r="P165" s="34" t="str">
        <f>VLOOKUP($B165,sampleDataObjects,P$1,false)</f>
        <v>#N/A</v>
      </c>
      <c r="Q165" s="34"/>
      <c r="R165" s="34"/>
      <c r="S165" s="34"/>
      <c r="T165" s="34"/>
      <c r="U165" s="34"/>
      <c r="V165" s="34"/>
      <c r="W165" s="34"/>
      <c r="X165" s="34"/>
      <c r="Y165" s="34"/>
      <c r="Z165" s="34"/>
      <c r="AA165" s="34"/>
      <c r="AB165" s="34"/>
      <c r="AC165" s="33"/>
      <c r="AD165" s="34"/>
      <c r="AE16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45"/>
      <c r="C166" s="7"/>
      <c r="D166" s="29"/>
      <c r="E166" s="27" t="s">
        <v>67</v>
      </c>
      <c r="F166" s="15"/>
      <c r="G166" s="15"/>
      <c r="H166" s="15"/>
      <c r="I166" s="15"/>
      <c r="J166" s="15"/>
      <c r="K166" s="15"/>
      <c r="L166" s="31"/>
      <c r="M166" s="32"/>
      <c r="N166" s="34"/>
      <c r="O166" s="34"/>
      <c r="P166" s="34" t="str">
        <f>VLOOKUP($B166,sampleDataObjects,P$1,false)</f>
        <v>#N/A</v>
      </c>
      <c r="Q166" s="34"/>
      <c r="R166" s="34"/>
      <c r="S166" s="34"/>
      <c r="T166" s="34"/>
      <c r="U166" s="34"/>
      <c r="V166" s="34"/>
      <c r="W166" s="34"/>
      <c r="X166" s="34"/>
      <c r="Y166" s="34"/>
      <c r="Z166" s="34"/>
      <c r="AA166" s="34"/>
      <c r="AB166" s="34"/>
      <c r="AC166" s="33"/>
      <c r="AD166" s="34"/>
      <c r="AE16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45"/>
      <c r="C167" s="7"/>
      <c r="D167" s="29"/>
      <c r="E167" s="27" t="s">
        <v>67</v>
      </c>
      <c r="F167" s="15"/>
      <c r="G167" s="15"/>
      <c r="H167" s="15"/>
      <c r="I167" s="15"/>
      <c r="J167" s="15"/>
      <c r="K167" s="15"/>
      <c r="L167" s="31"/>
      <c r="M167" s="32"/>
      <c r="N167" s="34"/>
      <c r="O167" s="34"/>
      <c r="P167" s="34" t="str">
        <f>VLOOKUP($B167,sampleDataObjects,P$1,false)</f>
        <v>#N/A</v>
      </c>
      <c r="Q167" s="34"/>
      <c r="R167" s="34"/>
      <c r="S167" s="34"/>
      <c r="T167" s="34"/>
      <c r="U167" s="34"/>
      <c r="V167" s="34"/>
      <c r="W167" s="34"/>
      <c r="X167" s="34"/>
      <c r="Y167" s="34"/>
      <c r="Z167" s="34"/>
      <c r="AA167" s="34"/>
      <c r="AB167" s="34"/>
      <c r="AC167" s="33"/>
      <c r="AD167" s="34"/>
      <c r="AE16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45"/>
      <c r="C168" s="7"/>
      <c r="D168" s="29"/>
      <c r="E168" s="27" t="s">
        <v>67</v>
      </c>
      <c r="F168" s="15"/>
      <c r="G168" s="15"/>
      <c r="H168" s="15"/>
      <c r="I168" s="15"/>
      <c r="J168" s="15"/>
      <c r="K168" s="15"/>
      <c r="L168" s="31"/>
      <c r="M168" s="32"/>
      <c r="N168" s="34"/>
      <c r="O168" s="34"/>
      <c r="P168" s="34" t="str">
        <f>VLOOKUP($B168,sampleDataObjects,P$1,false)</f>
        <v>#N/A</v>
      </c>
      <c r="Q168" s="34"/>
      <c r="R168" s="34"/>
      <c r="S168" s="34"/>
      <c r="T168" s="34"/>
      <c r="U168" s="34"/>
      <c r="V168" s="34"/>
      <c r="W168" s="34"/>
      <c r="X168" s="34"/>
      <c r="Y168" s="34"/>
      <c r="Z168" s="34"/>
      <c r="AA168" s="34"/>
      <c r="AB168" s="34"/>
      <c r="AC168" s="33"/>
      <c r="AD168" s="34"/>
      <c r="AE16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45"/>
      <c r="C169" s="7"/>
      <c r="D169" s="29"/>
      <c r="E169" s="27" t="s">
        <v>67</v>
      </c>
      <c r="F169" s="15"/>
      <c r="G169" s="15"/>
      <c r="H169" s="15"/>
      <c r="I169" s="15"/>
      <c r="J169" s="15"/>
      <c r="K169" s="15"/>
      <c r="L169" s="31"/>
      <c r="M169" s="32"/>
      <c r="N169" s="34"/>
      <c r="O169" s="34"/>
      <c r="P169" s="34" t="str">
        <f>VLOOKUP($B169,sampleDataObjects,P$1,false)</f>
        <v>#N/A</v>
      </c>
      <c r="Q169" s="34"/>
      <c r="R169" s="34"/>
      <c r="S169" s="34"/>
      <c r="T169" s="34"/>
      <c r="U169" s="34"/>
      <c r="V169" s="34"/>
      <c r="W169" s="34"/>
      <c r="X169" s="34"/>
      <c r="Y169" s="34"/>
      <c r="Z169" s="34"/>
      <c r="AA169" s="34"/>
      <c r="AB169" s="34"/>
      <c r="AC169" s="33"/>
      <c r="AD169" s="34"/>
      <c r="AE16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45"/>
      <c r="C170" s="7"/>
      <c r="D170" s="29"/>
      <c r="E170" s="27" t="s">
        <v>67</v>
      </c>
      <c r="F170" s="15"/>
      <c r="G170" s="15"/>
      <c r="H170" s="15"/>
      <c r="I170" s="15"/>
      <c r="J170" s="15"/>
      <c r="K170" s="15"/>
      <c r="L170" s="31"/>
      <c r="M170" s="32"/>
      <c r="N170" s="34"/>
      <c r="O170" s="34"/>
      <c r="P170" s="34" t="str">
        <f>VLOOKUP($B170,sampleDataObjects,P$1,false)</f>
        <v>#N/A</v>
      </c>
      <c r="Q170" s="34"/>
      <c r="R170" s="34"/>
      <c r="S170" s="34"/>
      <c r="T170" s="34"/>
      <c r="U170" s="34"/>
      <c r="V170" s="34"/>
      <c r="W170" s="34"/>
      <c r="X170" s="34"/>
      <c r="Y170" s="34"/>
      <c r="Z170" s="34"/>
      <c r="AA170" s="34"/>
      <c r="AB170" s="34"/>
      <c r="AC170" s="33"/>
      <c r="AD170" s="34"/>
      <c r="AE17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45"/>
      <c r="C171" s="7"/>
      <c r="D171" s="29"/>
      <c r="E171" s="27" t="s">
        <v>67</v>
      </c>
      <c r="F171" s="15"/>
      <c r="G171" s="15"/>
      <c r="H171" s="15"/>
      <c r="I171" s="15"/>
      <c r="J171" s="15"/>
      <c r="K171" s="15"/>
      <c r="L171" s="31"/>
      <c r="M171" s="32"/>
      <c r="N171" s="34"/>
      <c r="O171" s="34"/>
      <c r="P171" s="34" t="str">
        <f>VLOOKUP($B171,sampleDataObjects,P$1,false)</f>
        <v>#N/A</v>
      </c>
      <c r="Q171" s="34"/>
      <c r="R171" s="34"/>
      <c r="S171" s="34"/>
      <c r="T171" s="34"/>
      <c r="U171" s="34"/>
      <c r="V171" s="34"/>
      <c r="W171" s="34"/>
      <c r="X171" s="34"/>
      <c r="Y171" s="34"/>
      <c r="Z171" s="34"/>
      <c r="AA171" s="34"/>
      <c r="AB171" s="34"/>
      <c r="AC171" s="33"/>
      <c r="AD171" s="34"/>
      <c r="AE17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45"/>
      <c r="C172" s="7"/>
      <c r="D172" s="29"/>
      <c r="E172" s="27" t="s">
        <v>67</v>
      </c>
      <c r="F172" s="15"/>
      <c r="G172" s="15"/>
      <c r="H172" s="15"/>
      <c r="I172" s="15"/>
      <c r="J172" s="15"/>
      <c r="K172" s="15"/>
      <c r="L172" s="31"/>
      <c r="M172" s="32"/>
      <c r="N172" s="34"/>
      <c r="O172" s="34"/>
      <c r="P172" s="34" t="str">
        <f>VLOOKUP($B172,sampleDataObjects,P$1,false)</f>
        <v>#N/A</v>
      </c>
      <c r="Q172" s="34"/>
      <c r="R172" s="34"/>
      <c r="S172" s="34"/>
      <c r="T172" s="34"/>
      <c r="U172" s="34"/>
      <c r="V172" s="34"/>
      <c r="W172" s="34"/>
      <c r="X172" s="34"/>
      <c r="Y172" s="34"/>
      <c r="Z172" s="34"/>
      <c r="AA172" s="34"/>
      <c r="AB172" s="34"/>
      <c r="AC172" s="33"/>
      <c r="AD172" s="34"/>
      <c r="AE17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45"/>
      <c r="C173" s="7"/>
      <c r="D173" s="29"/>
      <c r="E173" s="27" t="s">
        <v>67</v>
      </c>
      <c r="F173" s="15"/>
      <c r="G173" s="15"/>
      <c r="H173" s="15"/>
      <c r="I173" s="15"/>
      <c r="J173" s="15"/>
      <c r="K173" s="15"/>
      <c r="L173" s="31"/>
      <c r="M173" s="32"/>
      <c r="N173" s="34"/>
      <c r="O173" s="34"/>
      <c r="P173" s="34" t="str">
        <f>VLOOKUP($B173,sampleDataObjects,P$1,false)</f>
        <v>#N/A</v>
      </c>
      <c r="Q173" s="34"/>
      <c r="R173" s="34"/>
      <c r="S173" s="34"/>
      <c r="T173" s="34"/>
      <c r="U173" s="34"/>
      <c r="V173" s="34"/>
      <c r="W173" s="34"/>
      <c r="X173" s="34"/>
      <c r="Y173" s="34"/>
      <c r="Z173" s="34"/>
      <c r="AA173" s="34"/>
      <c r="AB173" s="34"/>
      <c r="AC173" s="33"/>
      <c r="AD173" s="34"/>
      <c r="AE17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45"/>
      <c r="C174" s="7"/>
      <c r="D174" s="29"/>
      <c r="E174" s="27" t="s">
        <v>67</v>
      </c>
      <c r="F174" s="15"/>
      <c r="G174" s="15"/>
      <c r="H174" s="15"/>
      <c r="I174" s="15"/>
      <c r="J174" s="15"/>
      <c r="K174" s="15"/>
      <c r="L174" s="31"/>
      <c r="M174" s="32"/>
      <c r="N174" s="34"/>
      <c r="O174" s="34"/>
      <c r="P174" s="34" t="str">
        <f>VLOOKUP($B174,sampleDataObjects,P$1,false)</f>
        <v>#N/A</v>
      </c>
      <c r="Q174" s="34"/>
      <c r="R174" s="34"/>
      <c r="S174" s="34"/>
      <c r="T174" s="34"/>
      <c r="U174" s="34"/>
      <c r="V174" s="34"/>
      <c r="W174" s="34"/>
      <c r="X174" s="34"/>
      <c r="Y174" s="34"/>
      <c r="Z174" s="34"/>
      <c r="AA174" s="34"/>
      <c r="AB174" s="34"/>
      <c r="AC174" s="33"/>
      <c r="AD174" s="34"/>
      <c r="AE17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45"/>
      <c r="C175" s="7"/>
      <c r="D175" s="29"/>
      <c r="E175" s="27" t="s">
        <v>67</v>
      </c>
      <c r="F175" s="15"/>
      <c r="G175" s="15"/>
      <c r="H175" s="15"/>
      <c r="I175" s="15"/>
      <c r="J175" s="15"/>
      <c r="K175" s="15"/>
      <c r="L175" s="31"/>
      <c r="M175" s="32"/>
      <c r="N175" s="34"/>
      <c r="O175" s="34"/>
      <c r="P175" s="34" t="str">
        <f>VLOOKUP($B175,sampleDataObjects,P$1,false)</f>
        <v>#N/A</v>
      </c>
      <c r="Q175" s="34"/>
      <c r="R175" s="34"/>
      <c r="S175" s="34"/>
      <c r="T175" s="34"/>
      <c r="U175" s="34"/>
      <c r="V175" s="34"/>
      <c r="W175" s="34"/>
      <c r="X175" s="34"/>
      <c r="Y175" s="34"/>
      <c r="Z175" s="34"/>
      <c r="AA175" s="34"/>
      <c r="AB175" s="34"/>
      <c r="AC175" s="33"/>
      <c r="AD175" s="34"/>
      <c r="AE17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45"/>
      <c r="C176" s="7"/>
      <c r="D176" s="29"/>
      <c r="E176" s="27" t="s">
        <v>67</v>
      </c>
      <c r="F176" s="15"/>
      <c r="G176" s="15"/>
      <c r="H176" s="15"/>
      <c r="I176" s="15"/>
      <c r="J176" s="15"/>
      <c r="K176" s="15"/>
      <c r="L176" s="31"/>
      <c r="M176" s="32"/>
      <c r="N176" s="34"/>
      <c r="O176" s="34"/>
      <c r="P176" s="34" t="str">
        <f>VLOOKUP($B176,sampleDataObjects,P$1,false)</f>
        <v>#N/A</v>
      </c>
      <c r="Q176" s="34"/>
      <c r="R176" s="34"/>
      <c r="S176" s="34"/>
      <c r="T176" s="34"/>
      <c r="U176" s="34"/>
      <c r="V176" s="34"/>
      <c r="W176" s="34"/>
      <c r="X176" s="34"/>
      <c r="Y176" s="34"/>
      <c r="Z176" s="34"/>
      <c r="AA176" s="34"/>
      <c r="AB176" s="34"/>
      <c r="AC176" s="33"/>
      <c r="AD176" s="34"/>
      <c r="AE17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45"/>
      <c r="C177" s="7"/>
      <c r="D177" s="29"/>
      <c r="E177" s="27" t="s">
        <v>67</v>
      </c>
      <c r="F177" s="15"/>
      <c r="G177" s="15"/>
      <c r="H177" s="15"/>
      <c r="I177" s="15"/>
      <c r="J177" s="15"/>
      <c r="K177" s="15"/>
      <c r="L177" s="31"/>
      <c r="M177" s="32"/>
      <c r="N177" s="34"/>
      <c r="O177" s="34"/>
      <c r="P177" s="34" t="str">
        <f>VLOOKUP($B177,sampleDataObjects,P$1,false)</f>
        <v>#N/A</v>
      </c>
      <c r="Q177" s="34"/>
      <c r="R177" s="34"/>
      <c r="S177" s="34"/>
      <c r="T177" s="34"/>
      <c r="U177" s="34"/>
      <c r="V177" s="34"/>
      <c r="W177" s="34"/>
      <c r="X177" s="34"/>
      <c r="Y177" s="34"/>
      <c r="Z177" s="34"/>
      <c r="AA177" s="34"/>
      <c r="AB177" s="34"/>
      <c r="AC177" s="33"/>
      <c r="AD177" s="34"/>
      <c r="AE17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45"/>
      <c r="C178" s="7"/>
      <c r="D178" s="29"/>
      <c r="E178" s="27" t="s">
        <v>67</v>
      </c>
      <c r="F178" s="15"/>
      <c r="G178" s="15"/>
      <c r="H178" s="15"/>
      <c r="I178" s="15"/>
      <c r="J178" s="15"/>
      <c r="K178" s="15"/>
      <c r="L178" s="31"/>
      <c r="M178" s="32"/>
      <c r="N178" s="34"/>
      <c r="O178" s="34"/>
      <c r="P178" s="34" t="str">
        <f>VLOOKUP($B178,sampleDataObjects,P$1,false)</f>
        <v>#N/A</v>
      </c>
      <c r="Q178" s="34"/>
      <c r="R178" s="34"/>
      <c r="S178" s="34"/>
      <c r="T178" s="34"/>
      <c r="U178" s="34"/>
      <c r="V178" s="34"/>
      <c r="W178" s="34"/>
      <c r="X178" s="34"/>
      <c r="Y178" s="34"/>
      <c r="Z178" s="34"/>
      <c r="AA178" s="34"/>
      <c r="AB178" s="34"/>
      <c r="AC178" s="33"/>
      <c r="AD178" s="34"/>
      <c r="AE17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45"/>
      <c r="C179" s="7"/>
      <c r="D179" s="29"/>
      <c r="E179" s="27" t="s">
        <v>67</v>
      </c>
      <c r="F179" s="15"/>
      <c r="G179" s="15"/>
      <c r="H179" s="15"/>
      <c r="I179" s="15"/>
      <c r="J179" s="15"/>
      <c r="K179" s="15"/>
      <c r="L179" s="31"/>
      <c r="M179" s="32"/>
      <c r="N179" s="34"/>
      <c r="O179" s="34"/>
      <c r="P179" s="34" t="str">
        <f>VLOOKUP($B179,sampleDataObjects,P$1,false)</f>
        <v>#N/A</v>
      </c>
      <c r="Q179" s="34"/>
      <c r="R179" s="34"/>
      <c r="S179" s="34"/>
      <c r="T179" s="34"/>
      <c r="U179" s="34"/>
      <c r="V179" s="34"/>
      <c r="W179" s="34"/>
      <c r="X179" s="34"/>
      <c r="Y179" s="34"/>
      <c r="Z179" s="34"/>
      <c r="AA179" s="34"/>
      <c r="AB179" s="34"/>
      <c r="AC179" s="33"/>
      <c r="AD179" s="34"/>
      <c r="AE17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45"/>
      <c r="C180" s="7"/>
      <c r="D180" s="29"/>
      <c r="E180" s="27" t="s">
        <v>67</v>
      </c>
      <c r="F180" s="15"/>
      <c r="G180" s="15"/>
      <c r="H180" s="15"/>
      <c r="I180" s="15"/>
      <c r="J180" s="15"/>
      <c r="K180" s="15"/>
      <c r="L180" s="31"/>
      <c r="M180" s="32"/>
      <c r="N180" s="34"/>
      <c r="O180" s="34"/>
      <c r="P180" s="34" t="str">
        <f>VLOOKUP($B180,sampleDataObjects,P$1,false)</f>
        <v>#N/A</v>
      </c>
      <c r="Q180" s="34"/>
      <c r="R180" s="34"/>
      <c r="S180" s="34"/>
      <c r="T180" s="34"/>
      <c r="U180" s="34"/>
      <c r="V180" s="34"/>
      <c r="W180" s="34"/>
      <c r="X180" s="34"/>
      <c r="Y180" s="34"/>
      <c r="Z180" s="34"/>
      <c r="AA180" s="34"/>
      <c r="AB180" s="34"/>
      <c r="AC180" s="33"/>
      <c r="AD180" s="34"/>
      <c r="AE18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45"/>
      <c r="C181" s="7"/>
      <c r="D181" s="29"/>
      <c r="E181" s="27" t="s">
        <v>67</v>
      </c>
      <c r="F181" s="15"/>
      <c r="G181" s="15"/>
      <c r="H181" s="15"/>
      <c r="I181" s="15"/>
      <c r="J181" s="15"/>
      <c r="K181" s="15"/>
      <c r="L181" s="31"/>
      <c r="M181" s="32"/>
      <c r="N181" s="34"/>
      <c r="O181" s="34"/>
      <c r="P181" s="34" t="str">
        <f>VLOOKUP($B181,sampleDataObjects,P$1,false)</f>
        <v>#N/A</v>
      </c>
      <c r="Q181" s="34"/>
      <c r="R181" s="34"/>
      <c r="S181" s="34"/>
      <c r="T181" s="34"/>
      <c r="U181" s="34"/>
      <c r="V181" s="34"/>
      <c r="W181" s="34"/>
      <c r="X181" s="34"/>
      <c r="Y181" s="34"/>
      <c r="Z181" s="34"/>
      <c r="AA181" s="34"/>
      <c r="AB181" s="34"/>
      <c r="AC181" s="33"/>
      <c r="AD181" s="34"/>
      <c r="AE18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45"/>
      <c r="C182" s="7"/>
      <c r="D182" s="29"/>
      <c r="E182" s="27" t="s">
        <v>67</v>
      </c>
      <c r="F182" s="15"/>
      <c r="G182" s="15"/>
      <c r="H182" s="15"/>
      <c r="I182" s="15"/>
      <c r="J182" s="15"/>
      <c r="K182" s="15"/>
      <c r="L182" s="31"/>
      <c r="M182" s="32"/>
      <c r="N182" s="34"/>
      <c r="O182" s="34"/>
      <c r="P182" s="34" t="str">
        <f>VLOOKUP($B182,sampleDataObjects,P$1,false)</f>
        <v>#N/A</v>
      </c>
      <c r="Q182" s="34"/>
      <c r="R182" s="34"/>
      <c r="S182" s="34"/>
      <c r="T182" s="34"/>
      <c r="U182" s="34"/>
      <c r="V182" s="34"/>
      <c r="W182" s="34"/>
      <c r="X182" s="34"/>
      <c r="Y182" s="34"/>
      <c r="Z182" s="34"/>
      <c r="AA182" s="34"/>
      <c r="AB182" s="34"/>
      <c r="AC182" s="33"/>
      <c r="AD182" s="34"/>
      <c r="AE18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45"/>
      <c r="C183" s="7"/>
      <c r="D183" s="29"/>
      <c r="E183" s="27" t="s">
        <v>67</v>
      </c>
      <c r="F183" s="15"/>
      <c r="G183" s="15"/>
      <c r="H183" s="15"/>
      <c r="I183" s="15"/>
      <c r="J183" s="15"/>
      <c r="K183" s="15"/>
      <c r="L183" s="31"/>
      <c r="M183" s="32"/>
      <c r="N183" s="34"/>
      <c r="O183" s="34"/>
      <c r="P183" s="34" t="str">
        <f>VLOOKUP($B183,sampleDataObjects,P$1,false)</f>
        <v>#N/A</v>
      </c>
      <c r="Q183" s="34"/>
      <c r="R183" s="34"/>
      <c r="S183" s="34"/>
      <c r="T183" s="34"/>
      <c r="U183" s="34"/>
      <c r="V183" s="34"/>
      <c r="W183" s="34"/>
      <c r="X183" s="34"/>
      <c r="Y183" s="34"/>
      <c r="Z183" s="34"/>
      <c r="AA183" s="34"/>
      <c r="AB183" s="34"/>
      <c r="AC183" s="33"/>
      <c r="AD183" s="34"/>
      <c r="AE18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45"/>
      <c r="C184" s="7"/>
      <c r="D184" s="29"/>
      <c r="E184" s="27" t="s">
        <v>67</v>
      </c>
      <c r="F184" s="15"/>
      <c r="G184" s="15"/>
      <c r="H184" s="15"/>
      <c r="I184" s="15"/>
      <c r="J184" s="15"/>
      <c r="K184" s="15"/>
      <c r="L184" s="31"/>
      <c r="M184" s="32"/>
      <c r="N184" s="34"/>
      <c r="O184" s="34"/>
      <c r="P184" s="34" t="str">
        <f>VLOOKUP($B184,sampleDataObjects,P$1,false)</f>
        <v>#N/A</v>
      </c>
      <c r="Q184" s="34"/>
      <c r="R184" s="34"/>
      <c r="S184" s="34"/>
      <c r="T184" s="34"/>
      <c r="U184" s="34"/>
      <c r="V184" s="34"/>
      <c r="W184" s="34"/>
      <c r="X184" s="34"/>
      <c r="Y184" s="34"/>
      <c r="Z184" s="34"/>
      <c r="AA184" s="34"/>
      <c r="AB184" s="34"/>
      <c r="AC184" s="33"/>
      <c r="AD184" s="34"/>
      <c r="AE18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45"/>
      <c r="C185" s="7"/>
      <c r="D185" s="29"/>
      <c r="E185" s="27" t="s">
        <v>67</v>
      </c>
      <c r="F185" s="15"/>
      <c r="G185" s="15"/>
      <c r="H185" s="15"/>
      <c r="I185" s="15"/>
      <c r="J185" s="15"/>
      <c r="K185" s="15"/>
      <c r="L185" s="31"/>
      <c r="M185" s="32"/>
      <c r="N185" s="34"/>
      <c r="O185" s="34"/>
      <c r="P185" s="34" t="str">
        <f>VLOOKUP($B185,sampleDataObjects,P$1,false)</f>
        <v>#N/A</v>
      </c>
      <c r="Q185" s="34"/>
      <c r="R185" s="34"/>
      <c r="S185" s="34"/>
      <c r="T185" s="34"/>
      <c r="U185" s="34"/>
      <c r="V185" s="34"/>
      <c r="W185" s="34"/>
      <c r="X185" s="34"/>
      <c r="Y185" s="34"/>
      <c r="Z185" s="34"/>
      <c r="AA185" s="34"/>
      <c r="AB185" s="34"/>
      <c r="AC185" s="33"/>
      <c r="AD185" s="34"/>
      <c r="AE18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45"/>
      <c r="C186" s="7"/>
      <c r="D186" s="29"/>
      <c r="E186" s="27" t="s">
        <v>67</v>
      </c>
      <c r="F186" s="15"/>
      <c r="G186" s="15"/>
      <c r="H186" s="15"/>
      <c r="I186" s="15"/>
      <c r="J186" s="15"/>
      <c r="K186" s="15"/>
      <c r="L186" s="31"/>
      <c r="M186" s="32"/>
      <c r="N186" s="34"/>
      <c r="O186" s="34"/>
      <c r="P186" s="34" t="str">
        <f>VLOOKUP($B186,sampleDataObjects,P$1,false)</f>
        <v>#N/A</v>
      </c>
      <c r="Q186" s="34"/>
      <c r="R186" s="34"/>
      <c r="S186" s="34"/>
      <c r="T186" s="34"/>
      <c r="U186" s="34"/>
      <c r="V186" s="34"/>
      <c r="W186" s="34"/>
      <c r="X186" s="34"/>
      <c r="Y186" s="34"/>
      <c r="Z186" s="34"/>
      <c r="AA186" s="34"/>
      <c r="AB186" s="34"/>
      <c r="AC186" s="33"/>
      <c r="AD186" s="34"/>
      <c r="AE18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45"/>
      <c r="C187" s="7"/>
      <c r="D187" s="29"/>
      <c r="E187" s="27" t="s">
        <v>67</v>
      </c>
      <c r="F187" s="15"/>
      <c r="G187" s="15"/>
      <c r="H187" s="15"/>
      <c r="I187" s="15"/>
      <c r="J187" s="15"/>
      <c r="K187" s="15"/>
      <c r="L187" s="31"/>
      <c r="M187" s="32"/>
      <c r="N187" s="34"/>
      <c r="O187" s="34"/>
      <c r="P187" s="34" t="str">
        <f>VLOOKUP($B187,sampleDataObjects,P$1,false)</f>
        <v>#N/A</v>
      </c>
      <c r="Q187" s="34"/>
      <c r="R187" s="34"/>
      <c r="S187" s="34"/>
      <c r="T187" s="34"/>
      <c r="U187" s="34"/>
      <c r="V187" s="34"/>
      <c r="W187" s="34"/>
      <c r="X187" s="34"/>
      <c r="Y187" s="34"/>
      <c r="Z187" s="34"/>
      <c r="AA187" s="34"/>
      <c r="AB187" s="34"/>
      <c r="AC187" s="33"/>
      <c r="AD187" s="34"/>
      <c r="AE18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45"/>
      <c r="C188" s="7"/>
      <c r="D188" s="29"/>
      <c r="E188" s="27" t="s">
        <v>67</v>
      </c>
      <c r="F188" s="15"/>
      <c r="G188" s="15"/>
      <c r="H188" s="15"/>
      <c r="I188" s="15"/>
      <c r="J188" s="15"/>
      <c r="K188" s="15"/>
      <c r="L188" s="31"/>
      <c r="M188" s="32"/>
      <c r="N188" s="34"/>
      <c r="O188" s="34"/>
      <c r="P188" s="34" t="str">
        <f>VLOOKUP($B188,sampleDataObjects,P$1,false)</f>
        <v>#N/A</v>
      </c>
      <c r="Q188" s="34"/>
      <c r="R188" s="34"/>
      <c r="S188" s="34"/>
      <c r="T188" s="34"/>
      <c r="U188" s="34"/>
      <c r="V188" s="34"/>
      <c r="W188" s="34"/>
      <c r="X188" s="34"/>
      <c r="Y188" s="34"/>
      <c r="Z188" s="34"/>
      <c r="AA188" s="34"/>
      <c r="AB188" s="34"/>
      <c r="AC188" s="33"/>
      <c r="AD188" s="34"/>
      <c r="AE18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45"/>
      <c r="C189" s="7"/>
      <c r="D189" s="29"/>
      <c r="E189" s="27" t="s">
        <v>67</v>
      </c>
      <c r="F189" s="15"/>
      <c r="G189" s="15"/>
      <c r="H189" s="15"/>
      <c r="I189" s="15"/>
      <c r="J189" s="15"/>
      <c r="K189" s="15"/>
      <c r="L189" s="31"/>
      <c r="M189" s="32"/>
      <c r="N189" s="34"/>
      <c r="O189" s="34"/>
      <c r="P189" s="34" t="str">
        <f>VLOOKUP($B189,sampleDataObjects,P$1,false)</f>
        <v>#N/A</v>
      </c>
      <c r="Q189" s="34"/>
      <c r="R189" s="34"/>
      <c r="S189" s="34"/>
      <c r="T189" s="34"/>
      <c r="U189" s="34"/>
      <c r="V189" s="34"/>
      <c r="W189" s="34"/>
      <c r="X189" s="34"/>
      <c r="Y189" s="34"/>
      <c r="Z189" s="34"/>
      <c r="AA189" s="34"/>
      <c r="AB189" s="34"/>
      <c r="AC189" s="33"/>
      <c r="AD189" s="34"/>
      <c r="AE18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45"/>
      <c r="C190" s="7"/>
      <c r="D190" s="29"/>
      <c r="E190" s="27" t="s">
        <v>67</v>
      </c>
      <c r="F190" s="15"/>
      <c r="G190" s="15"/>
      <c r="H190" s="15"/>
      <c r="I190" s="15"/>
      <c r="J190" s="15"/>
      <c r="K190" s="15"/>
      <c r="L190" s="31"/>
      <c r="M190" s="32"/>
      <c r="N190" s="34"/>
      <c r="O190" s="34"/>
      <c r="P190" s="34" t="str">
        <f>VLOOKUP($B190,sampleDataObjects,P$1,false)</f>
        <v>#N/A</v>
      </c>
      <c r="Q190" s="34"/>
      <c r="R190" s="34"/>
      <c r="S190" s="34"/>
      <c r="T190" s="34"/>
      <c r="U190" s="34"/>
      <c r="V190" s="34"/>
      <c r="W190" s="34"/>
      <c r="X190" s="34"/>
      <c r="Y190" s="34"/>
      <c r="Z190" s="34"/>
      <c r="AA190" s="34"/>
      <c r="AB190" s="34"/>
      <c r="AC190" s="33"/>
      <c r="AD190" s="34"/>
      <c r="AE19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45"/>
      <c r="C191" s="7"/>
      <c r="D191" s="29"/>
      <c r="E191" s="27" t="s">
        <v>67</v>
      </c>
      <c r="F191" s="15"/>
      <c r="G191" s="15"/>
      <c r="H191" s="15"/>
      <c r="I191" s="15"/>
      <c r="J191" s="15"/>
      <c r="K191" s="15"/>
      <c r="L191" s="31"/>
      <c r="M191" s="32"/>
      <c r="N191" s="34"/>
      <c r="O191" s="34"/>
      <c r="P191" s="34" t="str">
        <f>VLOOKUP($B191,sampleDataObjects,P$1,false)</f>
        <v>#N/A</v>
      </c>
      <c r="Q191" s="34"/>
      <c r="R191" s="34"/>
      <c r="S191" s="34"/>
      <c r="T191" s="34"/>
      <c r="U191" s="34"/>
      <c r="V191" s="34"/>
      <c r="W191" s="34"/>
      <c r="X191" s="34"/>
      <c r="Y191" s="34"/>
      <c r="Z191" s="34"/>
      <c r="AA191" s="34"/>
      <c r="AB191" s="34"/>
      <c r="AC191" s="33"/>
      <c r="AD191" s="34"/>
      <c r="AE19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45"/>
      <c r="C192" s="7"/>
      <c r="D192" s="29"/>
      <c r="E192" s="27" t="s">
        <v>67</v>
      </c>
      <c r="F192" s="15"/>
      <c r="G192" s="15"/>
      <c r="H192" s="15"/>
      <c r="I192" s="15"/>
      <c r="J192" s="15"/>
      <c r="K192" s="15"/>
      <c r="L192" s="31"/>
      <c r="M192" s="32"/>
      <c r="N192" s="34"/>
      <c r="O192" s="34"/>
      <c r="P192" s="34" t="str">
        <f>VLOOKUP($B192,sampleDataObjects,P$1,false)</f>
        <v>#N/A</v>
      </c>
      <c r="Q192" s="34"/>
      <c r="R192" s="34"/>
      <c r="S192" s="34"/>
      <c r="T192" s="34"/>
      <c r="U192" s="34"/>
      <c r="V192" s="34"/>
      <c r="W192" s="34"/>
      <c r="X192" s="34"/>
      <c r="Y192" s="34"/>
      <c r="Z192" s="34"/>
      <c r="AA192" s="34"/>
      <c r="AB192" s="34"/>
      <c r="AC192" s="33"/>
      <c r="AD192" s="34"/>
      <c r="AE19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45"/>
      <c r="C193" s="7"/>
      <c r="D193" s="29"/>
      <c r="E193" s="27" t="s">
        <v>67</v>
      </c>
      <c r="F193" s="15"/>
      <c r="G193" s="15"/>
      <c r="H193" s="15"/>
      <c r="I193" s="15"/>
      <c r="J193" s="15"/>
      <c r="K193" s="15"/>
      <c r="L193" s="31"/>
      <c r="M193" s="32"/>
      <c r="N193" s="34"/>
      <c r="O193" s="34"/>
      <c r="P193" s="34" t="str">
        <f>VLOOKUP($B193,sampleDataObjects,P$1,false)</f>
        <v>#N/A</v>
      </c>
      <c r="Q193" s="34"/>
      <c r="R193" s="34"/>
      <c r="S193" s="34"/>
      <c r="T193" s="34"/>
      <c r="U193" s="34"/>
      <c r="V193" s="34"/>
      <c r="W193" s="34"/>
      <c r="X193" s="34"/>
      <c r="Y193" s="34"/>
      <c r="Z193" s="34"/>
      <c r="AA193" s="34"/>
      <c r="AB193" s="34"/>
      <c r="AC193" s="33"/>
      <c r="AD193" s="34"/>
      <c r="AE19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45"/>
      <c r="C194" s="7"/>
      <c r="D194" s="29"/>
      <c r="E194" s="27" t="s">
        <v>67</v>
      </c>
      <c r="F194" s="15"/>
      <c r="G194" s="15"/>
      <c r="H194" s="15"/>
      <c r="I194" s="15"/>
      <c r="J194" s="15"/>
      <c r="K194" s="15"/>
      <c r="L194" s="31"/>
      <c r="M194" s="32"/>
      <c r="N194" s="34"/>
      <c r="O194" s="34"/>
      <c r="P194" s="34" t="str">
        <f>VLOOKUP($B194,sampleDataObjects,P$1,false)</f>
        <v>#N/A</v>
      </c>
      <c r="Q194" s="34"/>
      <c r="R194" s="34"/>
      <c r="S194" s="34"/>
      <c r="T194" s="34"/>
      <c r="U194" s="34"/>
      <c r="V194" s="34"/>
      <c r="W194" s="34"/>
      <c r="X194" s="34"/>
      <c r="Y194" s="34"/>
      <c r="Z194" s="34"/>
      <c r="AA194" s="34"/>
      <c r="AB194" s="34"/>
      <c r="AC194" s="33"/>
      <c r="AD194" s="34"/>
      <c r="AE19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45"/>
      <c r="C195" s="7"/>
      <c r="D195" s="29"/>
      <c r="E195" s="27" t="s">
        <v>67</v>
      </c>
      <c r="F195" s="15"/>
      <c r="G195" s="15"/>
      <c r="H195" s="15"/>
      <c r="I195" s="15"/>
      <c r="J195" s="15"/>
      <c r="K195" s="15"/>
      <c r="L195" s="31"/>
      <c r="M195" s="32"/>
      <c r="N195" s="34"/>
      <c r="O195" s="34"/>
      <c r="P195" s="34" t="str">
        <f>VLOOKUP($B195,sampleDataObjects,P$1,false)</f>
        <v>#N/A</v>
      </c>
      <c r="Q195" s="34"/>
      <c r="R195" s="34"/>
      <c r="S195" s="34"/>
      <c r="T195" s="34"/>
      <c r="U195" s="34"/>
      <c r="V195" s="34"/>
      <c r="W195" s="34"/>
      <c r="X195" s="34"/>
      <c r="Y195" s="34"/>
      <c r="Z195" s="34"/>
      <c r="AA195" s="34"/>
      <c r="AB195" s="34"/>
      <c r="AC195" s="33"/>
      <c r="AD195" s="34"/>
      <c r="AE19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45"/>
      <c r="C196" s="7"/>
      <c r="D196" s="29"/>
      <c r="E196" s="27" t="s">
        <v>67</v>
      </c>
      <c r="F196" s="15"/>
      <c r="G196" s="15"/>
      <c r="H196" s="15"/>
      <c r="I196" s="15"/>
      <c r="J196" s="15"/>
      <c r="K196" s="15"/>
      <c r="L196" s="31"/>
      <c r="M196" s="32"/>
      <c r="N196" s="34"/>
      <c r="O196" s="34"/>
      <c r="P196" s="34" t="str">
        <f>VLOOKUP($B196,sampleDataObjects,P$1,false)</f>
        <v>#N/A</v>
      </c>
      <c r="Q196" s="34"/>
      <c r="R196" s="34"/>
      <c r="S196" s="34"/>
      <c r="T196" s="34"/>
      <c r="U196" s="34"/>
      <c r="V196" s="34"/>
      <c r="W196" s="34"/>
      <c r="X196" s="34"/>
      <c r="Y196" s="34"/>
      <c r="Z196" s="34"/>
      <c r="AA196" s="34"/>
      <c r="AB196" s="34"/>
      <c r="AC196" s="33"/>
      <c r="AD196" s="34"/>
      <c r="AE19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45"/>
      <c r="C197" s="7"/>
      <c r="D197" s="29"/>
      <c r="E197" s="27" t="s">
        <v>67</v>
      </c>
      <c r="F197" s="15"/>
      <c r="G197" s="15"/>
      <c r="H197" s="15"/>
      <c r="I197" s="15"/>
      <c r="J197" s="15"/>
      <c r="K197" s="15"/>
      <c r="L197" s="31"/>
      <c r="M197" s="32"/>
      <c r="N197" s="34"/>
      <c r="O197" s="34"/>
      <c r="P197" s="34" t="str">
        <f>VLOOKUP($B197,sampleDataObjects,P$1,false)</f>
        <v>#N/A</v>
      </c>
      <c r="Q197" s="34"/>
      <c r="R197" s="34"/>
      <c r="S197" s="34"/>
      <c r="T197" s="34"/>
      <c r="U197" s="34"/>
      <c r="V197" s="34"/>
      <c r="W197" s="34"/>
      <c r="X197" s="34"/>
      <c r="Y197" s="34"/>
      <c r="Z197" s="34"/>
      <c r="AA197" s="34"/>
      <c r="AB197" s="34"/>
      <c r="AC197" s="33"/>
      <c r="AD197" s="34"/>
      <c r="AE19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45"/>
      <c r="C198" s="7"/>
      <c r="D198" s="29"/>
      <c r="E198" s="27" t="s">
        <v>67</v>
      </c>
      <c r="F198" s="15"/>
      <c r="G198" s="15"/>
      <c r="H198" s="15"/>
      <c r="I198" s="15"/>
      <c r="J198" s="15"/>
      <c r="K198" s="15"/>
      <c r="L198" s="31"/>
      <c r="M198" s="32"/>
      <c r="N198" s="34"/>
      <c r="O198" s="34"/>
      <c r="P198" s="34" t="str">
        <f>VLOOKUP($B198,sampleDataObjects,P$1,false)</f>
        <v>#N/A</v>
      </c>
      <c r="Q198" s="34"/>
      <c r="R198" s="34"/>
      <c r="S198" s="34"/>
      <c r="T198" s="34"/>
      <c r="U198" s="34"/>
      <c r="V198" s="34"/>
      <c r="W198" s="34"/>
      <c r="X198" s="34"/>
      <c r="Y198" s="34"/>
      <c r="Z198" s="34"/>
      <c r="AA198" s="34"/>
      <c r="AB198" s="34"/>
      <c r="AC198" s="33"/>
      <c r="AD198" s="34"/>
      <c r="AE19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45"/>
      <c r="C199" s="7"/>
      <c r="D199" s="29"/>
      <c r="E199" s="27" t="s">
        <v>67</v>
      </c>
      <c r="F199" s="15"/>
      <c r="G199" s="15"/>
      <c r="H199" s="15"/>
      <c r="I199" s="15"/>
      <c r="J199" s="15"/>
      <c r="K199" s="15"/>
      <c r="L199" s="31"/>
      <c r="M199" s="32"/>
      <c r="N199" s="34"/>
      <c r="O199" s="34"/>
      <c r="P199" s="34" t="str">
        <f>VLOOKUP($B199,sampleDataObjects,P$1,false)</f>
        <v>#N/A</v>
      </c>
      <c r="Q199" s="34"/>
      <c r="R199" s="34"/>
      <c r="S199" s="34"/>
      <c r="T199" s="34"/>
      <c r="U199" s="34"/>
      <c r="V199" s="34"/>
      <c r="W199" s="34"/>
      <c r="X199" s="34"/>
      <c r="Y199" s="34"/>
      <c r="Z199" s="34"/>
      <c r="AA199" s="34"/>
      <c r="AB199" s="34"/>
      <c r="AC199" s="33"/>
      <c r="AD199" s="34"/>
      <c r="AE19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45"/>
      <c r="C200" s="7"/>
      <c r="D200" s="29"/>
      <c r="E200" s="27" t="s">
        <v>67</v>
      </c>
      <c r="F200" s="15"/>
      <c r="G200" s="15"/>
      <c r="H200" s="15"/>
      <c r="I200" s="15"/>
      <c r="J200" s="15"/>
      <c r="K200" s="15"/>
      <c r="L200" s="31"/>
      <c r="M200" s="32"/>
      <c r="N200" s="34"/>
      <c r="O200" s="34"/>
      <c r="P200" s="34" t="str">
        <f>VLOOKUP($B200,sampleDataObjects,P$1,false)</f>
        <v>#N/A</v>
      </c>
      <c r="Q200" s="34"/>
      <c r="R200" s="34"/>
      <c r="S200" s="34"/>
      <c r="T200" s="34"/>
      <c r="U200" s="34"/>
      <c r="V200" s="34"/>
      <c r="W200" s="34"/>
      <c r="X200" s="34"/>
      <c r="Y200" s="34"/>
      <c r="Z200" s="34"/>
      <c r="AA200" s="34"/>
      <c r="AB200" s="34"/>
      <c r="AC200" s="33"/>
      <c r="AD200" s="34"/>
      <c r="AE20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45"/>
      <c r="C201" s="7"/>
      <c r="D201" s="29"/>
      <c r="E201" s="27" t="s">
        <v>67</v>
      </c>
      <c r="F201" s="15"/>
      <c r="G201" s="15"/>
      <c r="H201" s="15"/>
      <c r="I201" s="15"/>
      <c r="J201" s="15"/>
      <c r="K201" s="15"/>
      <c r="L201" s="31"/>
      <c r="M201" s="32"/>
      <c r="N201" s="34"/>
      <c r="O201" s="34"/>
      <c r="P201" s="34" t="str">
        <f>VLOOKUP($B201,sampleDataObjects,P$1,false)</f>
        <v>#N/A</v>
      </c>
      <c r="Q201" s="34"/>
      <c r="R201" s="34"/>
      <c r="S201" s="34"/>
      <c r="T201" s="34"/>
      <c r="U201" s="34"/>
      <c r="V201" s="34"/>
      <c r="W201" s="34"/>
      <c r="X201" s="34"/>
      <c r="Y201" s="34"/>
      <c r="Z201" s="34"/>
      <c r="AA201" s="34"/>
      <c r="AB201" s="34"/>
      <c r="AC201" s="33"/>
      <c r="AD201" s="34"/>
      <c r="AE20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45"/>
      <c r="C202" s="7"/>
      <c r="D202" s="29"/>
      <c r="E202" s="27" t="s">
        <v>67</v>
      </c>
      <c r="F202" s="15"/>
      <c r="G202" s="15"/>
      <c r="H202" s="15"/>
      <c r="I202" s="15"/>
      <c r="J202" s="15"/>
      <c r="K202" s="15"/>
      <c r="L202" s="31"/>
      <c r="M202" s="32"/>
      <c r="N202" s="34"/>
      <c r="O202" s="34"/>
      <c r="P202" s="34" t="str">
        <f>VLOOKUP($B202,sampleDataObjects,P$1,false)</f>
        <v>#N/A</v>
      </c>
      <c r="Q202" s="34"/>
      <c r="R202" s="34"/>
      <c r="S202" s="34"/>
      <c r="T202" s="34"/>
      <c r="U202" s="34"/>
      <c r="V202" s="34"/>
      <c r="W202" s="34"/>
      <c r="X202" s="34"/>
      <c r="Y202" s="34"/>
      <c r="Z202" s="34"/>
      <c r="AA202" s="34"/>
      <c r="AB202" s="34"/>
      <c r="AC202" s="33"/>
      <c r="AD202" s="34"/>
      <c r="AE20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45"/>
      <c r="C203" s="7"/>
      <c r="D203" s="29"/>
      <c r="E203" s="27" t="s">
        <v>67</v>
      </c>
      <c r="F203" s="15"/>
      <c r="G203" s="15"/>
      <c r="H203" s="15"/>
      <c r="I203" s="15"/>
      <c r="J203" s="15"/>
      <c r="K203" s="15"/>
      <c r="L203" s="31"/>
      <c r="M203" s="32"/>
      <c r="N203" s="34"/>
      <c r="O203" s="34"/>
      <c r="P203" s="34" t="str">
        <f>VLOOKUP($B203,sampleDataObjects,P$1,false)</f>
        <v>#N/A</v>
      </c>
      <c r="Q203" s="34"/>
      <c r="R203" s="34"/>
      <c r="S203" s="34"/>
      <c r="T203" s="34"/>
      <c r="U203" s="34"/>
      <c r="V203" s="34"/>
      <c r="W203" s="34"/>
      <c r="X203" s="34"/>
      <c r="Y203" s="34"/>
      <c r="Z203" s="34"/>
      <c r="AA203" s="34"/>
      <c r="AB203" s="34"/>
      <c r="AC203" s="33"/>
      <c r="AD203" s="34"/>
      <c r="AE20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45"/>
      <c r="C204" s="7"/>
      <c r="D204" s="29"/>
      <c r="E204" s="27" t="s">
        <v>67</v>
      </c>
      <c r="F204" s="15"/>
      <c r="G204" s="15"/>
      <c r="H204" s="15"/>
      <c r="I204" s="15"/>
      <c r="J204" s="15"/>
      <c r="K204" s="15"/>
      <c r="L204" s="31"/>
      <c r="M204" s="32"/>
      <c r="N204" s="34"/>
      <c r="O204" s="34"/>
      <c r="P204" s="34" t="str">
        <f>VLOOKUP($B204,sampleDataObjects,P$1,false)</f>
        <v>#N/A</v>
      </c>
      <c r="Q204" s="34"/>
      <c r="R204" s="34"/>
      <c r="S204" s="34"/>
      <c r="T204" s="34"/>
      <c r="U204" s="34"/>
      <c r="V204" s="34"/>
      <c r="W204" s="34"/>
      <c r="X204" s="34"/>
      <c r="Y204" s="34"/>
      <c r="Z204" s="34"/>
      <c r="AA204" s="34"/>
      <c r="AB204" s="34"/>
      <c r="AC204" s="33"/>
      <c r="AD204" s="34"/>
      <c r="AE20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45"/>
      <c r="C205" s="7"/>
      <c r="D205" s="29"/>
      <c r="E205" s="27" t="s">
        <v>67</v>
      </c>
      <c r="F205" s="15"/>
      <c r="G205" s="15"/>
      <c r="H205" s="15"/>
      <c r="I205" s="15"/>
      <c r="J205" s="15"/>
      <c r="K205" s="15"/>
      <c r="L205" s="31"/>
      <c r="M205" s="32"/>
      <c r="N205" s="34"/>
      <c r="O205" s="34"/>
      <c r="P205" s="34" t="str">
        <f>VLOOKUP($B205,sampleDataObjects,P$1,false)</f>
        <v>#N/A</v>
      </c>
      <c r="Q205" s="34"/>
      <c r="R205" s="34"/>
      <c r="S205" s="34"/>
      <c r="T205" s="34"/>
      <c r="U205" s="34"/>
      <c r="V205" s="34"/>
      <c r="W205" s="34"/>
      <c r="X205" s="34"/>
      <c r="Y205" s="34"/>
      <c r="Z205" s="34"/>
      <c r="AA205" s="34"/>
      <c r="AB205" s="34"/>
      <c r="AC205" s="33"/>
      <c r="AD205" s="34"/>
      <c r="AE20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45"/>
      <c r="C206" s="7"/>
      <c r="D206" s="29"/>
      <c r="E206" s="27" t="s">
        <v>67</v>
      </c>
      <c r="F206" s="15"/>
      <c r="G206" s="15"/>
      <c r="H206" s="15"/>
      <c r="I206" s="15"/>
      <c r="J206" s="15"/>
      <c r="K206" s="15"/>
      <c r="L206" s="31"/>
      <c r="M206" s="32"/>
      <c r="N206" s="34"/>
      <c r="O206" s="34"/>
      <c r="P206" s="34" t="str">
        <f>VLOOKUP($B206,sampleDataObjects,P$1,false)</f>
        <v>#N/A</v>
      </c>
      <c r="Q206" s="34"/>
      <c r="R206" s="34"/>
      <c r="S206" s="34"/>
      <c r="T206" s="34"/>
      <c r="U206" s="34"/>
      <c r="V206" s="34"/>
      <c r="W206" s="34"/>
      <c r="X206" s="34"/>
      <c r="Y206" s="34"/>
      <c r="Z206" s="34"/>
      <c r="AA206" s="34"/>
      <c r="AB206" s="34"/>
      <c r="AC206" s="33"/>
      <c r="AD206" s="34"/>
      <c r="AE20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45"/>
      <c r="C207" s="7"/>
      <c r="D207" s="29"/>
      <c r="E207" s="27" t="s">
        <v>67</v>
      </c>
      <c r="F207" s="15"/>
      <c r="G207" s="15"/>
      <c r="H207" s="15"/>
      <c r="I207" s="15"/>
      <c r="J207" s="15"/>
      <c r="K207" s="15"/>
      <c r="L207" s="31"/>
      <c r="M207" s="32"/>
      <c r="N207" s="34"/>
      <c r="O207" s="34"/>
      <c r="P207" s="34" t="str">
        <f>VLOOKUP($B207,sampleDataObjects,P$1,false)</f>
        <v>#N/A</v>
      </c>
      <c r="Q207" s="34"/>
      <c r="R207" s="34"/>
      <c r="S207" s="34"/>
      <c r="T207" s="34"/>
      <c r="U207" s="34"/>
      <c r="V207" s="34"/>
      <c r="W207" s="34"/>
      <c r="X207" s="34"/>
      <c r="Y207" s="34"/>
      <c r="Z207" s="34"/>
      <c r="AA207" s="34"/>
      <c r="AB207" s="34"/>
      <c r="AC207" s="33"/>
      <c r="AD207" s="34"/>
      <c r="AE20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45"/>
      <c r="C208" s="7"/>
      <c r="D208" s="29"/>
      <c r="E208" s="27" t="s">
        <v>67</v>
      </c>
      <c r="F208" s="15"/>
      <c r="G208" s="15"/>
      <c r="H208" s="15"/>
      <c r="I208" s="15"/>
      <c r="J208" s="15"/>
      <c r="K208" s="15"/>
      <c r="L208" s="31"/>
      <c r="M208" s="32"/>
      <c r="N208" s="34"/>
      <c r="O208" s="34"/>
      <c r="P208" s="34" t="str">
        <f>VLOOKUP($B208,sampleDataObjects,P$1,false)</f>
        <v>#N/A</v>
      </c>
      <c r="Q208" s="34"/>
      <c r="R208" s="34"/>
      <c r="S208" s="34"/>
      <c r="T208" s="34"/>
      <c r="U208" s="34"/>
      <c r="V208" s="34"/>
      <c r="W208" s="34"/>
      <c r="X208" s="34"/>
      <c r="Y208" s="34"/>
      <c r="Z208" s="34"/>
      <c r="AA208" s="34"/>
      <c r="AB208" s="34"/>
      <c r="AC208" s="33"/>
      <c r="AD208" s="34"/>
      <c r="AE20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45"/>
      <c r="C209" s="7"/>
      <c r="D209" s="29"/>
      <c r="E209" s="27" t="s">
        <v>67</v>
      </c>
      <c r="F209" s="15"/>
      <c r="G209" s="15"/>
      <c r="H209" s="15"/>
      <c r="I209" s="15"/>
      <c r="J209" s="15"/>
      <c r="K209" s="15"/>
      <c r="L209" s="31"/>
      <c r="M209" s="32"/>
      <c r="N209" s="34"/>
      <c r="O209" s="34"/>
      <c r="P209" s="34" t="str">
        <f>VLOOKUP($B209,sampleDataObjects,P$1,false)</f>
        <v>#N/A</v>
      </c>
      <c r="Q209" s="34"/>
      <c r="R209" s="34"/>
      <c r="S209" s="34"/>
      <c r="T209" s="34"/>
      <c r="U209" s="34"/>
      <c r="V209" s="34"/>
      <c r="W209" s="34"/>
      <c r="X209" s="34"/>
      <c r="Y209" s="34"/>
      <c r="Z209" s="34"/>
      <c r="AA209" s="34"/>
      <c r="AB209" s="34"/>
      <c r="AC209" s="33"/>
      <c r="AD209" s="34"/>
      <c r="AE20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45"/>
      <c r="C210" s="7"/>
      <c r="D210" s="29"/>
      <c r="E210" s="27" t="s">
        <v>67</v>
      </c>
      <c r="F210" s="15"/>
      <c r="G210" s="15"/>
      <c r="H210" s="15"/>
      <c r="I210" s="15"/>
      <c r="J210" s="15"/>
      <c r="K210" s="15"/>
      <c r="L210" s="31"/>
      <c r="M210" s="32"/>
      <c r="N210" s="34"/>
      <c r="O210" s="34"/>
      <c r="P210" s="34" t="str">
        <f>VLOOKUP($B210,sampleDataObjects,P$1,false)</f>
        <v>#N/A</v>
      </c>
      <c r="Q210" s="34"/>
      <c r="R210" s="34"/>
      <c r="S210" s="34"/>
      <c r="T210" s="34"/>
      <c r="U210" s="34"/>
      <c r="V210" s="34"/>
      <c r="W210" s="34"/>
      <c r="X210" s="34"/>
      <c r="Y210" s="34"/>
      <c r="Z210" s="34"/>
      <c r="AA210" s="34"/>
      <c r="AB210" s="34"/>
      <c r="AC210" s="33"/>
      <c r="AD210" s="34"/>
      <c r="AE21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45"/>
      <c r="C211" s="7"/>
      <c r="D211" s="29"/>
      <c r="E211" s="27" t="s">
        <v>67</v>
      </c>
      <c r="F211" s="15"/>
      <c r="G211" s="15"/>
      <c r="H211" s="15"/>
      <c r="I211" s="15"/>
      <c r="J211" s="15"/>
      <c r="K211" s="15"/>
      <c r="L211" s="31"/>
      <c r="M211" s="32"/>
      <c r="N211" s="34"/>
      <c r="O211" s="34"/>
      <c r="P211" s="34" t="str">
        <f>VLOOKUP($B211,sampleDataObjects,P$1,false)</f>
        <v>#N/A</v>
      </c>
      <c r="Q211" s="34"/>
      <c r="R211" s="34"/>
      <c r="S211" s="34"/>
      <c r="T211" s="34"/>
      <c r="U211" s="34"/>
      <c r="V211" s="34"/>
      <c r="W211" s="34"/>
      <c r="X211" s="34"/>
      <c r="Y211" s="34"/>
      <c r="Z211" s="34"/>
      <c r="AA211" s="34"/>
      <c r="AB211" s="34"/>
      <c r="AC211" s="33"/>
      <c r="AD211" s="34"/>
      <c r="AE21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45"/>
      <c r="C212" s="7"/>
      <c r="D212" s="29"/>
      <c r="E212" s="27" t="s">
        <v>67</v>
      </c>
      <c r="F212" s="15"/>
      <c r="G212" s="15"/>
      <c r="H212" s="15"/>
      <c r="I212" s="15"/>
      <c r="J212" s="15"/>
      <c r="K212" s="15"/>
      <c r="L212" s="31"/>
      <c r="M212" s="32"/>
      <c r="N212" s="34"/>
      <c r="O212" s="34"/>
      <c r="P212" s="34" t="str">
        <f>VLOOKUP($B212,sampleDataObjects,P$1,false)</f>
        <v>#N/A</v>
      </c>
      <c r="Q212" s="34"/>
      <c r="R212" s="34"/>
      <c r="S212" s="34"/>
      <c r="T212" s="34"/>
      <c r="U212" s="34"/>
      <c r="V212" s="34"/>
      <c r="W212" s="34"/>
      <c r="X212" s="34"/>
      <c r="Y212" s="34"/>
      <c r="Z212" s="34"/>
      <c r="AA212" s="34"/>
      <c r="AB212" s="34"/>
      <c r="AC212" s="33"/>
      <c r="AD212" s="34"/>
      <c r="AE21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45"/>
      <c r="C213" s="7"/>
      <c r="D213" s="29"/>
      <c r="E213" s="27" t="s">
        <v>67</v>
      </c>
      <c r="F213" s="15"/>
      <c r="G213" s="15"/>
      <c r="H213" s="15"/>
      <c r="I213" s="15"/>
      <c r="J213" s="15"/>
      <c r="K213" s="15"/>
      <c r="L213" s="31"/>
      <c r="M213" s="32"/>
      <c r="N213" s="34"/>
      <c r="O213" s="34"/>
      <c r="P213" s="34" t="str">
        <f>VLOOKUP($B213,sampleDataObjects,P$1,false)</f>
        <v>#N/A</v>
      </c>
      <c r="Q213" s="34"/>
      <c r="R213" s="34"/>
      <c r="S213" s="34"/>
      <c r="T213" s="34"/>
      <c r="U213" s="34"/>
      <c r="V213" s="34"/>
      <c r="W213" s="34"/>
      <c r="X213" s="34"/>
      <c r="Y213" s="34"/>
      <c r="Z213" s="34"/>
      <c r="AA213" s="34"/>
      <c r="AB213" s="34"/>
      <c r="AC213" s="33"/>
      <c r="AD213" s="34"/>
      <c r="AE21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45"/>
      <c r="C214" s="7"/>
      <c r="D214" s="29"/>
      <c r="E214" s="27" t="s">
        <v>67</v>
      </c>
      <c r="F214" s="15"/>
      <c r="G214" s="15"/>
      <c r="H214" s="15"/>
      <c r="I214" s="15"/>
      <c r="J214" s="15"/>
      <c r="K214" s="15"/>
      <c r="L214" s="31"/>
      <c r="M214" s="32"/>
      <c r="N214" s="34"/>
      <c r="O214" s="34"/>
      <c r="P214" s="34" t="str">
        <f>VLOOKUP($B214,sampleDataObjects,P$1,false)</f>
        <v>#N/A</v>
      </c>
      <c r="Q214" s="34"/>
      <c r="R214" s="34"/>
      <c r="S214" s="34"/>
      <c r="T214" s="34"/>
      <c r="U214" s="34"/>
      <c r="V214" s="34"/>
      <c r="W214" s="34"/>
      <c r="X214" s="34"/>
      <c r="Y214" s="34"/>
      <c r="Z214" s="34"/>
      <c r="AA214" s="34"/>
      <c r="AB214" s="34"/>
      <c r="AC214" s="33"/>
      <c r="AD214" s="34"/>
      <c r="AE21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45"/>
      <c r="C215" s="7"/>
      <c r="D215" s="29"/>
      <c r="E215" s="27" t="s">
        <v>67</v>
      </c>
      <c r="F215" s="15"/>
      <c r="G215" s="15"/>
      <c r="H215" s="15"/>
      <c r="I215" s="15"/>
      <c r="J215" s="15"/>
      <c r="K215" s="15"/>
      <c r="L215" s="31"/>
      <c r="M215" s="32"/>
      <c r="N215" s="34"/>
      <c r="O215" s="34"/>
      <c r="P215" s="34" t="str">
        <f>VLOOKUP($B215,sampleDataObjects,P$1,false)</f>
        <v>#N/A</v>
      </c>
      <c r="Q215" s="34"/>
      <c r="R215" s="34"/>
      <c r="S215" s="34"/>
      <c r="T215" s="34"/>
      <c r="U215" s="34"/>
      <c r="V215" s="34"/>
      <c r="W215" s="34"/>
      <c r="X215" s="34"/>
      <c r="Y215" s="34"/>
      <c r="Z215" s="34"/>
      <c r="AA215" s="34"/>
      <c r="AB215" s="34"/>
      <c r="AC215" s="33"/>
      <c r="AD215" s="34"/>
      <c r="AE215"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45"/>
      <c r="C216" s="7"/>
      <c r="D216" s="29"/>
      <c r="E216" s="27" t="s">
        <v>67</v>
      </c>
      <c r="F216" s="15"/>
      <c r="G216" s="15"/>
      <c r="H216" s="15"/>
      <c r="I216" s="15"/>
      <c r="J216" s="15"/>
      <c r="K216" s="15"/>
      <c r="L216" s="31"/>
      <c r="M216" s="32"/>
      <c r="N216" s="34"/>
      <c r="O216" s="34"/>
      <c r="P216" s="34" t="str">
        <f>VLOOKUP($B216,sampleDataObjects,P$1,false)</f>
        <v>#N/A</v>
      </c>
      <c r="Q216" s="34"/>
      <c r="R216" s="34"/>
      <c r="S216" s="34"/>
      <c r="T216" s="34"/>
      <c r="U216" s="34"/>
      <c r="V216" s="34"/>
      <c r="W216" s="34"/>
      <c r="X216" s="34"/>
      <c r="Y216" s="34"/>
      <c r="Z216" s="34"/>
      <c r="AA216" s="34"/>
      <c r="AB216" s="34"/>
      <c r="AC216" s="33"/>
      <c r="AD216" s="34"/>
      <c r="AE216"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45"/>
      <c r="C217" s="7"/>
      <c r="D217" s="29"/>
      <c r="E217" s="27" t="s">
        <v>67</v>
      </c>
      <c r="F217" s="15"/>
      <c r="G217" s="15"/>
      <c r="H217" s="15"/>
      <c r="I217" s="15"/>
      <c r="J217" s="15"/>
      <c r="K217" s="15"/>
      <c r="L217" s="31"/>
      <c r="M217" s="32"/>
      <c r="N217" s="34"/>
      <c r="O217" s="34"/>
      <c r="P217" s="34" t="str">
        <f>VLOOKUP($B217,sampleDataObjects,P$1,false)</f>
        <v>#N/A</v>
      </c>
      <c r="Q217" s="34"/>
      <c r="R217" s="34"/>
      <c r="S217" s="34"/>
      <c r="T217" s="34"/>
      <c r="U217" s="34"/>
      <c r="V217" s="34"/>
      <c r="W217" s="34"/>
      <c r="X217" s="34"/>
      <c r="Y217" s="34"/>
      <c r="Z217" s="34"/>
      <c r="AA217" s="34"/>
      <c r="AB217" s="34"/>
      <c r="AC217" s="33"/>
      <c r="AD217" s="34"/>
      <c r="AE217"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45"/>
      <c r="C218" s="7"/>
      <c r="D218" s="29"/>
      <c r="E218" s="27" t="s">
        <v>67</v>
      </c>
      <c r="F218" s="15"/>
      <c r="G218" s="15"/>
      <c r="H218" s="15"/>
      <c r="I218" s="15"/>
      <c r="J218" s="15"/>
      <c r="K218" s="15"/>
      <c r="L218" s="31"/>
      <c r="M218" s="32"/>
      <c r="N218" s="34"/>
      <c r="O218" s="34"/>
      <c r="P218" s="34" t="str">
        <f>VLOOKUP($B218,sampleDataObjects,P$1,false)</f>
        <v>#N/A</v>
      </c>
      <c r="Q218" s="34"/>
      <c r="R218" s="34"/>
      <c r="S218" s="34"/>
      <c r="T218" s="34"/>
      <c r="U218" s="34"/>
      <c r="V218" s="34"/>
      <c r="W218" s="34"/>
      <c r="X218" s="34"/>
      <c r="Y218" s="34"/>
      <c r="Z218" s="34"/>
      <c r="AA218" s="34"/>
      <c r="AB218" s="34"/>
      <c r="AC218" s="33"/>
      <c r="AD218" s="34"/>
      <c r="AE218"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45"/>
      <c r="C219" s="7"/>
      <c r="D219" s="29"/>
      <c r="E219" s="27" t="s">
        <v>67</v>
      </c>
      <c r="F219" s="15"/>
      <c r="G219" s="15"/>
      <c r="H219" s="15"/>
      <c r="I219" s="15"/>
      <c r="J219" s="15"/>
      <c r="K219" s="15"/>
      <c r="L219" s="31"/>
      <c r="M219" s="32"/>
      <c r="N219" s="34"/>
      <c r="O219" s="34"/>
      <c r="P219" s="34" t="str">
        <f>VLOOKUP($B219,sampleDataObjects,P$1,false)</f>
        <v>#N/A</v>
      </c>
      <c r="Q219" s="34"/>
      <c r="R219" s="34"/>
      <c r="S219" s="34"/>
      <c r="T219" s="34"/>
      <c r="U219" s="34"/>
      <c r="V219" s="34"/>
      <c r="W219" s="34"/>
      <c r="X219" s="34"/>
      <c r="Y219" s="34"/>
      <c r="Z219" s="34"/>
      <c r="AA219" s="34"/>
      <c r="AB219" s="34"/>
      <c r="AC219" s="33"/>
      <c r="AD219" s="34"/>
      <c r="AE219"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45"/>
      <c r="C220" s="7"/>
      <c r="D220" s="29"/>
      <c r="E220" s="27" t="s">
        <v>67</v>
      </c>
      <c r="F220" s="15"/>
      <c r="G220" s="15"/>
      <c r="H220" s="15"/>
      <c r="I220" s="15"/>
      <c r="J220" s="15"/>
      <c r="K220" s="15"/>
      <c r="L220" s="31"/>
      <c r="M220" s="32"/>
      <c r="N220" s="34"/>
      <c r="O220" s="34"/>
      <c r="P220" s="34" t="str">
        <f>VLOOKUP($B220,sampleDataObjects,P$1,false)</f>
        <v>#N/A</v>
      </c>
      <c r="Q220" s="34"/>
      <c r="R220" s="34"/>
      <c r="S220" s="34"/>
      <c r="T220" s="34"/>
      <c r="U220" s="34"/>
      <c r="V220" s="34"/>
      <c r="W220" s="34"/>
      <c r="X220" s="34"/>
      <c r="Y220" s="34"/>
      <c r="Z220" s="34"/>
      <c r="AA220" s="34"/>
      <c r="AB220" s="34"/>
      <c r="AC220" s="33"/>
      <c r="AD220" s="34"/>
      <c r="AE220"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45"/>
      <c r="C221" s="7"/>
      <c r="D221" s="29"/>
      <c r="E221" s="27" t="s">
        <v>67</v>
      </c>
      <c r="F221" s="15"/>
      <c r="G221" s="15"/>
      <c r="H221" s="15"/>
      <c r="I221" s="15"/>
      <c r="J221" s="15"/>
      <c r="K221" s="15"/>
      <c r="L221" s="31"/>
      <c r="M221" s="32"/>
      <c r="N221" s="34"/>
      <c r="O221" s="34"/>
      <c r="P221" s="34" t="str">
        <f>VLOOKUP($B221,sampleDataObjects,P$1,false)</f>
        <v>#N/A</v>
      </c>
      <c r="Q221" s="34"/>
      <c r="R221" s="34"/>
      <c r="S221" s="34"/>
      <c r="T221" s="34"/>
      <c r="U221" s="34"/>
      <c r="V221" s="34"/>
      <c r="W221" s="34"/>
      <c r="X221" s="34"/>
      <c r="Y221" s="34"/>
      <c r="Z221" s="34"/>
      <c r="AA221" s="34"/>
      <c r="AB221" s="34"/>
      <c r="AC221" s="33"/>
      <c r="AD221" s="34"/>
      <c r="AE221"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45"/>
      <c r="C222" s="7"/>
      <c r="D222" s="29"/>
      <c r="E222" s="27" t="s">
        <v>67</v>
      </c>
      <c r="F222" s="15"/>
      <c r="G222" s="15"/>
      <c r="H222" s="15"/>
      <c r="I222" s="15"/>
      <c r="J222" s="15"/>
      <c r="K222" s="15"/>
      <c r="L222" s="31"/>
      <c r="M222" s="32"/>
      <c r="N222" s="34"/>
      <c r="O222" s="34"/>
      <c r="P222" s="34" t="str">
        <f>VLOOKUP($B222,sampleDataObjects,P$1,false)</f>
        <v>#N/A</v>
      </c>
      <c r="Q222" s="34"/>
      <c r="R222" s="34"/>
      <c r="S222" s="34"/>
      <c r="T222" s="34"/>
      <c r="U222" s="34"/>
      <c r="V222" s="34"/>
      <c r="W222" s="34"/>
      <c r="X222" s="34"/>
      <c r="Y222" s="34"/>
      <c r="Z222" s="34"/>
      <c r="AA222" s="34"/>
      <c r="AB222" s="34"/>
      <c r="AC222" s="33"/>
      <c r="AD222" s="34"/>
      <c r="AE222"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45"/>
      <c r="C223" s="7"/>
      <c r="D223" s="29"/>
      <c r="E223" s="27" t="s">
        <v>67</v>
      </c>
      <c r="F223" s="15"/>
      <c r="G223" s="15"/>
      <c r="H223" s="15"/>
      <c r="I223" s="15"/>
      <c r="J223" s="15"/>
      <c r="K223" s="15"/>
      <c r="L223" s="31"/>
      <c r="M223" s="32"/>
      <c r="N223" s="34"/>
      <c r="O223" s="34"/>
      <c r="P223" s="34" t="str">
        <f>VLOOKUP($B223,sampleDataObjects,P$1,false)</f>
        <v>#N/A</v>
      </c>
      <c r="Q223" s="34"/>
      <c r="R223" s="34"/>
      <c r="S223" s="34"/>
      <c r="T223" s="34"/>
      <c r="U223" s="34"/>
      <c r="V223" s="34"/>
      <c r="W223" s="34"/>
      <c r="X223" s="34"/>
      <c r="Y223" s="34"/>
      <c r="Z223" s="34"/>
      <c r="AA223" s="34"/>
      <c r="AB223" s="34"/>
      <c r="AC223" s="33"/>
      <c r="AD223" s="34"/>
      <c r="AE223"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45"/>
      <c r="C224" s="7"/>
      <c r="D224" s="29"/>
      <c r="E224" s="27" t="s">
        <v>67</v>
      </c>
      <c r="F224" s="15"/>
      <c r="G224" s="15"/>
      <c r="H224" s="15"/>
      <c r="I224" s="15"/>
      <c r="J224" s="15"/>
      <c r="K224" s="15"/>
      <c r="L224" s="31"/>
      <c r="M224" s="32"/>
      <c r="N224" s="34"/>
      <c r="O224" s="34"/>
      <c r="P224" s="34" t="str">
        <f>VLOOKUP($B224,sampleDataObjects,P$1,false)</f>
        <v>#N/A</v>
      </c>
      <c r="Q224" s="34"/>
      <c r="R224" s="34"/>
      <c r="S224" s="34"/>
      <c r="T224" s="34"/>
      <c r="U224" s="34"/>
      <c r="V224" s="34"/>
      <c r="W224" s="34"/>
      <c r="X224" s="34"/>
      <c r="Y224" s="34"/>
      <c r="Z224" s="34"/>
      <c r="AA224" s="34"/>
      <c r="AB224" s="34"/>
      <c r="AC224" s="33"/>
      <c r="AD224" s="34"/>
      <c r="AE224" s="36" t="str">
        <f t="shared" si="4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4"/>
  <conditionalFormatting sqref="L14:L24 L25:L68 L70:L224">
    <cfRule type="cellIs" dxfId="0" priority="1" operator="equal">
      <formula>"verified"</formula>
    </cfRule>
  </conditionalFormatting>
  <conditionalFormatting sqref="L14:L24 L25:L68 L70:L224">
    <cfRule type="cellIs" dxfId="1" priority="2" operator="equal">
      <formula>"complete"</formula>
    </cfRule>
  </conditionalFormatting>
  <conditionalFormatting sqref="L14:L24 L25:L68 L70:L224">
    <cfRule type="cellIs" dxfId="2" priority="3" operator="equal">
      <formula>"draft"</formula>
    </cfRule>
  </conditionalFormatting>
  <conditionalFormatting sqref="L14:L24 L25:L68 L70:L224">
    <cfRule type="containsBlanks" dxfId="3" priority="4">
      <formula>LEN(TRIM(L14))=0</formula>
    </cfRule>
  </conditionalFormatting>
  <dataValidations>
    <dataValidation type="list" allowBlank="1" sqref="C7">
      <formula1>'Drop-down Lists'!$F:$F</formula1>
    </dataValidation>
    <dataValidation type="list" allowBlank="1" sqref="F14:F68 F70:F224">
      <formula1>'Drop-down Lists'!$G:$G</formula1>
    </dataValidation>
    <dataValidation type="list" allowBlank="1" sqref="B14:B224">
      <formula1>dataReport!$C:$C</formula1>
    </dataValidation>
    <dataValidation type="list" allowBlank="1" sqref="A2:A68 A70:A224">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3"/>
      <c r="B1" s="43">
        <v>1.0</v>
      </c>
      <c r="C1" s="4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3" t="s">
        <v>138</v>
      </c>
      <c r="B2" s="43" t="str">
        <f>IFERROR(__xludf.DUMMYFUNCTION("IMPORTRANGE(""1lzo91LeaCrl2WIh-P0JoIdjtaSyV-lug3mWSMAt2N_s"", ""dataReport!A1:K400"")"),"#REF!")</f>
        <v>#REF!</v>
      </c>
    </row>
    <row r="3">
      <c r="A3" s="43">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5"/>
      <c r="J1" s="43" t="s">
        <v>3</v>
      </c>
      <c r="K1" s="43" t="s">
        <v>139</v>
      </c>
      <c r="L1" s="43" t="s">
        <v>140</v>
      </c>
      <c r="M1" s="43" t="s">
        <v>141</v>
      </c>
      <c r="N1" s="43" t="s">
        <v>20</v>
      </c>
      <c r="O1" s="43" t="s">
        <v>142</v>
      </c>
    </row>
    <row r="2">
      <c r="A2">
        <v>1.0</v>
      </c>
      <c r="I2" s="55"/>
    </row>
    <row r="3">
      <c r="A3">
        <v>2.0</v>
      </c>
      <c r="I3" s="55"/>
    </row>
    <row r="4">
      <c r="A4">
        <v>3.0</v>
      </c>
      <c r="I4" s="55"/>
    </row>
    <row r="5">
      <c r="A5">
        <v>4.0</v>
      </c>
      <c r="I5" s="55"/>
    </row>
    <row r="6">
      <c r="A6">
        <v>5.0</v>
      </c>
      <c r="I6" s="55"/>
    </row>
    <row r="7">
      <c r="A7">
        <v>6.0</v>
      </c>
      <c r="I7" s="55"/>
    </row>
    <row r="8">
      <c r="A8">
        <v>7.0</v>
      </c>
      <c r="I8" s="55"/>
    </row>
    <row r="9">
      <c r="A9">
        <v>8.0</v>
      </c>
      <c r="I9" s="55"/>
    </row>
    <row r="10">
      <c r="A10">
        <v>9.0</v>
      </c>
      <c r="I10" s="55"/>
    </row>
    <row r="11">
      <c r="A11">
        <v>10.0</v>
      </c>
      <c r="I11" s="55"/>
    </row>
    <row r="12">
      <c r="A12">
        <v>11.0</v>
      </c>
      <c r="I12" s="55"/>
    </row>
    <row r="13">
      <c r="A13">
        <v>12.0</v>
      </c>
      <c r="I13" s="55"/>
    </row>
    <row r="14">
      <c r="A14">
        <v>13.0</v>
      </c>
      <c r="I14" s="55"/>
    </row>
    <row r="15">
      <c r="A15">
        <v>14.0</v>
      </c>
      <c r="I15" s="55"/>
    </row>
    <row r="16">
      <c r="A16">
        <v>15.0</v>
      </c>
      <c r="I16" s="55"/>
    </row>
    <row r="17">
      <c r="A17">
        <v>16.0</v>
      </c>
      <c r="I17" s="55"/>
    </row>
    <row r="18">
      <c r="A18">
        <v>17.0</v>
      </c>
      <c r="I18" s="55"/>
    </row>
    <row r="19">
      <c r="A19">
        <v>18.0</v>
      </c>
      <c r="I19" s="55"/>
    </row>
    <row r="20">
      <c r="A20">
        <v>19.0</v>
      </c>
      <c r="I20" s="55"/>
    </row>
    <row r="21">
      <c r="A21">
        <v>20.0</v>
      </c>
      <c r="I21" s="55"/>
    </row>
    <row r="22">
      <c r="A22">
        <v>21.0</v>
      </c>
      <c r="I22" s="55"/>
    </row>
    <row r="23">
      <c r="A23">
        <v>22.0</v>
      </c>
      <c r="I23" s="55"/>
    </row>
    <row r="24">
      <c r="A24">
        <v>23.0</v>
      </c>
      <c r="I24" s="55"/>
    </row>
    <row r="25">
      <c r="A25">
        <v>24.0</v>
      </c>
      <c r="I25" s="55"/>
    </row>
    <row r="26">
      <c r="A26">
        <v>25.0</v>
      </c>
      <c r="I26" s="55"/>
    </row>
    <row r="27">
      <c r="A27">
        <v>26.0</v>
      </c>
      <c r="I27" s="55"/>
    </row>
    <row r="28">
      <c r="A28">
        <v>27.0</v>
      </c>
      <c r="I28" s="55"/>
    </row>
    <row r="29">
      <c r="A29">
        <v>28.0</v>
      </c>
      <c r="I29" s="55"/>
    </row>
    <row r="30">
      <c r="A30">
        <v>29.0</v>
      </c>
      <c r="I30" s="55"/>
    </row>
    <row r="31">
      <c r="A31">
        <v>30.0</v>
      </c>
      <c r="I31" s="55"/>
    </row>
    <row r="32">
      <c r="A32">
        <v>31.0</v>
      </c>
      <c r="I32" s="55"/>
    </row>
    <row r="33">
      <c r="A33">
        <v>32.0</v>
      </c>
      <c r="I33" s="55"/>
    </row>
    <row r="34">
      <c r="A34">
        <v>33.0</v>
      </c>
      <c r="I34" s="55"/>
    </row>
    <row r="35">
      <c r="A35">
        <v>34.0</v>
      </c>
      <c r="I35" s="55"/>
    </row>
    <row r="36">
      <c r="A36">
        <v>35.0</v>
      </c>
      <c r="I36" s="55"/>
    </row>
    <row r="37">
      <c r="A37">
        <v>36.0</v>
      </c>
      <c r="I37" s="55"/>
    </row>
    <row r="38">
      <c r="A38">
        <v>37.0</v>
      </c>
      <c r="I38" s="55"/>
    </row>
    <row r="39">
      <c r="A39">
        <v>38.0</v>
      </c>
      <c r="I39" s="55"/>
    </row>
    <row r="40">
      <c r="A40">
        <v>39.0</v>
      </c>
      <c r="I40" s="55"/>
    </row>
    <row r="41">
      <c r="A41">
        <v>40.0</v>
      </c>
      <c r="I41" s="55"/>
    </row>
    <row r="42">
      <c r="A42">
        <v>41.0</v>
      </c>
      <c r="I42" s="55"/>
    </row>
    <row r="43">
      <c r="A43">
        <v>42.0</v>
      </c>
      <c r="I43" s="55"/>
    </row>
    <row r="44">
      <c r="A44">
        <v>43.0</v>
      </c>
      <c r="I44" s="55"/>
    </row>
    <row r="45">
      <c r="A45">
        <v>44.0</v>
      </c>
      <c r="I45" s="55"/>
    </row>
    <row r="46">
      <c r="A46">
        <v>45.0</v>
      </c>
      <c r="I46" s="55"/>
    </row>
    <row r="47">
      <c r="A47">
        <v>46.0</v>
      </c>
      <c r="I47" s="55"/>
    </row>
    <row r="48">
      <c r="A48">
        <v>47.0</v>
      </c>
      <c r="I48" s="55"/>
    </row>
    <row r="49">
      <c r="A49">
        <v>48.0</v>
      </c>
      <c r="I49" s="55"/>
    </row>
    <row r="50">
      <c r="A50">
        <v>49.0</v>
      </c>
      <c r="I50" s="55"/>
    </row>
    <row r="51">
      <c r="A51">
        <v>50.0</v>
      </c>
      <c r="I51" s="55"/>
    </row>
    <row r="52">
      <c r="A52">
        <v>51.0</v>
      </c>
      <c r="I52" s="55"/>
    </row>
    <row r="53">
      <c r="A53">
        <v>52.0</v>
      </c>
      <c r="I53" s="55"/>
    </row>
    <row r="54">
      <c r="A54">
        <v>53.0</v>
      </c>
      <c r="I54" s="55"/>
    </row>
    <row r="55">
      <c r="A55">
        <v>54.0</v>
      </c>
      <c r="I55" s="55"/>
    </row>
    <row r="56">
      <c r="A56">
        <v>55.0</v>
      </c>
      <c r="I56" s="55"/>
    </row>
    <row r="57">
      <c r="A57">
        <v>56.0</v>
      </c>
      <c r="I57" s="55"/>
    </row>
    <row r="58">
      <c r="A58">
        <v>57.0</v>
      </c>
      <c r="I58" s="55"/>
    </row>
    <row r="59">
      <c r="A59">
        <v>58.0</v>
      </c>
      <c r="I59" s="55"/>
    </row>
    <row r="60">
      <c r="A60">
        <v>59.0</v>
      </c>
      <c r="I60" s="55"/>
    </row>
    <row r="61">
      <c r="A61">
        <v>60.0</v>
      </c>
      <c r="I61" s="55"/>
    </row>
    <row r="62">
      <c r="A62">
        <v>61.0</v>
      </c>
      <c r="I62" s="55"/>
    </row>
    <row r="63">
      <c r="A63">
        <v>62.0</v>
      </c>
      <c r="I63" s="55"/>
    </row>
    <row r="64">
      <c r="A64">
        <v>63.0</v>
      </c>
      <c r="I64" s="55"/>
    </row>
    <row r="65">
      <c r="A65">
        <v>64.0</v>
      </c>
      <c r="I65" s="55"/>
    </row>
    <row r="66">
      <c r="A66">
        <v>65.0</v>
      </c>
      <c r="I66" s="55"/>
    </row>
    <row r="67">
      <c r="A67">
        <v>66.0</v>
      </c>
      <c r="I67" s="55"/>
    </row>
    <row r="68">
      <c r="A68">
        <v>67.0</v>
      </c>
      <c r="I68" s="55"/>
    </row>
    <row r="69">
      <c r="A69">
        <v>68.0</v>
      </c>
      <c r="I69" s="55"/>
    </row>
    <row r="70">
      <c r="A70">
        <v>69.0</v>
      </c>
      <c r="I70" s="55"/>
    </row>
    <row r="71">
      <c r="A71">
        <v>70.0</v>
      </c>
      <c r="I71" s="55"/>
    </row>
    <row r="72">
      <c r="A72">
        <v>71.0</v>
      </c>
      <c r="I72" s="55"/>
    </row>
    <row r="73">
      <c r="A73">
        <v>72.0</v>
      </c>
      <c r="I73" s="55"/>
    </row>
    <row r="74">
      <c r="A74">
        <v>73.0</v>
      </c>
      <c r="I74" s="55"/>
    </row>
    <row r="75">
      <c r="A75">
        <v>74.0</v>
      </c>
      <c r="I75" s="55"/>
    </row>
    <row r="76">
      <c r="A76">
        <v>75.0</v>
      </c>
      <c r="I76" s="55"/>
    </row>
    <row r="77">
      <c r="A77">
        <v>76.0</v>
      </c>
      <c r="I77" s="55"/>
    </row>
    <row r="78">
      <c r="A78">
        <v>77.0</v>
      </c>
      <c r="I78" s="55"/>
    </row>
    <row r="79">
      <c r="A79">
        <v>78.0</v>
      </c>
      <c r="I79" s="55"/>
    </row>
    <row r="80">
      <c r="A80">
        <v>79.0</v>
      </c>
      <c r="I80" s="55"/>
    </row>
    <row r="81">
      <c r="A81">
        <v>80.0</v>
      </c>
      <c r="I81" s="55"/>
    </row>
    <row r="82">
      <c r="A82">
        <v>81.0</v>
      </c>
      <c r="I82" s="55"/>
    </row>
    <row r="83">
      <c r="A83">
        <v>82.0</v>
      </c>
      <c r="I83" s="55"/>
    </row>
    <row r="84">
      <c r="A84">
        <v>83.0</v>
      </c>
      <c r="I84" s="55"/>
    </row>
    <row r="85">
      <c r="A85">
        <v>84.0</v>
      </c>
      <c r="I85" s="55"/>
    </row>
    <row r="86">
      <c r="A86">
        <v>85.0</v>
      </c>
      <c r="I86" s="55"/>
    </row>
    <row r="87">
      <c r="A87">
        <v>86.0</v>
      </c>
      <c r="I87" s="55"/>
    </row>
    <row r="88">
      <c r="A88">
        <v>87.0</v>
      </c>
      <c r="I88" s="55"/>
    </row>
    <row r="89">
      <c r="A89">
        <v>88.0</v>
      </c>
      <c r="I89" s="55"/>
    </row>
    <row r="90">
      <c r="A90">
        <v>89.0</v>
      </c>
      <c r="I90" s="55"/>
    </row>
    <row r="91">
      <c r="A91">
        <v>90.0</v>
      </c>
      <c r="I91" s="55"/>
    </row>
    <row r="92">
      <c r="A92">
        <v>91.0</v>
      </c>
      <c r="I92" s="55"/>
    </row>
    <row r="93">
      <c r="A93">
        <v>92.0</v>
      </c>
      <c r="I93" s="55"/>
    </row>
    <row r="94">
      <c r="A94">
        <v>93.0</v>
      </c>
      <c r="I94" s="55"/>
    </row>
    <row r="95">
      <c r="A95">
        <v>94.0</v>
      </c>
      <c r="I95" s="55"/>
    </row>
    <row r="96">
      <c r="A96">
        <v>95.0</v>
      </c>
      <c r="I96" s="55"/>
    </row>
    <row r="97">
      <c r="A97">
        <v>96.0</v>
      </c>
      <c r="I97" s="55"/>
    </row>
    <row r="98">
      <c r="A98">
        <v>97.0</v>
      </c>
      <c r="I98" s="55"/>
    </row>
    <row r="99">
      <c r="A99">
        <v>98.0</v>
      </c>
      <c r="I99" s="55"/>
    </row>
    <row r="100">
      <c r="A100">
        <v>99.0</v>
      </c>
      <c r="I100" s="55"/>
    </row>
    <row r="101">
      <c r="A101">
        <v>100.0</v>
      </c>
      <c r="I101" s="55"/>
      <c r="J101" s="43" t="s">
        <v>143</v>
      </c>
      <c r="K101" t="str">
        <f>vlookup(C101,Mapping!$B$17:$C$154,2,false)</f>
        <v>#N/A</v>
      </c>
      <c r="M101" s="43" t="s">
        <v>77</v>
      </c>
    </row>
    <row r="102">
      <c r="A102">
        <v>101.0</v>
      </c>
      <c r="I102" s="55"/>
      <c r="K102" t="str">
        <f>vlookup(C102,Mapping!$B$17:$C$154,2,false)</f>
        <v>#N/A</v>
      </c>
      <c r="M102" s="43" t="s">
        <v>86</v>
      </c>
      <c r="N102" s="43"/>
    </row>
    <row r="103">
      <c r="A103">
        <v>102.0</v>
      </c>
      <c r="I103" s="55"/>
      <c r="K103" t="str">
        <f>vlookup(C103,Mapping!$B$17:$C$154,2,false)</f>
        <v>#N/A</v>
      </c>
      <c r="M103" s="43" t="s">
        <v>77</v>
      </c>
    </row>
    <row r="104">
      <c r="A104">
        <v>103.0</v>
      </c>
      <c r="I104" s="55"/>
      <c r="K104" t="str">
        <f>vlookup(C104,Mapping!$B$17:$C$154,2,false)</f>
        <v>#N/A</v>
      </c>
      <c r="M104" s="43" t="s">
        <v>77</v>
      </c>
    </row>
    <row r="105">
      <c r="A105">
        <v>104.0</v>
      </c>
      <c r="I105" s="55"/>
      <c r="K105" t="str">
        <f>vlookup(C105,Mapping!$B$17:$C$154,2,false)</f>
        <v>#N/A</v>
      </c>
      <c r="M105" s="43" t="s">
        <v>77</v>
      </c>
    </row>
    <row r="106">
      <c r="A106">
        <v>105.0</v>
      </c>
      <c r="I106" s="55"/>
      <c r="K106" t="str">
        <f>vlookup(C106,Mapping!$B$17:$C$154,2,false)</f>
        <v>#N/A</v>
      </c>
      <c r="M106" s="43" t="s">
        <v>86</v>
      </c>
    </row>
    <row r="107">
      <c r="A107">
        <v>106.0</v>
      </c>
      <c r="I107" s="55"/>
      <c r="J107" s="43" t="s">
        <v>143</v>
      </c>
      <c r="K107" t="str">
        <f>vlookup(C107,Mapping!$B$17:$C$154,2,false)</f>
        <v>#N/A</v>
      </c>
      <c r="L107" s="43">
        <v>1.0</v>
      </c>
    </row>
    <row r="108">
      <c r="A108">
        <v>107.0</v>
      </c>
      <c r="I108" s="55"/>
      <c r="K108" t="str">
        <f>vlookup(C108,Mapping!$B$17:$C$154,2,false)</f>
        <v>#N/A</v>
      </c>
      <c r="M108" s="43" t="s">
        <v>131</v>
      </c>
    </row>
    <row r="109">
      <c r="A109">
        <v>108.0</v>
      </c>
      <c r="I109" s="55"/>
      <c r="K109" t="str">
        <f>vlookup(C109,Mapping!$B$17:$C$154,2,false)</f>
        <v>#N/A</v>
      </c>
      <c r="L109" s="43">
        <v>0.0</v>
      </c>
      <c r="M109" s="43" t="s">
        <v>80</v>
      </c>
    </row>
    <row r="110">
      <c r="A110">
        <v>109.0</v>
      </c>
      <c r="I110" s="55"/>
      <c r="K110" t="str">
        <f>vlookup(C110,Mapping!$B$17:$C$154,2,false)</f>
        <v>#N/A</v>
      </c>
    </row>
    <row r="111">
      <c r="A111">
        <v>110.0</v>
      </c>
      <c r="I111" s="55"/>
      <c r="K111" t="str">
        <f>vlookup(C111,Mapping!$B$17:$C$154,2,false)</f>
        <v>#N/A</v>
      </c>
    </row>
    <row r="112">
      <c r="A112">
        <v>111.0</v>
      </c>
      <c r="I112" s="55"/>
      <c r="K112" t="str">
        <f>vlookup(C112,Mapping!$B$17:$C$154,2,false)</f>
        <v>#N/A</v>
      </c>
    </row>
    <row r="113">
      <c r="A113">
        <v>112.0</v>
      </c>
      <c r="I113" s="55"/>
      <c r="K113" t="str">
        <f>vlookup(C113,Mapping!$B$17:$C$154,2,false)</f>
        <v>#N/A</v>
      </c>
    </row>
    <row r="114">
      <c r="A114">
        <v>113.0</v>
      </c>
      <c r="I114" s="55"/>
      <c r="K114" t="str">
        <f>vlookup(C114,Mapping!$B$17:$C$154,2,false)</f>
        <v>#N/A</v>
      </c>
    </row>
    <row r="115">
      <c r="A115">
        <v>114.0</v>
      </c>
      <c r="I115" s="55"/>
      <c r="K115" t="str">
        <f>vlookup(C115,Mapping!$B$17:$C$154,2,false)</f>
        <v>#N/A</v>
      </c>
    </row>
    <row r="116">
      <c r="A116">
        <v>115.0</v>
      </c>
      <c r="I116" s="55"/>
      <c r="K116" t="str">
        <f>vlookup(C116,Mapping!$B$17:$C$154,2,false)</f>
        <v>#N/A</v>
      </c>
    </row>
    <row r="117">
      <c r="A117">
        <v>116.0</v>
      </c>
      <c r="I117" s="55"/>
      <c r="K117" t="str">
        <f>vlookup(C117,Mapping!$B$17:$C$154,2,false)</f>
        <v>#N/A</v>
      </c>
    </row>
    <row r="118">
      <c r="A118">
        <v>117.0</v>
      </c>
      <c r="I118" s="55"/>
      <c r="K118" t="str">
        <f>vlookup(C118,Mapping!$B$17:$C$154,2,false)</f>
        <v>#N/A</v>
      </c>
    </row>
    <row r="119">
      <c r="A119">
        <v>118.0</v>
      </c>
      <c r="I119" s="55"/>
      <c r="K119" t="str">
        <f>vlookup(C119,Mapping!$B$17:$C$154,2,false)</f>
        <v>#N/A</v>
      </c>
    </row>
    <row r="120">
      <c r="A120">
        <v>119.0</v>
      </c>
      <c r="I120" s="55"/>
      <c r="K120" t="str">
        <f>vlookup(C120,Mapping!$B$17:$C$154,2,false)</f>
        <v>#N/A</v>
      </c>
    </row>
    <row r="121">
      <c r="A121">
        <v>120.0</v>
      </c>
      <c r="I121" s="55"/>
      <c r="K121" t="str">
        <f>vlookup(C121,Mapping!$B$17:$C$154,2,false)</f>
        <v>#N/A</v>
      </c>
    </row>
    <row r="122">
      <c r="A122">
        <v>121.0</v>
      </c>
      <c r="I122" s="55"/>
      <c r="K122" t="str">
        <f>vlookup(C122,Mapping!$B$17:$C$154,2,false)</f>
        <v>#N/A</v>
      </c>
    </row>
    <row r="123">
      <c r="A123">
        <v>122.0</v>
      </c>
      <c r="I123" s="55"/>
      <c r="K123" t="str">
        <f>vlookup(C123,Mapping!$B$17:$C$154,2,false)</f>
        <v>#N/A</v>
      </c>
    </row>
    <row r="124">
      <c r="A124">
        <v>123.0</v>
      </c>
      <c r="I124" s="55"/>
      <c r="K124" t="str">
        <f>vlookup(C124,Mapping!$B$17:$C$154,2,false)</f>
        <v>#N/A</v>
      </c>
    </row>
    <row r="125">
      <c r="A125">
        <v>124.0</v>
      </c>
      <c r="I125" s="55"/>
      <c r="K125" t="str">
        <f>vlookup(C125,Mapping!$B$17:$C$154,2,false)</f>
        <v>#N/A</v>
      </c>
    </row>
    <row r="126">
      <c r="A126">
        <v>125.0</v>
      </c>
      <c r="I126" s="55"/>
      <c r="K126" t="str">
        <f>vlookup(C126,Mapping!$B$17:$C$154,2,false)</f>
        <v>#N/A</v>
      </c>
    </row>
    <row r="127">
      <c r="A127">
        <v>126.0</v>
      </c>
      <c r="I127" s="55"/>
      <c r="K127" t="str">
        <f>vlookup(C127,Mapping!$B$17:$C$154,2,false)</f>
        <v>#N/A</v>
      </c>
    </row>
    <row r="128">
      <c r="A128">
        <v>127.0</v>
      </c>
      <c r="I128" s="55"/>
      <c r="K128" t="str">
        <f>vlookup(C128,Mapping!$B$17:$C$154,2,false)</f>
        <v>#N/A</v>
      </c>
    </row>
    <row r="129">
      <c r="A129">
        <v>128.0</v>
      </c>
      <c r="I129" s="55"/>
      <c r="K129" t="str">
        <f>vlookup(C129,Mapping!$B$17:$C$154,2,false)</f>
        <v>#N/A</v>
      </c>
    </row>
    <row r="130">
      <c r="A130">
        <v>129.0</v>
      </c>
      <c r="I130" s="55"/>
      <c r="K130" t="str">
        <f>vlookup(C130,Mapping!$B$17:$C$154,2,false)</f>
        <v>#N/A</v>
      </c>
    </row>
    <row r="131">
      <c r="A131">
        <v>130.0</v>
      </c>
      <c r="I131" s="55"/>
      <c r="K131" t="str">
        <f>vlookup(C131,Mapping!$B$17:$C$154,2,false)</f>
        <v>#N/A</v>
      </c>
    </row>
    <row r="132">
      <c r="A132">
        <v>131.0</v>
      </c>
      <c r="I132" s="55"/>
      <c r="K132" t="str">
        <f>vlookup(C132,Mapping!$B$17:$C$154,2,false)</f>
        <v>#N/A</v>
      </c>
    </row>
    <row r="133">
      <c r="A133">
        <v>132.0</v>
      </c>
      <c r="I133" s="55"/>
      <c r="K133" t="str">
        <f>vlookup(C133,Mapping!$B$17:$C$154,2,false)</f>
        <v>#N/A</v>
      </c>
    </row>
    <row r="134">
      <c r="A134">
        <v>133.0</v>
      </c>
      <c r="I134" s="55"/>
      <c r="K134" t="str">
        <f>vlookup(C134,Mapping!$B$17:$C$154,2,false)</f>
        <v>#N/A</v>
      </c>
    </row>
    <row r="135">
      <c r="A135">
        <v>134.0</v>
      </c>
      <c r="I135" s="55"/>
      <c r="K135" t="str">
        <f>vlookup(C135,Mapping!$B$17:$C$154,2,false)</f>
        <v>#N/A</v>
      </c>
    </row>
    <row r="136">
      <c r="A136">
        <v>135.0</v>
      </c>
      <c r="I136" s="55"/>
      <c r="K136" t="str">
        <f>vlookup(C136,Mapping!$B$17:$C$154,2,false)</f>
        <v>#N/A</v>
      </c>
    </row>
    <row r="137">
      <c r="A137">
        <v>136.0</v>
      </c>
      <c r="I137" s="55"/>
      <c r="K137" t="str">
        <f>vlookup(C137,Mapping!$B$17:$C$154,2,false)</f>
        <v>#N/A</v>
      </c>
    </row>
    <row r="138">
      <c r="A138">
        <v>137.0</v>
      </c>
      <c r="I138" s="55"/>
      <c r="K138" t="str">
        <f>vlookup(C138,Mapping!$B$17:$C$154,2,false)</f>
        <v>#N/A</v>
      </c>
    </row>
    <row r="139">
      <c r="A139">
        <v>138.0</v>
      </c>
      <c r="I139" s="55"/>
      <c r="K139" t="str">
        <f>vlookup(C139,Mapping!$B$17:$C$154,2,false)</f>
        <v>#N/A</v>
      </c>
    </row>
    <row r="140">
      <c r="A140">
        <v>139.0</v>
      </c>
      <c r="I140" s="55"/>
      <c r="K140" t="str">
        <f>vlookup(C140,Mapping!$B$17:$C$154,2,false)</f>
        <v>#N/A</v>
      </c>
    </row>
    <row r="141">
      <c r="A141">
        <v>140.0</v>
      </c>
      <c r="I141" s="55"/>
      <c r="K141" t="str">
        <f>vlookup(C141,Mapping!$B$17:$C$154,2,false)</f>
        <v>#N/A</v>
      </c>
    </row>
    <row r="142">
      <c r="A142">
        <v>141.0</v>
      </c>
      <c r="I142" s="55"/>
      <c r="K142" t="str">
        <f>vlookup(C142,Mapping!$B$17:$C$154,2,false)</f>
        <v>#N/A</v>
      </c>
    </row>
    <row r="143">
      <c r="A143">
        <v>142.0</v>
      </c>
      <c r="I143" s="55"/>
      <c r="K143" t="str">
        <f>vlookup(C143,Mapping!$B$17:$C$154,2,false)</f>
        <v>#N/A</v>
      </c>
    </row>
    <row r="144">
      <c r="A144">
        <v>143.0</v>
      </c>
      <c r="I144" s="55"/>
      <c r="K144" t="str">
        <f>vlookup(C144,Mapping!$B$17:$C$154,2,false)</f>
        <v>#N/A</v>
      </c>
    </row>
    <row r="145">
      <c r="A145">
        <v>144.0</v>
      </c>
      <c r="I145" s="55"/>
      <c r="K145" t="str">
        <f>vlookup(C145,Mapping!$B$17:$C$154,2,false)</f>
        <v>#N/A</v>
      </c>
    </row>
    <row r="146">
      <c r="A146">
        <v>145.0</v>
      </c>
      <c r="I146" s="55"/>
      <c r="K146" t="str">
        <f>vlookup(C146,Mapping!$B$17:$C$154,2,false)</f>
        <v>#N/A</v>
      </c>
    </row>
    <row r="147">
      <c r="A147">
        <v>146.0</v>
      </c>
      <c r="I147" s="55"/>
      <c r="K147" t="str">
        <f>vlookup(C147,Mapping!$B$17:$C$154,2,false)</f>
        <v>#N/A</v>
      </c>
    </row>
    <row r="148">
      <c r="A148">
        <v>147.0</v>
      </c>
      <c r="I148" s="55"/>
      <c r="K148" t="str">
        <f>vlookup(C148,Mapping!$B$17:$C$154,2,false)</f>
        <v>#N/A</v>
      </c>
    </row>
    <row r="149">
      <c r="A149">
        <v>148.0</v>
      </c>
      <c r="I149" s="55"/>
      <c r="K149" t="str">
        <f>vlookup(C149,Mapping!$B$17:$C$154,2,false)</f>
        <v>#N/A</v>
      </c>
    </row>
    <row r="150">
      <c r="A150">
        <v>149.0</v>
      </c>
      <c r="I150" s="55"/>
      <c r="K150" t="str">
        <f>vlookup(C150,Mapping!$B$17:$C$154,2,false)</f>
        <v>#N/A</v>
      </c>
    </row>
    <row r="151">
      <c r="A151">
        <v>150.0</v>
      </c>
      <c r="I151" s="55"/>
      <c r="K151" t="str">
        <f>vlookup(C151,Mapping!$B$17:$C$154,2,false)</f>
        <v>#N/A</v>
      </c>
    </row>
    <row r="152">
      <c r="A152">
        <v>151.0</v>
      </c>
      <c r="I152" s="55"/>
      <c r="K152" t="str">
        <f>vlookup(C152,Mapping!$B$17:$C$154,2,false)</f>
        <v>#N/A</v>
      </c>
    </row>
    <row r="153">
      <c r="A153">
        <v>152.0</v>
      </c>
      <c r="I153" s="55"/>
      <c r="K153" t="str">
        <f>vlookup(C153,Mapping!$B$17:$C$154,2,false)</f>
        <v>#N/A</v>
      </c>
    </row>
    <row r="154">
      <c r="A154">
        <v>153.0</v>
      </c>
      <c r="I154" s="55"/>
      <c r="K154" t="str">
        <f>vlookup(C154,Mapping!$B$17:$C$154,2,false)</f>
        <v>#N/A</v>
      </c>
    </row>
    <row r="155">
      <c r="A155">
        <v>154.0</v>
      </c>
      <c r="I155" s="55"/>
      <c r="K155" t="str">
        <f>vlookup(C155,Mapping!$B$17:$C$154,2,false)</f>
        <v>#N/A</v>
      </c>
    </row>
    <row r="156">
      <c r="A156">
        <v>155.0</v>
      </c>
      <c r="I156" s="55"/>
      <c r="K156" t="str">
        <f>vlookup(C156,Mapping!$B$17:$C$154,2,false)</f>
        <v>#N/A</v>
      </c>
    </row>
    <row r="157">
      <c r="A157">
        <v>156.0</v>
      </c>
      <c r="I157" s="55"/>
      <c r="K157" t="str">
        <f>vlookup(C157,Mapping!$B$17:$C$154,2,false)</f>
        <v>#N/A</v>
      </c>
    </row>
    <row r="158">
      <c r="A158">
        <v>157.0</v>
      </c>
      <c r="I158" s="55"/>
      <c r="K158" t="str">
        <f>vlookup(C158,Mapping!$B$17:$C$154,2,false)</f>
        <v>#N/A</v>
      </c>
    </row>
    <row r="159">
      <c r="A159">
        <v>158.0</v>
      </c>
      <c r="I159" s="55"/>
      <c r="K159" t="str">
        <f>vlookup(C159,Mapping!$B$17:$C$154,2,false)</f>
        <v>#N/A</v>
      </c>
    </row>
    <row r="160">
      <c r="A160">
        <v>159.0</v>
      </c>
      <c r="I160" s="55"/>
      <c r="K160" t="str">
        <f>vlookup(C160,Mapping!$B$17:$C$154,2,false)</f>
        <v>#N/A</v>
      </c>
    </row>
    <row r="161">
      <c r="A161">
        <v>160.0</v>
      </c>
      <c r="I161" s="55"/>
      <c r="K161" t="str">
        <f>vlookup(C161,Mapping!$B$17:$C$154,2,false)</f>
        <v>#N/A</v>
      </c>
    </row>
    <row r="162">
      <c r="A162">
        <v>161.0</v>
      </c>
      <c r="I162" s="55"/>
      <c r="K162" t="str">
        <f>vlookup(C162,Mapping!$B$17:$C$154,2,false)</f>
        <v>#N/A</v>
      </c>
    </row>
    <row r="163">
      <c r="A163">
        <v>162.0</v>
      </c>
      <c r="I163" s="55"/>
      <c r="K163" t="str">
        <f>vlookup(C163,Mapping!$B$17:$C$154,2,false)</f>
        <v>#N/A</v>
      </c>
    </row>
    <row r="164">
      <c r="A164">
        <v>163.0</v>
      </c>
      <c r="I164" s="55"/>
      <c r="K164" t="str">
        <f>vlookup(C164,Mapping!$B$17:$C$154,2,false)</f>
        <v>#N/A</v>
      </c>
    </row>
    <row r="165">
      <c r="A165">
        <v>164.0</v>
      </c>
      <c r="I165" s="55"/>
      <c r="K165" t="str">
        <f>vlookup(C165,Mapping!$B$17:$C$154,2,false)</f>
        <v>#N/A</v>
      </c>
    </row>
    <row r="166">
      <c r="A166">
        <v>165.0</v>
      </c>
      <c r="I166" s="55"/>
      <c r="K166" t="str">
        <f>vlookup(C166,Mapping!$B$17:$C$154,2,false)</f>
        <v>#N/A</v>
      </c>
    </row>
    <row r="167">
      <c r="A167">
        <v>166.0</v>
      </c>
      <c r="I167" s="55"/>
      <c r="K167" t="str">
        <f>vlookup(C167,Mapping!$B$17:$C$154,2,false)</f>
        <v>#N/A</v>
      </c>
    </row>
    <row r="168">
      <c r="A168">
        <v>167.0</v>
      </c>
      <c r="I168" s="55"/>
      <c r="K168" t="str">
        <f>vlookup(C168,Mapping!$B$17:$C$154,2,false)</f>
        <v>#N/A</v>
      </c>
    </row>
    <row r="169">
      <c r="A169">
        <v>168.0</v>
      </c>
      <c r="I169" s="55"/>
      <c r="K169" t="str">
        <f>vlookup(C169,Mapping!$B$17:$C$154,2,false)</f>
        <v>#N/A</v>
      </c>
    </row>
    <row r="170">
      <c r="A170">
        <v>169.0</v>
      </c>
      <c r="I170" s="55"/>
      <c r="K170" t="str">
        <f>vlookup(C170,Mapping!$B$17:$C$154,2,false)</f>
        <v>#N/A</v>
      </c>
    </row>
    <row r="171">
      <c r="A171">
        <v>170.0</v>
      </c>
      <c r="I171" s="55"/>
      <c r="K171" t="str">
        <f>vlookup(C171,Mapping!$B$17:$C$154,2,false)</f>
        <v>#N/A</v>
      </c>
    </row>
    <row r="172">
      <c r="A172">
        <v>171.0</v>
      </c>
      <c r="I172" s="55"/>
      <c r="K172" t="str">
        <f>vlookup(C172,Mapping!$B$17:$C$154,2,false)</f>
        <v>#N/A</v>
      </c>
    </row>
    <row r="173">
      <c r="A173">
        <v>172.0</v>
      </c>
      <c r="I173" s="55"/>
      <c r="K173" t="str">
        <f>vlookup(C173,Mapping!$B$17:$C$154,2,false)</f>
        <v>#N/A</v>
      </c>
    </row>
    <row r="174">
      <c r="A174">
        <v>173.0</v>
      </c>
      <c r="I174" s="55"/>
      <c r="K174" t="str">
        <f>vlookup(C174,Mapping!$B$17:$C$154,2,false)</f>
        <v>#N/A</v>
      </c>
    </row>
    <row r="175">
      <c r="A175">
        <v>174.0</v>
      </c>
      <c r="I175" s="55"/>
      <c r="K175" t="str">
        <f>vlookup(C175,Mapping!$B$17:$C$154,2,false)</f>
        <v>#N/A</v>
      </c>
    </row>
    <row r="176">
      <c r="A176">
        <v>175.0</v>
      </c>
      <c r="I176" s="55"/>
      <c r="K176" t="str">
        <f>vlookup(C176,Mapping!$B$17:$C$154,2,false)</f>
        <v>#N/A</v>
      </c>
    </row>
    <row r="177">
      <c r="A177">
        <v>176.0</v>
      </c>
      <c r="I177" s="55"/>
      <c r="K177" t="str">
        <f>vlookup(C177,Mapping!$B$17:$C$154,2,false)</f>
        <v>#N/A</v>
      </c>
    </row>
    <row r="178">
      <c r="A178">
        <v>177.0</v>
      </c>
      <c r="I178" s="55"/>
      <c r="K178" t="str">
        <f>vlookup(C178,Mapping!$B$17:$C$154,2,false)</f>
        <v>#N/A</v>
      </c>
    </row>
    <row r="179">
      <c r="A179">
        <v>178.0</v>
      </c>
      <c r="I179" s="55"/>
      <c r="K179" t="str">
        <f>vlookup(C179,Mapping!$B$17:$C$154,2,false)</f>
        <v>#N/A</v>
      </c>
    </row>
    <row r="180">
      <c r="A180">
        <v>179.0</v>
      </c>
      <c r="I180" s="55"/>
      <c r="K180" t="str">
        <f>vlookup(C180,Mapping!$B$17:$C$154,2,false)</f>
        <v>#N/A</v>
      </c>
    </row>
    <row r="181">
      <c r="A181">
        <v>180.0</v>
      </c>
      <c r="I181" s="55"/>
      <c r="K181" t="str">
        <f>vlookup(C181,Mapping!$B$17:$C$154,2,false)</f>
        <v>#N/A</v>
      </c>
    </row>
    <row r="182">
      <c r="A182">
        <v>181.0</v>
      </c>
      <c r="I182" s="55"/>
      <c r="K182" t="str">
        <f>vlookup(C182,Mapping!$B$17:$C$154,2,false)</f>
        <v>#N/A</v>
      </c>
    </row>
    <row r="183">
      <c r="A183">
        <v>182.0</v>
      </c>
      <c r="I183" s="55"/>
      <c r="K183" t="str">
        <f>vlookup(C183,Mapping!$B$17:$C$154,2,false)</f>
        <v>#N/A</v>
      </c>
    </row>
    <row r="184">
      <c r="A184">
        <v>183.0</v>
      </c>
      <c r="I184" s="55"/>
      <c r="K184" t="str">
        <f>vlookup(C184,Mapping!$B$17:$C$154,2,false)</f>
        <v>#N/A</v>
      </c>
    </row>
    <row r="185">
      <c r="A185">
        <v>184.0</v>
      </c>
      <c r="I185" s="55"/>
      <c r="K185" t="str">
        <f>vlookup(C185,Mapping!$B$17:$C$154,2,false)</f>
        <v>#N/A</v>
      </c>
    </row>
    <row r="186">
      <c r="A186">
        <v>185.0</v>
      </c>
      <c r="I186" s="55"/>
    </row>
    <row r="187">
      <c r="A187">
        <v>186.0</v>
      </c>
      <c r="I187" s="55"/>
    </row>
    <row r="188">
      <c r="A188">
        <v>187.0</v>
      </c>
      <c r="I188" s="55"/>
    </row>
    <row r="189">
      <c r="A189">
        <v>188.0</v>
      </c>
      <c r="I189" s="55"/>
    </row>
    <row r="190">
      <c r="A190">
        <v>189.0</v>
      </c>
      <c r="I190" s="55"/>
    </row>
    <row r="191">
      <c r="A191">
        <v>190.0</v>
      </c>
      <c r="I191" s="55"/>
    </row>
    <row r="192">
      <c r="A192">
        <v>191.0</v>
      </c>
      <c r="I192" s="55"/>
    </row>
    <row r="193">
      <c r="A193">
        <v>192.0</v>
      </c>
      <c r="I193" s="55"/>
    </row>
    <row r="194">
      <c r="A194">
        <v>193.0</v>
      </c>
      <c r="I194" s="55"/>
    </row>
    <row r="195">
      <c r="A195">
        <v>194.0</v>
      </c>
      <c r="I195" s="55"/>
    </row>
    <row r="196">
      <c r="A196">
        <v>195.0</v>
      </c>
      <c r="I196" s="55"/>
    </row>
    <row r="197">
      <c r="A197">
        <v>196.0</v>
      </c>
      <c r="I197" s="55"/>
    </row>
    <row r="198">
      <c r="A198">
        <v>197.0</v>
      </c>
      <c r="I198" s="55"/>
    </row>
    <row r="199">
      <c r="A199">
        <v>198.0</v>
      </c>
      <c r="I199" s="55"/>
    </row>
    <row r="200">
      <c r="A200">
        <v>199.0</v>
      </c>
      <c r="I200" s="55"/>
    </row>
    <row r="201">
      <c r="A201">
        <v>200.0</v>
      </c>
      <c r="I201" s="55"/>
    </row>
    <row r="202">
      <c r="A202">
        <v>201.0</v>
      </c>
      <c r="I202" s="55"/>
    </row>
    <row r="203">
      <c r="A203">
        <v>202.0</v>
      </c>
      <c r="I203" s="55"/>
    </row>
    <row r="204">
      <c r="A204">
        <v>203.0</v>
      </c>
      <c r="I204" s="55"/>
    </row>
    <row r="205">
      <c r="A205">
        <v>204.0</v>
      </c>
      <c r="I205" s="55"/>
    </row>
    <row r="206">
      <c r="A206">
        <v>205.0</v>
      </c>
      <c r="I206" s="55"/>
    </row>
    <row r="207">
      <c r="A207">
        <v>206.0</v>
      </c>
      <c r="I207" s="55"/>
    </row>
    <row r="208">
      <c r="A208">
        <v>207.0</v>
      </c>
      <c r="I208" s="55"/>
    </row>
    <row r="209">
      <c r="A209">
        <v>208.0</v>
      </c>
      <c r="I209" s="55"/>
    </row>
    <row r="210">
      <c r="A210">
        <v>209.0</v>
      </c>
      <c r="I210" s="55"/>
    </row>
    <row r="211">
      <c r="A211">
        <v>210.0</v>
      </c>
      <c r="I211" s="55"/>
    </row>
    <row r="212">
      <c r="A212">
        <v>211.0</v>
      </c>
      <c r="I212" s="55"/>
    </row>
    <row r="213">
      <c r="A213">
        <v>212.0</v>
      </c>
      <c r="I213" s="55"/>
    </row>
    <row r="214">
      <c r="A214">
        <v>213.0</v>
      </c>
      <c r="I214" s="55"/>
    </row>
    <row r="215">
      <c r="A215">
        <v>214.0</v>
      </c>
      <c r="I215" s="55"/>
    </row>
    <row r="216">
      <c r="A216">
        <v>215.0</v>
      </c>
      <c r="I216" s="55"/>
    </row>
    <row r="217">
      <c r="A217">
        <v>216.0</v>
      </c>
      <c r="I217" s="55"/>
    </row>
    <row r="218">
      <c r="A218">
        <v>217.0</v>
      </c>
      <c r="I218" s="55"/>
    </row>
    <row r="219">
      <c r="A219">
        <v>218.0</v>
      </c>
      <c r="I219" s="55"/>
    </row>
    <row r="220">
      <c r="A220">
        <v>219.0</v>
      </c>
      <c r="I220" s="55"/>
    </row>
    <row r="221">
      <c r="A221">
        <v>220.0</v>
      </c>
      <c r="I221" s="55"/>
    </row>
    <row r="222">
      <c r="A222">
        <v>221.0</v>
      </c>
      <c r="I222" s="55"/>
    </row>
    <row r="223">
      <c r="A223">
        <v>222.0</v>
      </c>
      <c r="I223" s="55"/>
    </row>
    <row r="224">
      <c r="A224">
        <v>223.0</v>
      </c>
      <c r="I224" s="55"/>
    </row>
    <row r="225">
      <c r="A225">
        <v>224.0</v>
      </c>
      <c r="I225" s="55"/>
    </row>
    <row r="226">
      <c r="A226">
        <v>225.0</v>
      </c>
      <c r="I226" s="55"/>
    </row>
    <row r="227">
      <c r="A227">
        <v>226.0</v>
      </c>
      <c r="I227" s="55"/>
    </row>
    <row r="228">
      <c r="A228">
        <v>227.0</v>
      </c>
      <c r="I228" s="55"/>
    </row>
    <row r="229">
      <c r="A229">
        <v>228.0</v>
      </c>
      <c r="I229" s="55"/>
    </row>
    <row r="230">
      <c r="A230">
        <v>229.0</v>
      </c>
      <c r="I230" s="55"/>
    </row>
    <row r="231">
      <c r="A231">
        <v>230.0</v>
      </c>
      <c r="I231" s="55"/>
    </row>
    <row r="232">
      <c r="A232">
        <v>231.0</v>
      </c>
      <c r="I232" s="55"/>
    </row>
    <row r="233">
      <c r="A233">
        <v>232.0</v>
      </c>
      <c r="I233" s="55"/>
    </row>
    <row r="234">
      <c r="A234">
        <v>233.0</v>
      </c>
      <c r="I234" s="55"/>
    </row>
    <row r="235">
      <c r="A235">
        <v>234.0</v>
      </c>
      <c r="I235" s="55"/>
    </row>
    <row r="236">
      <c r="A236">
        <v>235.0</v>
      </c>
      <c r="I236" s="55"/>
    </row>
    <row r="237">
      <c r="A237">
        <v>236.0</v>
      </c>
      <c r="I237" s="55"/>
    </row>
    <row r="238">
      <c r="A238">
        <v>237.0</v>
      </c>
      <c r="I238" s="55"/>
    </row>
    <row r="239">
      <c r="A239">
        <v>238.0</v>
      </c>
      <c r="I239" s="55"/>
    </row>
    <row r="240">
      <c r="A240">
        <v>239.0</v>
      </c>
      <c r="I240" s="55"/>
    </row>
    <row r="241">
      <c r="A241">
        <v>240.0</v>
      </c>
      <c r="I241" s="55"/>
    </row>
    <row r="242">
      <c r="A242">
        <v>241.0</v>
      </c>
      <c r="I242" s="55"/>
    </row>
    <row r="243">
      <c r="A243">
        <v>242.0</v>
      </c>
      <c r="I243" s="55"/>
    </row>
    <row r="244">
      <c r="A244">
        <v>243.0</v>
      </c>
      <c r="I244" s="55"/>
    </row>
    <row r="245">
      <c r="A245">
        <v>244.0</v>
      </c>
      <c r="I245" s="55"/>
    </row>
    <row r="246">
      <c r="A246">
        <v>245.0</v>
      </c>
      <c r="I246" s="55"/>
    </row>
    <row r="247">
      <c r="A247">
        <v>246.0</v>
      </c>
      <c r="I247" s="55"/>
    </row>
    <row r="248">
      <c r="A248">
        <v>247.0</v>
      </c>
      <c r="I248" s="55"/>
    </row>
    <row r="249">
      <c r="A249">
        <v>248.0</v>
      </c>
      <c r="I249" s="55"/>
    </row>
    <row r="250">
      <c r="A250">
        <v>249.0</v>
      </c>
      <c r="I250" s="55"/>
    </row>
    <row r="251">
      <c r="A251">
        <v>250.0</v>
      </c>
      <c r="I251" s="55"/>
    </row>
    <row r="252">
      <c r="A252">
        <v>251.0</v>
      </c>
      <c r="I252" s="55"/>
    </row>
    <row r="253">
      <c r="A253">
        <v>252.0</v>
      </c>
      <c r="I253" s="55"/>
    </row>
    <row r="254">
      <c r="A254">
        <v>253.0</v>
      </c>
      <c r="I254" s="55"/>
    </row>
    <row r="255">
      <c r="A255">
        <v>254.0</v>
      </c>
      <c r="I255" s="55"/>
    </row>
    <row r="256">
      <c r="A256">
        <v>255.0</v>
      </c>
      <c r="I256" s="55"/>
    </row>
    <row r="257">
      <c r="A257">
        <v>256.0</v>
      </c>
      <c r="I257" s="55"/>
    </row>
    <row r="258">
      <c r="A258">
        <v>257.0</v>
      </c>
      <c r="I258" s="55"/>
    </row>
    <row r="259">
      <c r="A259">
        <v>258.0</v>
      </c>
      <c r="I259" s="55"/>
    </row>
    <row r="260">
      <c r="A260">
        <v>259.0</v>
      </c>
      <c r="I260" s="55"/>
    </row>
    <row r="261">
      <c r="A261">
        <v>260.0</v>
      </c>
      <c r="I261" s="55"/>
    </row>
    <row r="262">
      <c r="A262">
        <v>261.0</v>
      </c>
      <c r="I262" s="55"/>
    </row>
    <row r="263">
      <c r="A263">
        <v>262.0</v>
      </c>
      <c r="I263" s="55"/>
    </row>
    <row r="264">
      <c r="A264">
        <v>263.0</v>
      </c>
      <c r="I264" s="55"/>
    </row>
    <row r="265">
      <c r="A265">
        <v>264.0</v>
      </c>
      <c r="I265" s="55"/>
    </row>
    <row r="266">
      <c r="A266">
        <v>265.0</v>
      </c>
      <c r="I266" s="55"/>
    </row>
    <row r="267">
      <c r="A267">
        <v>266.0</v>
      </c>
      <c r="I267" s="55"/>
    </row>
    <row r="268">
      <c r="A268">
        <v>267.0</v>
      </c>
      <c r="I268" s="55"/>
    </row>
    <row r="269">
      <c r="A269">
        <v>268.0</v>
      </c>
      <c r="I269" s="55"/>
    </row>
    <row r="270">
      <c r="A270">
        <v>269.0</v>
      </c>
      <c r="I270" s="55"/>
    </row>
    <row r="271">
      <c r="A271">
        <v>270.0</v>
      </c>
      <c r="I271" s="55"/>
    </row>
    <row r="272">
      <c r="A272">
        <v>271.0</v>
      </c>
      <c r="I272" s="55"/>
    </row>
    <row r="273">
      <c r="A273">
        <v>272.0</v>
      </c>
      <c r="I273" s="55"/>
    </row>
    <row r="274">
      <c r="A274">
        <v>273.0</v>
      </c>
      <c r="I274" s="55"/>
    </row>
    <row r="275">
      <c r="A275">
        <v>274.0</v>
      </c>
      <c r="I275" s="55"/>
    </row>
    <row r="276">
      <c r="A276">
        <v>275.0</v>
      </c>
      <c r="I276" s="55"/>
    </row>
    <row r="277">
      <c r="A277">
        <v>276.0</v>
      </c>
      <c r="I277" s="55"/>
    </row>
    <row r="278">
      <c r="A278">
        <v>277.0</v>
      </c>
      <c r="I278" s="55"/>
    </row>
    <row r="279">
      <c r="A279">
        <v>278.0</v>
      </c>
      <c r="I279" s="55"/>
    </row>
    <row r="280">
      <c r="A280">
        <v>279.0</v>
      </c>
      <c r="I280" s="55"/>
    </row>
    <row r="281">
      <c r="A281">
        <v>280.0</v>
      </c>
      <c r="I281" s="55"/>
    </row>
    <row r="282">
      <c r="A282">
        <v>281.0</v>
      </c>
      <c r="I282" s="55"/>
    </row>
    <row r="283">
      <c r="A283">
        <v>282.0</v>
      </c>
      <c r="I283" s="55"/>
    </row>
    <row r="284">
      <c r="A284">
        <v>283.0</v>
      </c>
      <c r="I284" s="55"/>
    </row>
    <row r="285">
      <c r="A285">
        <v>284.0</v>
      </c>
      <c r="I285" s="55"/>
    </row>
    <row r="286">
      <c r="A286">
        <v>285.0</v>
      </c>
      <c r="I286" s="55"/>
    </row>
    <row r="287">
      <c r="A287">
        <v>286.0</v>
      </c>
      <c r="I287" s="55"/>
    </row>
    <row r="288">
      <c r="A288">
        <v>287.0</v>
      </c>
      <c r="I288" s="55"/>
    </row>
    <row r="289">
      <c r="A289">
        <v>288.0</v>
      </c>
      <c r="I289" s="55"/>
    </row>
    <row r="290">
      <c r="A290">
        <v>289.0</v>
      </c>
      <c r="I290" s="55"/>
    </row>
    <row r="291">
      <c r="A291">
        <v>290.0</v>
      </c>
      <c r="I291" s="55"/>
    </row>
    <row r="292">
      <c r="A292">
        <v>291.0</v>
      </c>
      <c r="I292" s="55"/>
    </row>
    <row r="293">
      <c r="A293">
        <v>292.0</v>
      </c>
      <c r="I293" s="55"/>
    </row>
    <row r="294">
      <c r="A294">
        <v>293.0</v>
      </c>
      <c r="I294" s="55"/>
    </row>
    <row r="295">
      <c r="A295">
        <v>294.0</v>
      </c>
      <c r="I295" s="55"/>
    </row>
    <row r="296">
      <c r="A296">
        <v>295.0</v>
      </c>
      <c r="I296" s="55"/>
    </row>
    <row r="297">
      <c r="A297">
        <v>296.0</v>
      </c>
      <c r="I297" s="55"/>
    </row>
    <row r="298">
      <c r="A298">
        <v>297.0</v>
      </c>
      <c r="I298" s="55"/>
    </row>
    <row r="299">
      <c r="A299">
        <v>298.0</v>
      </c>
      <c r="I299" s="55"/>
    </row>
    <row r="300">
      <c r="A300">
        <v>299.0</v>
      </c>
      <c r="I300" s="55"/>
    </row>
    <row r="301">
      <c r="A301">
        <v>300.0</v>
      </c>
      <c r="I301" s="55"/>
    </row>
    <row r="302">
      <c r="A302">
        <v>301.0</v>
      </c>
      <c r="I302" s="55"/>
    </row>
    <row r="303">
      <c r="A303">
        <v>302.0</v>
      </c>
      <c r="I303" s="55"/>
    </row>
    <row r="304">
      <c r="A304">
        <v>303.0</v>
      </c>
      <c r="I304" s="55"/>
    </row>
    <row r="305">
      <c r="A305">
        <v>304.0</v>
      </c>
      <c r="I305" s="55"/>
    </row>
    <row r="306">
      <c r="A306">
        <v>305.0</v>
      </c>
      <c r="I306" s="55"/>
    </row>
    <row r="307">
      <c r="A307">
        <v>306.0</v>
      </c>
      <c r="I307" s="55"/>
    </row>
    <row r="308">
      <c r="A308">
        <v>307.0</v>
      </c>
      <c r="I308" s="55"/>
    </row>
    <row r="309">
      <c r="A309">
        <v>308.0</v>
      </c>
      <c r="I309" s="55"/>
    </row>
    <row r="310">
      <c r="A310">
        <v>309.0</v>
      </c>
      <c r="I310" s="55"/>
    </row>
    <row r="311">
      <c r="A311">
        <v>310.0</v>
      </c>
      <c r="I311" s="55"/>
    </row>
    <row r="312">
      <c r="A312">
        <v>311.0</v>
      </c>
      <c r="I312" s="55"/>
    </row>
    <row r="313">
      <c r="A313">
        <v>312.0</v>
      </c>
      <c r="I313" s="55"/>
    </row>
    <row r="314">
      <c r="A314">
        <v>313.0</v>
      </c>
      <c r="I314" s="55"/>
    </row>
    <row r="315">
      <c r="A315">
        <v>314.0</v>
      </c>
      <c r="I315" s="55"/>
    </row>
    <row r="316">
      <c r="A316">
        <v>315.0</v>
      </c>
      <c r="I316" s="55"/>
    </row>
    <row r="317">
      <c r="A317">
        <v>316.0</v>
      </c>
      <c r="I317" s="55"/>
    </row>
    <row r="318">
      <c r="A318">
        <v>317.0</v>
      </c>
      <c r="I318" s="55"/>
    </row>
    <row r="319">
      <c r="A319">
        <v>318.0</v>
      </c>
      <c r="I319" s="55"/>
    </row>
    <row r="320">
      <c r="A320">
        <v>319.0</v>
      </c>
      <c r="I320" s="55"/>
    </row>
    <row r="321">
      <c r="A321">
        <v>320.0</v>
      </c>
      <c r="I321" s="55"/>
    </row>
    <row r="322">
      <c r="A322">
        <v>321.0</v>
      </c>
      <c r="I322" s="55"/>
    </row>
    <row r="323">
      <c r="A323">
        <v>322.0</v>
      </c>
      <c r="I323" s="55"/>
    </row>
    <row r="324">
      <c r="A324">
        <v>323.0</v>
      </c>
      <c r="I324" s="55"/>
    </row>
    <row r="325">
      <c r="A325">
        <v>324.0</v>
      </c>
      <c r="I325" s="55"/>
    </row>
    <row r="326">
      <c r="A326">
        <v>325.0</v>
      </c>
      <c r="I326" s="55"/>
    </row>
    <row r="327">
      <c r="A327">
        <v>326.0</v>
      </c>
      <c r="I327" s="55"/>
    </row>
    <row r="328">
      <c r="A328">
        <v>327.0</v>
      </c>
      <c r="I328" s="55"/>
    </row>
    <row r="329">
      <c r="A329">
        <v>328.0</v>
      </c>
      <c r="I329" s="55"/>
    </row>
    <row r="330">
      <c r="A330">
        <v>329.0</v>
      </c>
      <c r="I330" s="55"/>
    </row>
    <row r="331">
      <c r="A331">
        <v>330.0</v>
      </c>
      <c r="I331" s="55"/>
    </row>
    <row r="332">
      <c r="A332">
        <v>331.0</v>
      </c>
      <c r="I332" s="55"/>
    </row>
    <row r="333">
      <c r="A333">
        <v>332.0</v>
      </c>
      <c r="I333" s="55"/>
    </row>
    <row r="334">
      <c r="A334">
        <v>333.0</v>
      </c>
      <c r="I334" s="55"/>
    </row>
    <row r="335">
      <c r="A335">
        <v>334.0</v>
      </c>
      <c r="I335" s="55"/>
    </row>
    <row r="336">
      <c r="A336">
        <v>335.0</v>
      </c>
      <c r="I336" s="55"/>
    </row>
    <row r="337">
      <c r="A337">
        <v>336.0</v>
      </c>
      <c r="I337" s="55"/>
    </row>
    <row r="338">
      <c r="A338">
        <v>337.0</v>
      </c>
      <c r="I338" s="55"/>
    </row>
    <row r="339">
      <c r="A339">
        <v>338.0</v>
      </c>
      <c r="I339" s="55"/>
    </row>
    <row r="340">
      <c r="A340">
        <v>339.0</v>
      </c>
      <c r="I340" s="55"/>
    </row>
    <row r="341">
      <c r="A341">
        <v>340.0</v>
      </c>
      <c r="I341" s="55"/>
    </row>
    <row r="342">
      <c r="A342">
        <v>341.0</v>
      </c>
      <c r="I342" s="55"/>
    </row>
    <row r="343">
      <c r="A343">
        <v>342.0</v>
      </c>
      <c r="I343" s="55"/>
    </row>
    <row r="344">
      <c r="A344">
        <v>343.0</v>
      </c>
      <c r="I344" s="55"/>
    </row>
    <row r="345">
      <c r="A345">
        <v>344.0</v>
      </c>
      <c r="I345" s="55"/>
    </row>
    <row r="346">
      <c r="A346">
        <v>345.0</v>
      </c>
      <c r="I346" s="55"/>
    </row>
    <row r="347">
      <c r="A347">
        <v>346.0</v>
      </c>
      <c r="I347" s="55"/>
    </row>
    <row r="348">
      <c r="A348">
        <v>347.0</v>
      </c>
      <c r="I348" s="55"/>
    </row>
    <row r="349">
      <c r="A349">
        <v>348.0</v>
      </c>
      <c r="I349" s="55"/>
    </row>
    <row r="350">
      <c r="A350">
        <v>349.0</v>
      </c>
      <c r="I350" s="55"/>
    </row>
    <row r="351">
      <c r="A351">
        <v>350.0</v>
      </c>
      <c r="I351" s="55"/>
    </row>
    <row r="352">
      <c r="A352">
        <v>351.0</v>
      </c>
      <c r="I352" s="55"/>
    </row>
    <row r="353">
      <c r="A353">
        <v>352.0</v>
      </c>
      <c r="I353" s="55"/>
    </row>
    <row r="354">
      <c r="A354">
        <v>353.0</v>
      </c>
      <c r="I354" s="55"/>
    </row>
    <row r="355">
      <c r="A355">
        <v>354.0</v>
      </c>
      <c r="I355" s="55"/>
    </row>
    <row r="356">
      <c r="A356">
        <v>355.0</v>
      </c>
      <c r="I356" s="55"/>
    </row>
    <row r="357">
      <c r="A357">
        <v>356.0</v>
      </c>
      <c r="I357" s="55"/>
    </row>
    <row r="358">
      <c r="A358">
        <v>357.0</v>
      </c>
      <c r="I358" s="55"/>
    </row>
    <row r="359">
      <c r="A359">
        <v>358.0</v>
      </c>
      <c r="I359" s="55"/>
    </row>
    <row r="360">
      <c r="A360">
        <v>359.0</v>
      </c>
      <c r="I360" s="55"/>
    </row>
    <row r="361">
      <c r="A361">
        <v>360.0</v>
      </c>
      <c r="I361" s="55"/>
    </row>
    <row r="362">
      <c r="A362">
        <v>361.0</v>
      </c>
      <c r="I362" s="55"/>
    </row>
    <row r="363">
      <c r="A363">
        <v>362.0</v>
      </c>
      <c r="I363" s="55"/>
    </row>
    <row r="364">
      <c r="A364">
        <v>363.0</v>
      </c>
      <c r="I364" s="55"/>
    </row>
    <row r="365">
      <c r="A365">
        <v>364.0</v>
      </c>
      <c r="I365" s="55"/>
    </row>
    <row r="366">
      <c r="A366">
        <v>365.0</v>
      </c>
      <c r="I366" s="55"/>
    </row>
    <row r="367">
      <c r="A367">
        <v>366.0</v>
      </c>
      <c r="I367" s="55"/>
    </row>
    <row r="368">
      <c r="A368">
        <v>367.0</v>
      </c>
      <c r="I368" s="55"/>
    </row>
    <row r="369">
      <c r="A369">
        <v>368.0</v>
      </c>
      <c r="I369" s="55"/>
    </row>
    <row r="370">
      <c r="A370">
        <v>369.0</v>
      </c>
      <c r="I370" s="55"/>
    </row>
    <row r="371">
      <c r="A371">
        <v>370.0</v>
      </c>
      <c r="I371" s="55"/>
    </row>
    <row r="372">
      <c r="A372">
        <v>371.0</v>
      </c>
      <c r="I372" s="55"/>
    </row>
    <row r="373">
      <c r="A373">
        <v>372.0</v>
      </c>
      <c r="I373" s="55"/>
    </row>
    <row r="374">
      <c r="A374">
        <v>373.0</v>
      </c>
      <c r="I374" s="55"/>
    </row>
    <row r="375">
      <c r="A375">
        <v>374.0</v>
      </c>
      <c r="I375" s="55"/>
    </row>
    <row r="376">
      <c r="A376">
        <v>375.0</v>
      </c>
      <c r="I376" s="55"/>
    </row>
    <row r="377">
      <c r="A377">
        <v>376.0</v>
      </c>
      <c r="I377" s="55"/>
    </row>
    <row r="378">
      <c r="A378">
        <v>377.0</v>
      </c>
      <c r="I378" s="55"/>
    </row>
    <row r="379">
      <c r="A379">
        <v>378.0</v>
      </c>
      <c r="I379" s="55"/>
    </row>
    <row r="380">
      <c r="A380">
        <v>379.0</v>
      </c>
      <c r="I380" s="55"/>
    </row>
    <row r="381">
      <c r="A381">
        <v>380.0</v>
      </c>
      <c r="I381" s="55"/>
    </row>
    <row r="382">
      <c r="A382">
        <v>381.0</v>
      </c>
      <c r="I382" s="55"/>
    </row>
    <row r="383">
      <c r="A383">
        <v>382.0</v>
      </c>
      <c r="I383" s="55"/>
    </row>
    <row r="384">
      <c r="A384">
        <v>383.0</v>
      </c>
      <c r="I384" s="55"/>
    </row>
    <row r="385">
      <c r="A385">
        <v>384.0</v>
      </c>
      <c r="I385" s="55"/>
    </row>
    <row r="386">
      <c r="A386">
        <v>385.0</v>
      </c>
      <c r="I386" s="55"/>
    </row>
    <row r="387">
      <c r="A387">
        <v>386.0</v>
      </c>
      <c r="I387" s="55"/>
    </row>
    <row r="388">
      <c r="A388">
        <v>387.0</v>
      </c>
      <c r="I388" s="55"/>
    </row>
    <row r="389">
      <c r="A389">
        <v>388.0</v>
      </c>
      <c r="I389" s="55"/>
    </row>
    <row r="390">
      <c r="A390">
        <v>389.0</v>
      </c>
      <c r="I390" s="55"/>
    </row>
    <row r="391">
      <c r="A391">
        <v>390.0</v>
      </c>
      <c r="I391" s="55"/>
    </row>
    <row r="392">
      <c r="A392">
        <v>391.0</v>
      </c>
      <c r="I392" s="55"/>
    </row>
    <row r="393">
      <c r="A393">
        <v>392.0</v>
      </c>
      <c r="I393" s="55"/>
    </row>
    <row r="394">
      <c r="A394">
        <v>393.0</v>
      </c>
      <c r="I394" s="55"/>
    </row>
    <row r="395">
      <c r="A395">
        <v>394.0</v>
      </c>
      <c r="I395" s="55"/>
    </row>
    <row r="396">
      <c r="A396">
        <v>395.0</v>
      </c>
      <c r="I396" s="55"/>
    </row>
    <row r="397">
      <c r="A397">
        <v>396.0</v>
      </c>
      <c r="I397" s="55"/>
    </row>
    <row r="398">
      <c r="A398">
        <v>397.0</v>
      </c>
      <c r="I398" s="55"/>
    </row>
    <row r="399">
      <c r="A399">
        <v>398.0</v>
      </c>
      <c r="I399" s="55"/>
    </row>
    <row r="400">
      <c r="I400" s="55"/>
      <c r="K400" t="str">
        <f>vlookup(C400,Mapping!$B$17:$C$154,2,false)</f>
        <v>#N/A</v>
      </c>
    </row>
    <row r="401">
      <c r="I401" s="55"/>
      <c r="K401" t="str">
        <f>vlookup(C401,Mapping!$B$17:$C$154,2,false)</f>
        <v>#N/A</v>
      </c>
    </row>
    <row r="402">
      <c r="I402" s="55"/>
      <c r="K402" t="str">
        <f>vlookup(C402,Mapping!$B$17:$C$154,2,false)</f>
        <v>#N/A</v>
      </c>
    </row>
    <row r="403">
      <c r="I403" s="55"/>
      <c r="K403" t="str">
        <f>vlookup(C403,Mapping!$B$17:$C$154,2,false)</f>
        <v>#N/A</v>
      </c>
    </row>
    <row r="404">
      <c r="I404" s="55"/>
      <c r="K404" t="str">
        <f>vlookup(C404,Mapping!$B$17:$C$154,2,false)</f>
        <v>#N/A</v>
      </c>
    </row>
    <row r="405">
      <c r="I405" s="55"/>
      <c r="K405" t="str">
        <f>vlookup(C405,Mapping!$B$17:$C$154,2,false)</f>
        <v>#N/A</v>
      </c>
    </row>
    <row r="406">
      <c r="I406" s="55"/>
      <c r="K406" t="str">
        <f>vlookup(C406,Mapping!$B$17:$C$154,2,false)</f>
        <v>#N/A</v>
      </c>
    </row>
    <row r="407">
      <c r="I407" s="55"/>
      <c r="K407" t="str">
        <f>vlookup(C407,Mapping!$B$17:$C$154,2,false)</f>
        <v>#N/A</v>
      </c>
    </row>
    <row r="408">
      <c r="I408" s="55"/>
      <c r="K408" t="str">
        <f>vlookup(C408,Mapping!$B$17:$C$154,2,false)</f>
        <v>#N/A</v>
      </c>
    </row>
    <row r="409">
      <c r="I409" s="55"/>
      <c r="K409" t="str">
        <f>vlookup(C409,Mapping!$B$17:$C$154,2,false)</f>
        <v>#N/A</v>
      </c>
    </row>
    <row r="410">
      <c r="I410" s="55"/>
      <c r="K410" t="str">
        <f>vlookup(C410,Mapping!$B$17:$C$154,2,false)</f>
        <v>#N/A</v>
      </c>
    </row>
    <row r="411">
      <c r="I411" s="55"/>
      <c r="K411" t="str">
        <f>vlookup(C411,Mapping!$B$17:$C$154,2,false)</f>
        <v>#N/A</v>
      </c>
    </row>
    <row r="412">
      <c r="I412" s="55"/>
      <c r="K412" t="str">
        <f>vlookup(C412,Mapping!$B$17:$C$154,2,false)</f>
        <v>#N/A</v>
      </c>
    </row>
    <row r="413">
      <c r="I413" s="55"/>
      <c r="K413" t="str">
        <f>vlookup(C413,Mapping!$B$17:$C$154,2,false)</f>
        <v>#N/A</v>
      </c>
    </row>
    <row r="414">
      <c r="I414" s="55"/>
      <c r="K414" t="str">
        <f>vlookup(C414,Mapping!$B$17:$C$154,2,false)</f>
        <v>#N/A</v>
      </c>
    </row>
    <row r="415">
      <c r="I415" s="55"/>
      <c r="K415" t="str">
        <f>vlookup(C415,Mapping!$B$17:$C$154,2,false)</f>
        <v>#N/A</v>
      </c>
    </row>
    <row r="416">
      <c r="I416" s="55"/>
      <c r="K416" t="str">
        <f>vlookup(C416,Mapping!$B$17:$C$154,2,false)</f>
        <v>#N/A</v>
      </c>
    </row>
    <row r="417">
      <c r="I417" s="55"/>
      <c r="K417" t="str">
        <f>vlookup(C417,Mapping!$B$17:$C$154,2,false)</f>
        <v>#N/A</v>
      </c>
    </row>
    <row r="418">
      <c r="I418" s="55"/>
      <c r="K418" t="str">
        <f>vlookup(C418,Mapping!$B$17:$C$154,2,false)</f>
        <v>#N/A</v>
      </c>
    </row>
    <row r="419">
      <c r="I419" s="55"/>
      <c r="K419" t="str">
        <f>vlookup(C419,Mapping!$B$17:$C$154,2,false)</f>
        <v>#N/A</v>
      </c>
    </row>
    <row r="420">
      <c r="I420" s="55"/>
      <c r="K420" t="str">
        <f>vlookup(C420,Mapping!$B$17:$C$154,2,false)</f>
        <v>#N/A</v>
      </c>
    </row>
    <row r="421">
      <c r="I421" s="55"/>
      <c r="K421" t="str">
        <f>vlookup(C421,Mapping!$B$17:$C$154,2,false)</f>
        <v>#N/A</v>
      </c>
    </row>
    <row r="422">
      <c r="I422" s="55"/>
      <c r="K422" t="str">
        <f>vlookup(C422,Mapping!$B$17:$C$154,2,false)</f>
        <v>#N/A</v>
      </c>
    </row>
    <row r="423">
      <c r="I423" s="55"/>
      <c r="K423" t="str">
        <f>vlookup(C423,Mapping!$B$17:$C$154,2,false)</f>
        <v>#N/A</v>
      </c>
    </row>
    <row r="424">
      <c r="I424" s="55"/>
      <c r="K424" t="str">
        <f>vlookup(C424,Mapping!$B$17:$C$154,2,false)</f>
        <v>#N/A</v>
      </c>
    </row>
    <row r="425">
      <c r="I425" s="55"/>
      <c r="K425" t="str">
        <f>vlookup(C425,Mapping!$B$17:$C$154,2,false)</f>
        <v>#N/A</v>
      </c>
    </row>
    <row r="426">
      <c r="I426" s="55"/>
      <c r="K426" t="str">
        <f>vlookup(C426,Mapping!$B$17:$C$154,2,false)</f>
        <v>#N/A</v>
      </c>
    </row>
    <row r="427">
      <c r="I427" s="55"/>
      <c r="K427" t="str">
        <f>vlookup(C427,Mapping!$B$17:$C$154,2,false)</f>
        <v>#N/A</v>
      </c>
    </row>
    <row r="428">
      <c r="I428" s="55"/>
      <c r="K428" t="str">
        <f>vlookup(C428,Mapping!$B$17:$C$154,2,false)</f>
        <v>#N/A</v>
      </c>
    </row>
    <row r="429">
      <c r="I429" s="55"/>
      <c r="K429" t="str">
        <f>vlookup(C429,Mapping!$B$17:$C$154,2,false)</f>
        <v>#N/A</v>
      </c>
    </row>
    <row r="430">
      <c r="I430" s="55"/>
      <c r="K430" t="str">
        <f>vlookup(C430,Mapping!$B$17:$C$154,2,false)</f>
        <v>#N/A</v>
      </c>
    </row>
    <row r="431">
      <c r="I431" s="55"/>
      <c r="K431" t="str">
        <f>vlookup(C431,Mapping!$B$17:$C$154,2,false)</f>
        <v>#N/A</v>
      </c>
    </row>
    <row r="432">
      <c r="I432" s="55"/>
      <c r="K432" t="str">
        <f>vlookup(C432,Mapping!$B$17:$C$154,2,false)</f>
        <v>#N/A</v>
      </c>
    </row>
    <row r="433">
      <c r="I433" s="55"/>
      <c r="K433" t="str">
        <f>vlookup(C433,Mapping!$B$17:$C$154,2,false)</f>
        <v>#N/A</v>
      </c>
    </row>
    <row r="434">
      <c r="I434" s="55"/>
      <c r="K434" t="str">
        <f>vlookup(C434,Mapping!$B$17:$C$154,2,false)</f>
        <v>#N/A</v>
      </c>
    </row>
    <row r="435">
      <c r="I435" s="55"/>
      <c r="K435" t="str">
        <f>vlookup(C435,Mapping!$B$17:$C$154,2,false)</f>
        <v>#N/A</v>
      </c>
    </row>
    <row r="436">
      <c r="I436" s="55"/>
      <c r="K436" t="str">
        <f>vlookup(C436,Mapping!$B$17:$C$154,2,false)</f>
        <v>#N/A</v>
      </c>
    </row>
    <row r="437">
      <c r="I437" s="55"/>
      <c r="K437" t="str">
        <f>vlookup(C437,Mapping!$B$17:$C$154,2,false)</f>
        <v>#N/A</v>
      </c>
    </row>
    <row r="438">
      <c r="I438" s="55"/>
      <c r="K438" t="str">
        <f>vlookup(C438,Mapping!$B$17:$C$154,2,false)</f>
        <v>#N/A</v>
      </c>
    </row>
    <row r="439">
      <c r="I439" s="55"/>
      <c r="K439" t="str">
        <f>vlookup(C439,Mapping!$B$17:$C$154,2,false)</f>
        <v>#N/A</v>
      </c>
    </row>
    <row r="440">
      <c r="I440" s="55"/>
      <c r="K440" t="str">
        <f>vlookup(C440,Mapping!$B$17:$C$154,2,false)</f>
        <v>#N/A</v>
      </c>
    </row>
    <row r="441">
      <c r="I441" s="55"/>
      <c r="K441" t="str">
        <f>vlookup(C441,Mapping!$B$17:$C$154,2,false)</f>
        <v>#N/A</v>
      </c>
    </row>
    <row r="442">
      <c r="I442" s="55"/>
      <c r="K442" t="str">
        <f>vlookup(C442,Mapping!$B$17:$C$154,2,false)</f>
        <v>#N/A</v>
      </c>
    </row>
    <row r="443">
      <c r="I443" s="55"/>
      <c r="K443" t="str">
        <f>vlookup(C443,Mapping!$B$17:$C$154,2,false)</f>
        <v>#N/A</v>
      </c>
    </row>
    <row r="444">
      <c r="I444" s="55"/>
      <c r="K444" t="str">
        <f>vlookup(C444,Mapping!$B$17:$C$154,2,false)</f>
        <v>#N/A</v>
      </c>
    </row>
    <row r="445">
      <c r="I445" s="55"/>
      <c r="K445" t="str">
        <f>vlookup(C445,Mapping!$B$17:$C$154,2,false)</f>
        <v>#N/A</v>
      </c>
    </row>
    <row r="446">
      <c r="I446" s="55"/>
      <c r="K446" t="str">
        <f>vlookup(C446,Mapping!$B$17:$C$154,2,false)</f>
        <v>#N/A</v>
      </c>
    </row>
    <row r="447">
      <c r="I447" s="55"/>
      <c r="K447" t="str">
        <f>vlookup(C447,Mapping!$B$17:$C$154,2,false)</f>
        <v>#N/A</v>
      </c>
    </row>
    <row r="448">
      <c r="I448" s="55"/>
      <c r="K448" t="str">
        <f>vlookup(C448,Mapping!$B$17:$C$154,2,false)</f>
        <v>#N/A</v>
      </c>
    </row>
    <row r="449">
      <c r="I449" s="55"/>
      <c r="K449" t="str">
        <f>vlookup(C449,Mapping!$B$17:$C$154,2,false)</f>
        <v>#N/A</v>
      </c>
    </row>
    <row r="450">
      <c r="I450" s="55"/>
      <c r="K450" t="str">
        <f>vlookup(C450,Mapping!$B$17:$C$154,2,false)</f>
        <v>#N/A</v>
      </c>
    </row>
    <row r="451">
      <c r="I451" s="55"/>
      <c r="K451" t="str">
        <f>vlookup(C451,Mapping!$B$17:$C$154,2,false)</f>
        <v>#N/A</v>
      </c>
    </row>
    <row r="452">
      <c r="I452" s="55"/>
      <c r="K452" t="str">
        <f>vlookup(C452,Mapping!$B$17:$C$154,2,false)</f>
        <v>#N/A</v>
      </c>
    </row>
    <row r="453">
      <c r="I453" s="55"/>
      <c r="K453" t="str">
        <f>vlookup(C453,Mapping!$B$17:$C$154,2,false)</f>
        <v>#N/A</v>
      </c>
    </row>
    <row r="454">
      <c r="I454" s="55"/>
      <c r="K454" t="str">
        <f>vlookup(C454,Mapping!$B$17:$C$154,2,false)</f>
        <v>#N/A</v>
      </c>
    </row>
    <row r="455">
      <c r="I455" s="55"/>
      <c r="K455" t="str">
        <f>vlookup(C455,Mapping!$B$17:$C$154,2,false)</f>
        <v>#N/A</v>
      </c>
    </row>
    <row r="456">
      <c r="I456" s="55"/>
      <c r="K456" t="str">
        <f>vlookup(C456,Mapping!$B$17:$C$154,2,false)</f>
        <v>#N/A</v>
      </c>
    </row>
    <row r="457">
      <c r="I457" s="55"/>
      <c r="K457" t="str">
        <f>vlookup(C457,Mapping!$B$17:$C$154,2,false)</f>
        <v>#N/A</v>
      </c>
    </row>
    <row r="458">
      <c r="I458" s="55"/>
      <c r="K458" t="str">
        <f>vlookup(C458,Mapping!$B$17:$C$154,2,false)</f>
        <v>#N/A</v>
      </c>
    </row>
    <row r="459">
      <c r="I459" s="55"/>
      <c r="K459" t="str">
        <f>vlookup(C459,Mapping!$B$17:$C$154,2,false)</f>
        <v>#N/A</v>
      </c>
    </row>
    <row r="460">
      <c r="I460" s="55"/>
      <c r="K460" t="str">
        <f>vlookup(C460,Mapping!$B$17:$C$154,2,false)</f>
        <v>#N/A</v>
      </c>
    </row>
    <row r="461">
      <c r="I461" s="55"/>
      <c r="K461" t="str">
        <f>vlookup(C461,Mapping!$B$17:$C$154,2,false)</f>
        <v>#N/A</v>
      </c>
    </row>
    <row r="462">
      <c r="I462" s="55"/>
      <c r="K462" t="str">
        <f>vlookup(C462,Mapping!$B$17:$C$154,2,false)</f>
        <v>#N/A</v>
      </c>
    </row>
    <row r="463">
      <c r="I463" s="55"/>
      <c r="K463" t="str">
        <f>vlookup(C463,Mapping!$B$17:$C$154,2,false)</f>
        <v>#N/A</v>
      </c>
    </row>
    <row r="464">
      <c r="I464" s="55"/>
      <c r="K464" t="str">
        <f>vlookup(C464,Mapping!$B$17:$C$154,2,false)</f>
        <v>#N/A</v>
      </c>
    </row>
    <row r="465">
      <c r="I465" s="55"/>
      <c r="K465" t="str">
        <f>vlookup(C465,Mapping!$B$17:$C$154,2,false)</f>
        <v>#N/A</v>
      </c>
    </row>
    <row r="466">
      <c r="I466" s="55"/>
      <c r="K466" t="str">
        <f>vlookup(C466,Mapping!$B$17:$C$154,2,false)</f>
        <v>#N/A</v>
      </c>
    </row>
    <row r="467">
      <c r="I467" s="55"/>
      <c r="K467" t="str">
        <f>vlookup(C467,Mapping!$B$17:$C$154,2,false)</f>
        <v>#N/A</v>
      </c>
    </row>
    <row r="468">
      <c r="I468" s="55"/>
      <c r="K468" t="str">
        <f>vlookup(C468,Mapping!$B$17:$C$154,2,false)</f>
        <v>#N/A</v>
      </c>
    </row>
    <row r="469">
      <c r="I469" s="55"/>
      <c r="K469" t="str">
        <f>vlookup(C469,Mapping!$B$17:$C$154,2,false)</f>
        <v>#N/A</v>
      </c>
    </row>
    <row r="470">
      <c r="I470" s="55"/>
      <c r="K470" t="str">
        <f>vlookup(C470,Mapping!$B$17:$C$154,2,false)</f>
        <v>#N/A</v>
      </c>
    </row>
    <row r="471">
      <c r="I471" s="55"/>
      <c r="K471" t="str">
        <f>vlookup(C471,Mapping!$B$17:$C$154,2,false)</f>
        <v>#N/A</v>
      </c>
    </row>
    <row r="472">
      <c r="I472" s="55"/>
      <c r="K472" t="str">
        <f>vlookup(C472,Mapping!$B$17:$C$154,2,false)</f>
        <v>#N/A</v>
      </c>
    </row>
    <row r="473">
      <c r="I473" s="55"/>
      <c r="K473" t="str">
        <f>vlookup(C473,Mapping!$B$17:$C$154,2,false)</f>
        <v>#N/A</v>
      </c>
    </row>
    <row r="474">
      <c r="I474" s="55"/>
      <c r="K474" t="str">
        <f>vlookup(C474,Mapping!$B$17:$C$154,2,false)</f>
        <v>#N/A</v>
      </c>
    </row>
    <row r="475">
      <c r="I475" s="55"/>
      <c r="K475" t="str">
        <f>vlookup(C475,Mapping!$B$17:$C$154,2,false)</f>
        <v>#N/A</v>
      </c>
    </row>
    <row r="476">
      <c r="I476" s="55"/>
      <c r="K476" t="str">
        <f>vlookup(C476,Mapping!$B$17:$C$154,2,false)</f>
        <v>#N/A</v>
      </c>
    </row>
    <row r="477">
      <c r="I477" s="55"/>
      <c r="K477" t="str">
        <f>vlookup(C477,Mapping!$B$17:$C$154,2,false)</f>
        <v>#N/A</v>
      </c>
    </row>
    <row r="478">
      <c r="I478" s="55"/>
      <c r="K478" t="str">
        <f>vlookup(C478,Mapping!$B$17:$C$154,2,false)</f>
        <v>#N/A</v>
      </c>
    </row>
    <row r="479">
      <c r="I479" s="55"/>
      <c r="K479" t="str">
        <f>vlookup(C479,Mapping!$B$17:$C$154,2,false)</f>
        <v>#N/A</v>
      </c>
    </row>
    <row r="480">
      <c r="I480" s="55"/>
      <c r="K480" t="str">
        <f>vlookup(C480,Mapping!$B$17:$C$154,2,false)</f>
        <v>#N/A</v>
      </c>
    </row>
    <row r="481">
      <c r="I481" s="55"/>
      <c r="K481" t="str">
        <f>vlookup(C481,Mapping!$B$17:$C$154,2,false)</f>
        <v>#N/A</v>
      </c>
    </row>
    <row r="482">
      <c r="I482" s="55"/>
      <c r="K482" t="str">
        <f>vlookup(C482,Mapping!$B$17:$C$154,2,false)</f>
        <v>#N/A</v>
      </c>
    </row>
    <row r="483">
      <c r="I483" s="55"/>
      <c r="K483" t="str">
        <f>vlookup(C483,Mapping!$B$17:$C$154,2,false)</f>
        <v>#N/A</v>
      </c>
    </row>
    <row r="484">
      <c r="I484" s="55"/>
      <c r="K484" t="str">
        <f>vlookup(C484,Mapping!$B$17:$C$154,2,false)</f>
        <v>#N/A</v>
      </c>
    </row>
    <row r="485">
      <c r="I485" s="55"/>
      <c r="K485" t="str">
        <f>vlookup(C485,Mapping!$B$17:$C$154,2,false)</f>
        <v>#N/A</v>
      </c>
    </row>
    <row r="486">
      <c r="I486" s="55"/>
      <c r="K486" t="str">
        <f>vlookup(C486,Mapping!$B$17:$C$154,2,false)</f>
        <v>#N/A</v>
      </c>
    </row>
    <row r="487">
      <c r="I487" s="55"/>
      <c r="K487" t="str">
        <f>vlookup(C487,Mapping!$B$17:$C$154,2,false)</f>
        <v>#N/A</v>
      </c>
    </row>
    <row r="488">
      <c r="I488" s="55"/>
      <c r="K488" t="str">
        <f>vlookup(C488,Mapping!$B$17:$C$154,2,false)</f>
        <v>#N/A</v>
      </c>
    </row>
    <row r="489">
      <c r="I489" s="55"/>
      <c r="K489" t="str">
        <f>vlookup(C489,Mapping!$B$17:$C$154,2,false)</f>
        <v>#N/A</v>
      </c>
    </row>
    <row r="490">
      <c r="I490" s="55"/>
      <c r="K490" t="str">
        <f>vlookup(C490,Mapping!$B$17:$C$154,2,false)</f>
        <v>#N/A</v>
      </c>
    </row>
    <row r="491">
      <c r="I491" s="55"/>
      <c r="K491" t="str">
        <f>vlookup(C491,Mapping!$B$17:$C$154,2,false)</f>
        <v>#N/A</v>
      </c>
    </row>
    <row r="492">
      <c r="I492" s="55"/>
      <c r="K492" t="str">
        <f>vlookup(C492,Mapping!$B$17:$C$154,2,false)</f>
        <v>#N/A</v>
      </c>
    </row>
    <row r="493">
      <c r="I493" s="55"/>
      <c r="K493" t="str">
        <f>vlookup(C493,Mapping!$B$17:$C$154,2,false)</f>
        <v>#N/A</v>
      </c>
    </row>
    <row r="494">
      <c r="I494" s="55"/>
      <c r="K494" t="str">
        <f>vlookup(C494,Mapping!$B$17:$C$154,2,false)</f>
        <v>#N/A</v>
      </c>
    </row>
    <row r="495">
      <c r="I495" s="55"/>
      <c r="K495" t="str">
        <f>vlookup(C495,Mapping!$B$17:$C$154,2,false)</f>
        <v>#N/A</v>
      </c>
    </row>
    <row r="496">
      <c r="I496" s="55"/>
      <c r="K496" t="str">
        <f>vlookup(C496,Mapping!$B$17:$C$154,2,false)</f>
        <v>#N/A</v>
      </c>
    </row>
    <row r="497">
      <c r="I497" s="55"/>
      <c r="K497" t="str">
        <f>vlookup(C497,Mapping!$B$17:$C$154,2,false)</f>
        <v>#N/A</v>
      </c>
    </row>
    <row r="498">
      <c r="I498" s="55"/>
      <c r="K498" t="str">
        <f>vlookup(C498,Mapping!$B$17:$C$154,2,false)</f>
        <v>#N/A</v>
      </c>
    </row>
    <row r="499">
      <c r="I499" s="55"/>
      <c r="K499" t="str">
        <f>vlookup(C499,Mapping!$B$17:$C$154,2,false)</f>
        <v>#N/A</v>
      </c>
    </row>
    <row r="500">
      <c r="I500" s="55"/>
      <c r="K500" t="str">
        <f>vlookup(C500,Mapping!$B$17:$C$154,2,false)</f>
        <v>#N/A</v>
      </c>
    </row>
    <row r="501">
      <c r="I501" s="55"/>
      <c r="K501" t="str">
        <f>vlookup(C501,Mapping!$B$17:$C$154,2,false)</f>
        <v>#N/A</v>
      </c>
    </row>
    <row r="502">
      <c r="I502" s="55"/>
      <c r="K502" t="str">
        <f>vlookup(C502,Mapping!$B$17:$C$154,2,false)</f>
        <v>#N/A</v>
      </c>
    </row>
    <row r="503">
      <c r="I503" s="55"/>
      <c r="K503" t="str">
        <f>vlookup(C503,Mapping!$B$17:$C$154,2,false)</f>
        <v>#N/A</v>
      </c>
    </row>
    <row r="504">
      <c r="I504" s="55"/>
      <c r="K504" t="str">
        <f>vlookup(C504,Mapping!$B$17:$C$154,2,false)</f>
        <v>#N/A</v>
      </c>
    </row>
    <row r="505">
      <c r="I505" s="55"/>
      <c r="K505" t="str">
        <f>vlookup(C505,Mapping!$B$17:$C$154,2,false)</f>
        <v>#N/A</v>
      </c>
    </row>
    <row r="506">
      <c r="I506" s="55"/>
      <c r="K506" t="str">
        <f>vlookup(C506,Mapping!$B$17:$C$154,2,false)</f>
        <v>#N/A</v>
      </c>
    </row>
    <row r="507">
      <c r="I507" s="55"/>
      <c r="K507" t="str">
        <f>vlookup(C507,Mapping!$B$17:$C$154,2,false)</f>
        <v>#N/A</v>
      </c>
    </row>
    <row r="508">
      <c r="I508" s="55"/>
      <c r="K508" t="str">
        <f>vlookup(C508,Mapping!$B$17:$C$154,2,false)</f>
        <v>#N/A</v>
      </c>
    </row>
    <row r="509">
      <c r="I509" s="55"/>
      <c r="K509" t="str">
        <f>vlookup(C509,Mapping!$B$17:$C$154,2,false)</f>
        <v>#N/A</v>
      </c>
    </row>
    <row r="510">
      <c r="I510" s="55"/>
      <c r="K510" t="str">
        <f>vlookup(C510,Mapping!$B$17:$C$154,2,false)</f>
        <v>#N/A</v>
      </c>
    </row>
    <row r="511">
      <c r="I511" s="55"/>
      <c r="K511" t="str">
        <f>vlookup(C511,Mapping!$B$17:$C$154,2,false)</f>
        <v>#N/A</v>
      </c>
    </row>
    <row r="512">
      <c r="I512" s="55"/>
      <c r="K512" t="str">
        <f>vlookup(C512,Mapping!$B$17:$C$154,2,false)</f>
        <v>#N/A</v>
      </c>
    </row>
    <row r="513">
      <c r="I513" s="55"/>
      <c r="K513" t="str">
        <f>vlookup(C513,Mapping!$B$17:$C$154,2,false)</f>
        <v>#N/A</v>
      </c>
    </row>
    <row r="514">
      <c r="I514" s="55"/>
      <c r="K514" t="str">
        <f>vlookup(C514,Mapping!$B$17:$C$154,2,false)</f>
        <v>#N/A</v>
      </c>
    </row>
    <row r="515">
      <c r="I515" s="55"/>
      <c r="K515" t="str">
        <f>vlookup(C515,Mapping!$B$17:$C$154,2,false)</f>
        <v>#N/A</v>
      </c>
    </row>
    <row r="516">
      <c r="I516" s="55"/>
      <c r="K516" t="str">
        <f>vlookup(C516,Mapping!$B$17:$C$154,2,false)</f>
        <v>#N/A</v>
      </c>
    </row>
    <row r="517">
      <c r="I517" s="55"/>
      <c r="K517" t="str">
        <f>vlookup(C517,Mapping!$B$17:$C$154,2,false)</f>
        <v>#N/A</v>
      </c>
    </row>
    <row r="518">
      <c r="I518" s="55"/>
      <c r="K518" t="str">
        <f>vlookup(C518,Mapping!$B$17:$C$154,2,false)</f>
        <v>#N/A</v>
      </c>
    </row>
    <row r="519">
      <c r="I519" s="55"/>
      <c r="K519" t="str">
        <f>vlookup(C519,Mapping!$B$17:$C$154,2,false)</f>
        <v>#N/A</v>
      </c>
    </row>
    <row r="520">
      <c r="I520" s="55"/>
      <c r="K520" t="str">
        <f>vlookup(C520,Mapping!$B$17:$C$154,2,false)</f>
        <v>#N/A</v>
      </c>
    </row>
    <row r="521">
      <c r="I521" s="55"/>
      <c r="K521" t="str">
        <f>vlookup(C521,Mapping!$B$17:$C$154,2,false)</f>
        <v>#N/A</v>
      </c>
    </row>
    <row r="522">
      <c r="I522" s="55"/>
      <c r="K522" t="str">
        <f>vlookup(C522,Mapping!$B$17:$C$154,2,false)</f>
        <v>#N/A</v>
      </c>
    </row>
    <row r="523">
      <c r="I523" s="55"/>
      <c r="K523" t="str">
        <f>vlookup(C523,Mapping!$B$17:$C$154,2,false)</f>
        <v>#N/A</v>
      </c>
    </row>
    <row r="524">
      <c r="I524" s="55"/>
      <c r="K524" t="str">
        <f>vlookup(C524,Mapping!$B$17:$C$154,2,false)</f>
        <v>#N/A</v>
      </c>
    </row>
    <row r="525">
      <c r="I525" s="55"/>
      <c r="K525" t="str">
        <f>vlookup(C525,Mapping!$B$17:$C$154,2,false)</f>
        <v>#N/A</v>
      </c>
    </row>
    <row r="526">
      <c r="I526" s="55"/>
      <c r="K526" t="str">
        <f>vlookup(C526,Mapping!$B$17:$C$154,2,false)</f>
        <v>#N/A</v>
      </c>
    </row>
    <row r="527">
      <c r="I527" s="55"/>
      <c r="K527" t="str">
        <f>vlookup(C527,Mapping!$B$17:$C$154,2,false)</f>
        <v>#N/A</v>
      </c>
    </row>
    <row r="528">
      <c r="I528" s="55"/>
      <c r="K528" t="str">
        <f>vlookup(C528,Mapping!$B$17:$C$154,2,false)</f>
        <v>#N/A</v>
      </c>
    </row>
    <row r="529">
      <c r="I529" s="55"/>
      <c r="K529" t="str">
        <f>vlookup(C529,Mapping!$B$17:$C$154,2,false)</f>
        <v>#N/A</v>
      </c>
    </row>
    <row r="530">
      <c r="I530" s="55"/>
      <c r="K530" t="str">
        <f>vlookup(C530,Mapping!$B$17:$C$154,2,false)</f>
        <v>#N/A</v>
      </c>
    </row>
    <row r="531">
      <c r="I531" s="55"/>
      <c r="K531" t="str">
        <f>vlookup(C531,Mapping!$B$17:$C$154,2,false)</f>
        <v>#N/A</v>
      </c>
    </row>
    <row r="532">
      <c r="I532" s="55"/>
      <c r="K532" t="str">
        <f>vlookup(C532,Mapping!$B$17:$C$154,2,false)</f>
        <v>#N/A</v>
      </c>
    </row>
    <row r="533">
      <c r="I533" s="55"/>
      <c r="K533" t="str">
        <f>vlookup(C533,Mapping!$B$17:$C$154,2,false)</f>
        <v>#N/A</v>
      </c>
    </row>
    <row r="534">
      <c r="I534" s="55"/>
      <c r="K534" t="str">
        <f>vlookup(C534,Mapping!$B$17:$C$154,2,false)</f>
        <v>#N/A</v>
      </c>
    </row>
    <row r="535">
      <c r="I535" s="55"/>
      <c r="K535" t="str">
        <f>vlookup(C535,Mapping!$B$17:$C$154,2,false)</f>
        <v>#N/A</v>
      </c>
    </row>
    <row r="536">
      <c r="I536" s="55"/>
      <c r="K536" t="str">
        <f>vlookup(C536,Mapping!$B$17:$C$154,2,false)</f>
        <v>#N/A</v>
      </c>
    </row>
    <row r="537">
      <c r="I537" s="55"/>
      <c r="K537" t="str">
        <f>vlookup(C537,Mapping!$B$17:$C$154,2,false)</f>
        <v>#N/A</v>
      </c>
    </row>
    <row r="538">
      <c r="I538" s="55"/>
      <c r="K538" t="str">
        <f>vlookup(C538,Mapping!$B$17:$C$154,2,false)</f>
        <v>#N/A</v>
      </c>
    </row>
    <row r="539">
      <c r="I539" s="55"/>
      <c r="K539" t="str">
        <f>vlookup(C539,Mapping!$B$17:$C$154,2,false)</f>
        <v>#N/A</v>
      </c>
    </row>
    <row r="540">
      <c r="I540" s="55"/>
      <c r="K540" t="str">
        <f>vlookup(C540,Mapping!$B$17:$C$154,2,false)</f>
        <v>#N/A</v>
      </c>
    </row>
    <row r="541">
      <c r="I541" s="55"/>
      <c r="K541" t="str">
        <f>vlookup(C541,Mapping!$B$17:$C$154,2,false)</f>
        <v>#N/A</v>
      </c>
    </row>
    <row r="542">
      <c r="I542" s="55"/>
      <c r="K542" t="str">
        <f>vlookup(C542,Mapping!$B$17:$C$154,2,false)</f>
        <v>#N/A</v>
      </c>
    </row>
    <row r="543">
      <c r="I543" s="55"/>
      <c r="K543" t="str">
        <f>vlookup(C543,Mapping!$B$17:$C$154,2,false)</f>
        <v>#N/A</v>
      </c>
    </row>
    <row r="544">
      <c r="I544" s="55"/>
      <c r="K544" t="str">
        <f>vlookup(C544,Mapping!$B$17:$C$154,2,false)</f>
        <v>#N/A</v>
      </c>
    </row>
    <row r="545">
      <c r="I545" s="55"/>
      <c r="K545" t="str">
        <f>vlookup(C545,Mapping!$B$17:$C$154,2,false)</f>
        <v>#N/A</v>
      </c>
    </row>
    <row r="546">
      <c r="I546" s="55"/>
      <c r="K546" t="str">
        <f>vlookup(C546,Mapping!$B$17:$C$154,2,false)</f>
        <v>#N/A</v>
      </c>
    </row>
    <row r="547">
      <c r="I547" s="55"/>
      <c r="K547" t="str">
        <f>vlookup(C547,Mapping!$B$17:$C$154,2,false)</f>
        <v>#N/A</v>
      </c>
    </row>
    <row r="548">
      <c r="I548" s="55"/>
      <c r="K548" t="str">
        <f>vlookup(C548,Mapping!$B$17:$C$154,2,false)</f>
        <v>#N/A</v>
      </c>
    </row>
    <row r="549">
      <c r="I549" s="55"/>
      <c r="K549" t="str">
        <f>vlookup(C549,Mapping!$B$17:$C$154,2,false)</f>
        <v>#N/A</v>
      </c>
    </row>
    <row r="550">
      <c r="I550" s="55"/>
      <c r="K550" t="str">
        <f>vlookup(C550,Mapping!$B$17:$C$154,2,false)</f>
        <v>#N/A</v>
      </c>
    </row>
    <row r="551">
      <c r="I551" s="55"/>
      <c r="K551" t="str">
        <f>vlookup(C551,Mapping!$B$17:$C$154,2,false)</f>
        <v>#N/A</v>
      </c>
    </row>
    <row r="552">
      <c r="I552" s="55"/>
      <c r="K552" t="str">
        <f>vlookup(C552,Mapping!$B$17:$C$154,2,false)</f>
        <v>#N/A</v>
      </c>
    </row>
    <row r="553">
      <c r="I553" s="55"/>
      <c r="K553" t="str">
        <f>vlookup(C553,Mapping!$B$17:$C$154,2,false)</f>
        <v>#N/A</v>
      </c>
    </row>
    <row r="554">
      <c r="I554" s="55"/>
      <c r="K554" t="str">
        <f>vlookup(C554,Mapping!$B$17:$C$154,2,false)</f>
        <v>#N/A</v>
      </c>
    </row>
    <row r="555">
      <c r="I555" s="55"/>
      <c r="K555" t="str">
        <f>vlookup(C555,Mapping!$B$17:$C$154,2,false)</f>
        <v>#N/A</v>
      </c>
    </row>
    <row r="556">
      <c r="I556" s="55"/>
      <c r="K556" t="str">
        <f>vlookup(C556,Mapping!$B$17:$C$154,2,false)</f>
        <v>#N/A</v>
      </c>
    </row>
    <row r="557">
      <c r="I557" s="55"/>
      <c r="K557" t="str">
        <f>vlookup(C557,Mapping!$B$17:$C$154,2,false)</f>
        <v>#N/A</v>
      </c>
    </row>
    <row r="558">
      <c r="I558" s="55"/>
      <c r="K558" t="str">
        <f>vlookup(C558,Mapping!$B$17:$C$154,2,false)</f>
        <v>#N/A</v>
      </c>
    </row>
    <row r="559">
      <c r="I559" s="55"/>
      <c r="K559" t="str">
        <f>vlookup(C559,Mapping!$B$17:$C$154,2,false)</f>
        <v>#N/A</v>
      </c>
    </row>
    <row r="560">
      <c r="I560" s="55"/>
      <c r="K560" t="str">
        <f>vlookup(C560,Mapping!$B$17:$C$154,2,false)</f>
        <v>#N/A</v>
      </c>
    </row>
    <row r="561">
      <c r="I561" s="55"/>
      <c r="K561" t="str">
        <f>vlookup(C561,Mapping!$B$17:$C$154,2,false)</f>
        <v>#N/A</v>
      </c>
    </row>
    <row r="562">
      <c r="I562" s="55"/>
      <c r="K562" t="str">
        <f>vlookup(C562,Mapping!$B$17:$C$154,2,false)</f>
        <v>#N/A</v>
      </c>
    </row>
    <row r="563">
      <c r="I563" s="55"/>
      <c r="K563" t="str">
        <f>vlookup(C563,Mapping!$B$17:$C$154,2,false)</f>
        <v>#N/A</v>
      </c>
    </row>
    <row r="564">
      <c r="I564" s="55"/>
      <c r="K564" t="str">
        <f>vlookup(C564,Mapping!$B$17:$C$154,2,false)</f>
        <v>#N/A</v>
      </c>
    </row>
    <row r="565">
      <c r="I565" s="55"/>
      <c r="K565" t="str">
        <f>vlookup(C565,Mapping!$B$17:$C$154,2,false)</f>
        <v>#N/A</v>
      </c>
    </row>
    <row r="566">
      <c r="I566" s="55"/>
      <c r="K566" t="str">
        <f>vlookup(C566,Mapping!$B$17:$C$154,2,false)</f>
        <v>#N/A</v>
      </c>
    </row>
    <row r="567">
      <c r="I567" s="55"/>
      <c r="K567" t="str">
        <f>vlookup(C567,Mapping!$B$17:$C$154,2,false)</f>
        <v>#N/A</v>
      </c>
    </row>
    <row r="568">
      <c r="I568" s="55"/>
      <c r="K568" t="str">
        <f>vlookup(C568,Mapping!$B$17:$C$154,2,false)</f>
        <v>#N/A</v>
      </c>
    </row>
    <row r="569">
      <c r="I569" s="55"/>
      <c r="K569" t="str">
        <f>vlookup(C569,Mapping!$B$17:$C$154,2,false)</f>
        <v>#N/A</v>
      </c>
    </row>
    <row r="570">
      <c r="I570" s="55"/>
      <c r="K570" t="str">
        <f>vlookup(C570,Mapping!$B$17:$C$154,2,false)</f>
        <v>#N/A</v>
      </c>
    </row>
    <row r="571">
      <c r="I571" s="55"/>
      <c r="K571" t="str">
        <f>vlookup(C571,Mapping!$B$17:$C$154,2,false)</f>
        <v>#N/A</v>
      </c>
    </row>
    <row r="572">
      <c r="I572" s="55"/>
      <c r="K572" t="str">
        <f>vlookup(C572,Mapping!$B$17:$C$154,2,false)</f>
        <v>#N/A</v>
      </c>
    </row>
    <row r="573">
      <c r="I573" s="55"/>
      <c r="K573" t="str">
        <f>vlookup(C573,Mapping!$B$17:$C$154,2,false)</f>
        <v>#N/A</v>
      </c>
    </row>
    <row r="574">
      <c r="I574" s="55"/>
      <c r="K574" t="str">
        <f>vlookup(C574,Mapping!$B$17:$C$154,2,false)</f>
        <v>#N/A</v>
      </c>
    </row>
    <row r="575">
      <c r="I575" s="55"/>
      <c r="K575" t="str">
        <f>vlookup(C575,Mapping!$B$17:$C$154,2,false)</f>
        <v>#N/A</v>
      </c>
    </row>
    <row r="576">
      <c r="I576" s="55"/>
      <c r="K576" t="str">
        <f>vlookup(C576,Mapping!$B$17:$C$154,2,false)</f>
        <v>#N/A</v>
      </c>
    </row>
    <row r="577">
      <c r="I577" s="55"/>
      <c r="K577" t="str">
        <f>vlookup(C577,Mapping!$B$17:$C$154,2,false)</f>
        <v>#N/A</v>
      </c>
    </row>
    <row r="578">
      <c r="I578" s="55"/>
      <c r="K578" t="str">
        <f>vlookup(C578,Mapping!$B$17:$C$154,2,false)</f>
        <v>#N/A</v>
      </c>
    </row>
    <row r="579">
      <c r="I579" s="55"/>
      <c r="K579" t="str">
        <f>vlookup(C579,Mapping!$B$17:$C$154,2,false)</f>
        <v>#N/A</v>
      </c>
    </row>
    <row r="580">
      <c r="I580" s="55"/>
      <c r="K580" t="str">
        <f>vlookup(C580,Mapping!$B$17:$C$154,2,false)</f>
        <v>#N/A</v>
      </c>
    </row>
    <row r="581">
      <c r="I581" s="55"/>
      <c r="K581" t="str">
        <f>vlookup(C581,Mapping!$B$17:$C$154,2,false)</f>
        <v>#N/A</v>
      </c>
    </row>
    <row r="582">
      <c r="I582" s="55"/>
      <c r="K582" t="str">
        <f>vlookup(C582,Mapping!$B$17:$C$154,2,false)</f>
        <v>#N/A</v>
      </c>
    </row>
    <row r="583">
      <c r="I583" s="55"/>
      <c r="K583" t="str">
        <f>vlookup(C583,Mapping!$B$17:$C$154,2,false)</f>
        <v>#N/A</v>
      </c>
    </row>
    <row r="584">
      <c r="I584" s="55"/>
      <c r="K584" t="str">
        <f>vlookup(C584,Mapping!$B$17:$C$154,2,false)</f>
        <v>#N/A</v>
      </c>
    </row>
    <row r="585">
      <c r="I585" s="55"/>
      <c r="K585" t="str">
        <f>vlookup(C585,Mapping!$B$17:$C$154,2,false)</f>
        <v>#N/A</v>
      </c>
    </row>
    <row r="586">
      <c r="I586" s="55"/>
      <c r="K586" t="str">
        <f>vlookup(C586,Mapping!$B$17:$C$154,2,false)</f>
        <v>#N/A</v>
      </c>
    </row>
    <row r="587">
      <c r="I587" s="55"/>
      <c r="K587" t="str">
        <f>vlookup(C587,Mapping!$B$17:$C$154,2,false)</f>
        <v>#N/A</v>
      </c>
    </row>
    <row r="588">
      <c r="I588" s="55"/>
      <c r="K588" t="str">
        <f>vlookup(C588,Mapping!$B$17:$C$154,2,false)</f>
        <v>#N/A</v>
      </c>
    </row>
    <row r="589">
      <c r="I589" s="55"/>
      <c r="K589" t="str">
        <f>vlookup(C589,Mapping!$B$17:$C$154,2,false)</f>
        <v>#N/A</v>
      </c>
    </row>
    <row r="590">
      <c r="I590" s="55"/>
      <c r="K590" t="str">
        <f>vlookup(C590,Mapping!$B$17:$C$154,2,false)</f>
        <v>#N/A</v>
      </c>
    </row>
    <row r="591">
      <c r="I591" s="55"/>
      <c r="K591" t="str">
        <f>vlookup(C591,Mapping!$B$17:$C$154,2,false)</f>
        <v>#N/A</v>
      </c>
    </row>
    <row r="592">
      <c r="I592" s="55"/>
      <c r="K592" t="str">
        <f>vlookup(C592,Mapping!$B$17:$C$154,2,false)</f>
        <v>#N/A</v>
      </c>
    </row>
    <row r="593">
      <c r="I593" s="55"/>
      <c r="K593" t="str">
        <f>vlookup(C593,Mapping!$B$17:$C$154,2,false)</f>
        <v>#N/A</v>
      </c>
    </row>
    <row r="594">
      <c r="I594" s="55"/>
      <c r="K594" t="str">
        <f>vlookup(C594,Mapping!$B$17:$C$154,2,false)</f>
        <v>#N/A</v>
      </c>
    </row>
    <row r="595">
      <c r="I595" s="55"/>
      <c r="K595" t="str">
        <f>vlookup(C595,Mapping!$B$17:$C$154,2,false)</f>
        <v>#N/A</v>
      </c>
    </row>
    <row r="596">
      <c r="I596" s="55"/>
      <c r="K596" t="str">
        <f>vlookup(C596,Mapping!$B$17:$C$154,2,false)</f>
        <v>#N/A</v>
      </c>
    </row>
    <row r="597">
      <c r="I597" s="55"/>
      <c r="K597" t="str">
        <f>vlookup(C597,Mapping!$B$17:$C$154,2,false)</f>
        <v>#N/A</v>
      </c>
    </row>
    <row r="598">
      <c r="I598" s="55"/>
      <c r="K598" t="str">
        <f>vlookup(C598,Mapping!$B$17:$C$154,2,false)</f>
        <v>#N/A</v>
      </c>
    </row>
    <row r="599">
      <c r="I599" s="55"/>
      <c r="K599" t="str">
        <f>vlookup(C599,Mapping!$B$17:$C$154,2,false)</f>
        <v>#N/A</v>
      </c>
    </row>
    <row r="600">
      <c r="I600" s="55"/>
      <c r="K600" t="str">
        <f>vlookup(C600,Mapping!$B$17:$C$154,2,false)</f>
        <v>#N/A</v>
      </c>
    </row>
    <row r="601">
      <c r="I601" s="55"/>
      <c r="K601" t="str">
        <f>vlookup(C601,Mapping!$B$17:$C$154,2,false)</f>
        <v>#N/A</v>
      </c>
    </row>
    <row r="602">
      <c r="I602" s="55"/>
      <c r="K602" t="str">
        <f>vlookup(C602,Mapping!$B$17:$C$154,2,false)</f>
        <v>#N/A</v>
      </c>
    </row>
    <row r="603">
      <c r="I603" s="55"/>
      <c r="K603" t="str">
        <f>vlookup(C603,Mapping!$B$17:$C$154,2,false)</f>
        <v>#N/A</v>
      </c>
    </row>
    <row r="604">
      <c r="I604" s="55"/>
      <c r="K604" t="str">
        <f>vlookup(C604,Mapping!$B$17:$C$154,2,false)</f>
        <v>#N/A</v>
      </c>
    </row>
    <row r="605">
      <c r="I605" s="55"/>
      <c r="K605" t="str">
        <f>vlookup(C605,Mapping!$B$17:$C$154,2,false)</f>
        <v>#N/A</v>
      </c>
    </row>
    <row r="606">
      <c r="I606" s="55"/>
      <c r="K606" t="str">
        <f>vlookup(C606,Mapping!$B$17:$C$154,2,false)</f>
        <v>#N/A</v>
      </c>
    </row>
    <row r="607">
      <c r="I607" s="55"/>
      <c r="K607" t="str">
        <f>vlookup(C607,Mapping!$B$17:$C$154,2,false)</f>
        <v>#N/A</v>
      </c>
    </row>
    <row r="608">
      <c r="I608" s="55"/>
      <c r="K608" t="str">
        <f>vlookup(C608,Mapping!$B$17:$C$154,2,false)</f>
        <v>#N/A</v>
      </c>
    </row>
    <row r="609">
      <c r="I609" s="55"/>
      <c r="K609" t="str">
        <f>vlookup(C609,Mapping!$B$17:$C$154,2,false)</f>
        <v>#N/A</v>
      </c>
    </row>
    <row r="610">
      <c r="I610" s="55"/>
      <c r="K610" t="str">
        <f>vlookup(C610,Mapping!$B$17:$C$154,2,false)</f>
        <v>#N/A</v>
      </c>
    </row>
    <row r="611">
      <c r="I611" s="55"/>
      <c r="K611" t="str">
        <f>vlookup(C611,Mapping!$B$17:$C$154,2,false)</f>
        <v>#N/A</v>
      </c>
    </row>
    <row r="612">
      <c r="I612" s="55"/>
      <c r="K612" t="str">
        <f>vlookup(C612,Mapping!$B$17:$C$154,2,false)</f>
        <v>#N/A</v>
      </c>
    </row>
    <row r="613">
      <c r="I613" s="55"/>
      <c r="K613" t="str">
        <f>vlookup(C613,Mapping!$B$17:$C$154,2,false)</f>
        <v>#N/A</v>
      </c>
    </row>
    <row r="614">
      <c r="I614" s="55"/>
      <c r="K614" t="str">
        <f>vlookup(C614,Mapping!$B$17:$C$154,2,false)</f>
        <v>#N/A</v>
      </c>
    </row>
    <row r="615">
      <c r="I615" s="55"/>
      <c r="K615" t="str">
        <f>vlookup(C615,Mapping!$B$17:$C$154,2,false)</f>
        <v>#N/A</v>
      </c>
    </row>
    <row r="616">
      <c r="I616" s="55"/>
      <c r="K616" t="str">
        <f>vlookup(C616,Mapping!$B$17:$C$154,2,false)</f>
        <v>#N/A</v>
      </c>
    </row>
    <row r="617">
      <c r="I617" s="55"/>
      <c r="K617" t="str">
        <f>vlookup(C617,Mapping!$B$17:$C$154,2,false)</f>
        <v>#N/A</v>
      </c>
    </row>
    <row r="618">
      <c r="I618" s="55"/>
      <c r="K618" t="str">
        <f>vlookup(C618,Mapping!$B$17:$C$154,2,false)</f>
        <v>#N/A</v>
      </c>
    </row>
    <row r="619">
      <c r="I619" s="55"/>
      <c r="K619" t="str">
        <f>vlookup(C619,Mapping!$B$17:$C$154,2,false)</f>
        <v>#N/A</v>
      </c>
    </row>
    <row r="620">
      <c r="I620" s="55"/>
      <c r="K620" t="str">
        <f>vlookup(C620,Mapping!$B$17:$C$154,2,false)</f>
        <v>#N/A</v>
      </c>
    </row>
    <row r="621">
      <c r="I621" s="55"/>
      <c r="K621" t="str">
        <f>vlookup(C621,Mapping!$B$17:$C$154,2,false)</f>
        <v>#N/A</v>
      </c>
    </row>
    <row r="622">
      <c r="I622" s="55"/>
      <c r="K622" t="str">
        <f>vlookup(C622,Mapping!$B$17:$C$154,2,false)</f>
        <v>#N/A</v>
      </c>
    </row>
    <row r="623">
      <c r="I623" s="55"/>
      <c r="K623" t="str">
        <f>vlookup(C623,Mapping!$B$17:$C$154,2,false)</f>
        <v>#N/A</v>
      </c>
    </row>
    <row r="624">
      <c r="I624" s="55"/>
      <c r="K624" t="str">
        <f>vlookup(C624,Mapping!$B$17:$C$154,2,false)</f>
        <v>#N/A</v>
      </c>
    </row>
    <row r="625">
      <c r="I625" s="55"/>
      <c r="K625" t="str">
        <f>vlookup(C625,Mapping!$B$17:$C$154,2,false)</f>
        <v>#N/A</v>
      </c>
    </row>
    <row r="626">
      <c r="I626" s="55"/>
      <c r="K626" t="str">
        <f>vlookup(C626,Mapping!$B$17:$C$154,2,false)</f>
        <v>#N/A</v>
      </c>
    </row>
    <row r="627">
      <c r="I627" s="55"/>
      <c r="K627" t="str">
        <f>vlookup(C627,Mapping!$B$17:$C$154,2,false)</f>
        <v>#N/A</v>
      </c>
    </row>
    <row r="628">
      <c r="I628" s="55"/>
      <c r="K628" t="str">
        <f>vlookup(C628,Mapping!$B$17:$C$154,2,false)</f>
        <v>#N/A</v>
      </c>
    </row>
    <row r="629">
      <c r="I629" s="55"/>
      <c r="K629" t="str">
        <f>vlookup(C629,Mapping!$B$17:$C$154,2,false)</f>
        <v>#N/A</v>
      </c>
    </row>
    <row r="630">
      <c r="I630" s="55"/>
      <c r="K630" t="str">
        <f>vlookup(C630,Mapping!$B$17:$C$154,2,false)</f>
        <v>#N/A</v>
      </c>
    </row>
    <row r="631">
      <c r="I631" s="55"/>
      <c r="K631" t="str">
        <f>vlookup(C631,Mapping!$B$17:$C$154,2,false)</f>
        <v>#N/A</v>
      </c>
    </row>
    <row r="632">
      <c r="I632" s="55"/>
      <c r="K632" t="str">
        <f>vlookup(C632,Mapping!$B$17:$C$154,2,false)</f>
        <v>#N/A</v>
      </c>
    </row>
    <row r="633">
      <c r="I633" s="55"/>
      <c r="K633" t="str">
        <f>vlookup(C633,Mapping!$B$17:$C$154,2,false)</f>
        <v>#N/A</v>
      </c>
    </row>
    <row r="634">
      <c r="I634" s="55"/>
      <c r="K634" t="str">
        <f>vlookup(C634,Mapping!$B$17:$C$154,2,false)</f>
        <v>#N/A</v>
      </c>
    </row>
    <row r="635">
      <c r="I635" s="55"/>
      <c r="K635" t="str">
        <f>vlookup(C635,Mapping!$B$17:$C$154,2,false)</f>
        <v>#N/A</v>
      </c>
    </row>
    <row r="636">
      <c r="I636" s="55"/>
      <c r="K636" t="str">
        <f>vlookup(C636,Mapping!$B$17:$C$154,2,false)</f>
        <v>#N/A</v>
      </c>
    </row>
    <row r="637">
      <c r="I637" s="55"/>
      <c r="K637" t="str">
        <f>vlookup(C637,Mapping!$B$17:$C$154,2,false)</f>
        <v>#N/A</v>
      </c>
    </row>
    <row r="638">
      <c r="I638" s="55"/>
      <c r="K638" t="str">
        <f>vlookup(C638,Mapping!$B$17:$C$154,2,false)</f>
        <v>#N/A</v>
      </c>
    </row>
    <row r="639">
      <c r="I639" s="55"/>
      <c r="K639" t="str">
        <f>vlookup(C639,Mapping!$B$17:$C$154,2,false)</f>
        <v>#N/A</v>
      </c>
    </row>
    <row r="640">
      <c r="I640" s="55"/>
      <c r="K640" t="str">
        <f>vlookup(C640,Mapping!$B$17:$C$154,2,false)</f>
        <v>#N/A</v>
      </c>
    </row>
    <row r="641">
      <c r="I641" s="55"/>
      <c r="K641" t="str">
        <f>vlookup(C641,Mapping!$B$17:$C$154,2,false)</f>
        <v>#N/A</v>
      </c>
    </row>
    <row r="642">
      <c r="I642" s="55"/>
      <c r="K642" t="str">
        <f>vlookup(C642,Mapping!$B$17:$C$154,2,false)</f>
        <v>#N/A</v>
      </c>
    </row>
    <row r="643">
      <c r="I643" s="55"/>
      <c r="K643" t="str">
        <f>vlookup(C643,Mapping!$B$17:$C$154,2,false)</f>
        <v>#N/A</v>
      </c>
    </row>
    <row r="644">
      <c r="I644" s="55"/>
      <c r="K644" t="str">
        <f>vlookup(C644,Mapping!$B$17:$C$154,2,false)</f>
        <v>#N/A</v>
      </c>
    </row>
    <row r="645">
      <c r="I645" s="55"/>
      <c r="K645" t="str">
        <f>vlookup(C645,Mapping!$B$17:$C$154,2,false)</f>
        <v>#N/A</v>
      </c>
    </row>
    <row r="646">
      <c r="I646" s="55"/>
      <c r="K646" t="str">
        <f>vlookup(C646,Mapping!$B$17:$C$154,2,false)</f>
        <v>#N/A</v>
      </c>
    </row>
    <row r="647">
      <c r="I647" s="55"/>
      <c r="K647" t="str">
        <f>vlookup(C647,Mapping!$B$17:$C$154,2,false)</f>
        <v>#N/A</v>
      </c>
    </row>
    <row r="648">
      <c r="I648" s="55"/>
      <c r="K648" t="str">
        <f>vlookup(C648,Mapping!$B$17:$C$154,2,false)</f>
        <v>#N/A</v>
      </c>
    </row>
    <row r="649">
      <c r="I649" s="55"/>
      <c r="K649" t="str">
        <f>vlookup(C649,Mapping!$B$17:$C$154,2,false)</f>
        <v>#N/A</v>
      </c>
    </row>
    <row r="650">
      <c r="I650" s="55"/>
      <c r="K650" t="str">
        <f>vlookup(C650,Mapping!$B$17:$C$154,2,false)</f>
        <v>#N/A</v>
      </c>
    </row>
    <row r="651">
      <c r="I651" s="55"/>
      <c r="K651" t="str">
        <f>vlookup(C651,Mapping!$B$17:$C$154,2,false)</f>
        <v>#N/A</v>
      </c>
    </row>
    <row r="652">
      <c r="I652" s="55"/>
      <c r="K652" t="str">
        <f>vlookup(C652,Mapping!$B$17:$C$154,2,false)</f>
        <v>#N/A</v>
      </c>
    </row>
    <row r="653">
      <c r="I653" s="55"/>
      <c r="K653" t="str">
        <f>vlookup(C653,Mapping!$B$17:$C$154,2,false)</f>
        <v>#N/A</v>
      </c>
    </row>
    <row r="654">
      <c r="I654" s="55"/>
      <c r="K654" t="str">
        <f>vlookup(C654,Mapping!$B$17:$C$154,2,false)</f>
        <v>#N/A</v>
      </c>
    </row>
    <row r="655">
      <c r="I655" s="55"/>
      <c r="K655" t="str">
        <f>vlookup(C655,Mapping!$B$17:$C$154,2,false)</f>
        <v>#N/A</v>
      </c>
    </row>
    <row r="656">
      <c r="I656" s="55"/>
      <c r="K656" t="str">
        <f>vlookup(C656,Mapping!$B$17:$C$154,2,false)</f>
        <v>#N/A</v>
      </c>
    </row>
    <row r="657">
      <c r="I657" s="55"/>
      <c r="K657" t="str">
        <f>vlookup(C657,Mapping!$B$17:$C$154,2,false)</f>
        <v>#N/A</v>
      </c>
    </row>
    <row r="658">
      <c r="I658" s="55"/>
      <c r="K658" t="str">
        <f>vlookup(C658,Mapping!$B$17:$C$154,2,false)</f>
        <v>#N/A</v>
      </c>
    </row>
    <row r="659">
      <c r="I659" s="55"/>
      <c r="K659" t="str">
        <f>vlookup(C659,Mapping!$B$17:$C$154,2,false)</f>
        <v>#N/A</v>
      </c>
    </row>
    <row r="660">
      <c r="I660" s="55"/>
      <c r="K660" t="str">
        <f>vlookup(C660,Mapping!$B$17:$C$154,2,false)</f>
        <v>#N/A</v>
      </c>
    </row>
    <row r="661">
      <c r="I661" s="55"/>
      <c r="K661" t="str">
        <f>vlookup(C661,Mapping!$B$17:$C$154,2,false)</f>
        <v>#N/A</v>
      </c>
    </row>
    <row r="662">
      <c r="I662" s="55"/>
      <c r="K662" t="str">
        <f>vlookup(C662,Mapping!$B$17:$C$154,2,false)</f>
        <v>#N/A</v>
      </c>
    </row>
    <row r="663">
      <c r="I663" s="55"/>
      <c r="K663" t="str">
        <f>vlookup(C663,Mapping!$B$17:$C$154,2,false)</f>
        <v>#N/A</v>
      </c>
    </row>
    <row r="664">
      <c r="I664" s="55"/>
      <c r="K664" t="str">
        <f>vlookup(C664,Mapping!$B$17:$C$154,2,false)</f>
        <v>#N/A</v>
      </c>
    </row>
    <row r="665">
      <c r="I665" s="55"/>
      <c r="K665" t="str">
        <f>vlookup(C665,Mapping!$B$17:$C$154,2,false)</f>
        <v>#N/A</v>
      </c>
    </row>
    <row r="666">
      <c r="I666" s="55"/>
      <c r="K666" t="str">
        <f>vlookup(C666,Mapping!$B$17:$C$154,2,false)</f>
        <v>#N/A</v>
      </c>
    </row>
    <row r="667">
      <c r="I667" s="55"/>
      <c r="K667" t="str">
        <f>vlookup(C667,Mapping!$B$17:$C$154,2,false)</f>
        <v>#N/A</v>
      </c>
    </row>
    <row r="668">
      <c r="I668" s="55"/>
      <c r="K668" t="str">
        <f>vlookup(C668,Mapping!$B$17:$C$154,2,false)</f>
        <v>#N/A</v>
      </c>
    </row>
    <row r="669">
      <c r="I669" s="55"/>
      <c r="K669" t="str">
        <f>vlookup(C669,Mapping!$B$17:$C$154,2,false)</f>
        <v>#N/A</v>
      </c>
    </row>
    <row r="670">
      <c r="I670" s="55"/>
      <c r="K670" t="str">
        <f>vlookup(C670,Mapping!$B$17:$C$154,2,false)</f>
        <v>#N/A</v>
      </c>
    </row>
    <row r="671">
      <c r="I671" s="55"/>
      <c r="K671" t="str">
        <f>vlookup(C671,Mapping!$B$17:$C$154,2,false)</f>
        <v>#N/A</v>
      </c>
    </row>
    <row r="672">
      <c r="I672" s="55"/>
      <c r="K672" t="str">
        <f>vlookup(C672,Mapping!$B$17:$C$154,2,false)</f>
        <v>#N/A</v>
      </c>
    </row>
    <row r="673">
      <c r="I673" s="55"/>
      <c r="K673" t="str">
        <f>vlookup(C673,Mapping!$B$17:$C$154,2,false)</f>
        <v>#N/A</v>
      </c>
    </row>
    <row r="674">
      <c r="I674" s="55"/>
      <c r="K674" t="str">
        <f>vlookup(C674,Mapping!$B$17:$C$154,2,false)</f>
        <v>#N/A</v>
      </c>
    </row>
    <row r="675">
      <c r="I675" s="55"/>
      <c r="K675" t="str">
        <f>vlookup(C675,Mapping!$B$17:$C$154,2,false)</f>
        <v>#N/A</v>
      </c>
    </row>
    <row r="676">
      <c r="I676" s="55"/>
      <c r="K676" t="str">
        <f>vlookup(C676,Mapping!$B$17:$C$154,2,false)</f>
        <v>#N/A</v>
      </c>
    </row>
    <row r="677">
      <c r="I677" s="55"/>
      <c r="K677" t="str">
        <f>vlookup(C677,Mapping!$B$17:$C$154,2,false)</f>
        <v>#N/A</v>
      </c>
    </row>
    <row r="678">
      <c r="I678" s="55"/>
      <c r="K678" t="str">
        <f>vlookup(C678,Mapping!$B$17:$C$154,2,false)</f>
        <v>#N/A</v>
      </c>
    </row>
    <row r="679">
      <c r="I679" s="55"/>
      <c r="K679" t="str">
        <f>vlookup(C679,Mapping!$B$17:$C$154,2,false)</f>
        <v>#N/A</v>
      </c>
    </row>
    <row r="680">
      <c r="I680" s="55"/>
      <c r="K680" t="str">
        <f>vlookup(C680,Mapping!$B$17:$C$154,2,false)</f>
        <v>#N/A</v>
      </c>
    </row>
    <row r="681">
      <c r="I681" s="55"/>
      <c r="K681" t="str">
        <f>vlookup(C681,Mapping!$B$17:$C$154,2,false)</f>
        <v>#N/A</v>
      </c>
    </row>
    <row r="682">
      <c r="I682" s="55"/>
      <c r="K682" t="str">
        <f>vlookup(C682,Mapping!$B$17:$C$154,2,false)</f>
        <v>#N/A</v>
      </c>
    </row>
    <row r="683">
      <c r="I683" s="55"/>
      <c r="K683" t="str">
        <f>vlookup(C683,Mapping!$B$17:$C$154,2,false)</f>
        <v>#N/A</v>
      </c>
    </row>
    <row r="684">
      <c r="I684" s="55"/>
      <c r="K684" t="str">
        <f>vlookup(C684,Mapping!$B$17:$C$154,2,false)</f>
        <v>#N/A</v>
      </c>
    </row>
    <row r="685">
      <c r="I685" s="55"/>
      <c r="K685" t="str">
        <f>vlookup(C685,Mapping!$B$17:$C$154,2,false)</f>
        <v>#N/A</v>
      </c>
    </row>
    <row r="686">
      <c r="I686" s="55"/>
      <c r="K686" t="str">
        <f>vlookup(C686,Mapping!$B$17:$C$154,2,false)</f>
        <v>#N/A</v>
      </c>
    </row>
    <row r="687">
      <c r="I687" s="55"/>
      <c r="K687" t="str">
        <f>vlookup(C687,Mapping!$B$17:$C$154,2,false)</f>
        <v>#N/A</v>
      </c>
    </row>
    <row r="688">
      <c r="I688" s="55"/>
      <c r="K688" t="str">
        <f>vlookup(C688,Mapping!$B$17:$C$154,2,false)</f>
        <v>#N/A</v>
      </c>
    </row>
    <row r="689">
      <c r="I689" s="55"/>
      <c r="K689" t="str">
        <f>vlookup(C689,Mapping!$B$17:$C$154,2,false)</f>
        <v>#N/A</v>
      </c>
    </row>
    <row r="690">
      <c r="I690" s="55"/>
      <c r="K690" t="str">
        <f>vlookup(C690,Mapping!$B$17:$C$154,2,false)</f>
        <v>#N/A</v>
      </c>
    </row>
    <row r="691">
      <c r="I691" s="55"/>
      <c r="K691" t="str">
        <f>vlookup(C691,Mapping!$B$17:$C$154,2,false)</f>
        <v>#N/A</v>
      </c>
    </row>
    <row r="692">
      <c r="I692" s="55"/>
      <c r="K692" t="str">
        <f>vlookup(C692,Mapping!$B$17:$C$154,2,false)</f>
        <v>#N/A</v>
      </c>
    </row>
    <row r="693">
      <c r="I693" s="55"/>
      <c r="K693" t="str">
        <f>vlookup(C693,Mapping!$B$17:$C$154,2,false)</f>
        <v>#N/A</v>
      </c>
    </row>
    <row r="694">
      <c r="I694" s="55"/>
      <c r="K694" t="str">
        <f>vlookup(C694,Mapping!$B$17:$C$154,2,false)</f>
        <v>#N/A</v>
      </c>
    </row>
    <row r="695">
      <c r="I695" s="55"/>
      <c r="K695" t="str">
        <f>vlookup(C695,Mapping!$B$17:$C$154,2,false)</f>
        <v>#N/A</v>
      </c>
    </row>
    <row r="696">
      <c r="I696" s="55"/>
      <c r="K696" t="str">
        <f>vlookup(C696,Mapping!$B$17:$C$154,2,false)</f>
        <v>#N/A</v>
      </c>
    </row>
    <row r="697">
      <c r="I697" s="55"/>
      <c r="K697" t="str">
        <f>vlookup(C697,Mapping!$B$17:$C$154,2,false)</f>
        <v>#N/A</v>
      </c>
    </row>
    <row r="698">
      <c r="I698" s="55"/>
      <c r="K698" t="str">
        <f>vlookup(C698,Mapping!$B$17:$C$154,2,false)</f>
        <v>#N/A</v>
      </c>
    </row>
    <row r="699">
      <c r="I699" s="55"/>
      <c r="K699" t="str">
        <f>vlookup(C699,Mapping!$B$17:$C$154,2,false)</f>
        <v>#N/A</v>
      </c>
    </row>
    <row r="700">
      <c r="I700" s="55"/>
      <c r="K700" t="str">
        <f>vlookup(C700,Mapping!$B$17:$C$154,2,false)</f>
        <v>#N/A</v>
      </c>
    </row>
    <row r="701">
      <c r="I701" s="55"/>
      <c r="K701" t="str">
        <f>vlookup(C701,Mapping!$B$17:$C$154,2,false)</f>
        <v>#N/A</v>
      </c>
    </row>
    <row r="702">
      <c r="I702" s="55"/>
      <c r="K702" t="str">
        <f>vlookup(C702,Mapping!$B$17:$C$154,2,false)</f>
        <v>#N/A</v>
      </c>
    </row>
    <row r="703">
      <c r="I703" s="55"/>
      <c r="K703" t="str">
        <f>vlookup(C703,Mapping!$B$17:$C$154,2,false)</f>
        <v>#N/A</v>
      </c>
    </row>
    <row r="704">
      <c r="I704" s="55"/>
      <c r="K704" t="str">
        <f>vlookup(C704,Mapping!$B$17:$C$154,2,false)</f>
        <v>#N/A</v>
      </c>
    </row>
    <row r="705">
      <c r="I705" s="55"/>
      <c r="K705" t="str">
        <f>vlookup(C705,Mapping!$B$17:$C$154,2,false)</f>
        <v>#N/A</v>
      </c>
    </row>
    <row r="706">
      <c r="I706" s="55"/>
      <c r="K706" t="str">
        <f>vlookup(C706,Mapping!$B$17:$C$154,2,false)</f>
        <v>#N/A</v>
      </c>
    </row>
    <row r="707">
      <c r="I707" s="55"/>
      <c r="K707" t="str">
        <f>vlookup(C707,Mapping!$B$17:$C$154,2,false)</f>
        <v>#N/A</v>
      </c>
    </row>
    <row r="708">
      <c r="I708" s="55"/>
      <c r="K708" t="str">
        <f>vlookup(C708,Mapping!$B$17:$C$154,2,false)</f>
        <v>#N/A</v>
      </c>
    </row>
    <row r="709">
      <c r="I709" s="55"/>
      <c r="K709" t="str">
        <f>vlookup(C709,Mapping!$B$17:$C$154,2,false)</f>
        <v>#N/A</v>
      </c>
    </row>
    <row r="710">
      <c r="I710" s="55"/>
      <c r="K710" t="str">
        <f>vlookup(C710,Mapping!$B$17:$C$154,2,false)</f>
        <v>#N/A</v>
      </c>
    </row>
    <row r="711">
      <c r="I711" s="55"/>
      <c r="K711" t="str">
        <f>vlookup(C711,Mapping!$B$17:$C$154,2,false)</f>
        <v>#N/A</v>
      </c>
    </row>
    <row r="712">
      <c r="I712" s="55"/>
      <c r="K712" t="str">
        <f>vlookup(C712,Mapping!$B$17:$C$154,2,false)</f>
        <v>#N/A</v>
      </c>
    </row>
    <row r="713">
      <c r="I713" s="55"/>
      <c r="K713" t="str">
        <f>vlookup(C713,Mapping!$B$17:$C$154,2,false)</f>
        <v>#N/A</v>
      </c>
    </row>
    <row r="714">
      <c r="I714" s="55"/>
      <c r="K714" t="str">
        <f>vlookup(C714,Mapping!$B$17:$C$154,2,false)</f>
        <v>#N/A</v>
      </c>
    </row>
    <row r="715">
      <c r="I715" s="55"/>
      <c r="K715" t="str">
        <f>vlookup(C715,Mapping!$B$17:$C$154,2,false)</f>
        <v>#N/A</v>
      </c>
    </row>
    <row r="716">
      <c r="I716" s="55"/>
      <c r="K716" t="str">
        <f>vlookup(C716,Mapping!$B$17:$C$154,2,false)</f>
        <v>#N/A</v>
      </c>
    </row>
    <row r="717">
      <c r="I717" s="55"/>
      <c r="K717" t="str">
        <f>vlookup(C717,Mapping!$B$17:$C$154,2,false)</f>
        <v>#N/A</v>
      </c>
    </row>
    <row r="718">
      <c r="I718" s="55"/>
      <c r="K718" t="str">
        <f>vlookup(C718,Mapping!$B$17:$C$154,2,false)</f>
        <v>#N/A</v>
      </c>
    </row>
    <row r="719">
      <c r="I719" s="55"/>
      <c r="K719" t="str">
        <f>vlookup(C719,Mapping!$B$17:$C$154,2,false)</f>
        <v>#N/A</v>
      </c>
    </row>
    <row r="720">
      <c r="I720" s="55"/>
      <c r="K720" t="str">
        <f>vlookup(C720,Mapping!$B$17:$C$154,2,false)</f>
        <v>#N/A</v>
      </c>
    </row>
    <row r="721">
      <c r="I721" s="55"/>
      <c r="K721" t="str">
        <f>vlookup(C721,Mapping!$B$17:$C$154,2,false)</f>
        <v>#N/A</v>
      </c>
    </row>
    <row r="722">
      <c r="I722" s="55"/>
      <c r="K722" t="str">
        <f>vlookup(C722,Mapping!$B$17:$C$154,2,false)</f>
        <v>#N/A</v>
      </c>
    </row>
    <row r="723">
      <c r="I723" s="55"/>
      <c r="K723" t="str">
        <f>vlookup(C723,Mapping!$B$17:$C$154,2,false)</f>
        <v>#N/A</v>
      </c>
    </row>
    <row r="724">
      <c r="I724" s="55"/>
      <c r="K724" t="str">
        <f>vlookup(C724,Mapping!$B$17:$C$154,2,false)</f>
        <v>#N/A</v>
      </c>
    </row>
    <row r="725">
      <c r="I725" s="55"/>
      <c r="K725" t="str">
        <f>vlookup(C725,Mapping!$B$17:$C$154,2,false)</f>
        <v>#N/A</v>
      </c>
    </row>
    <row r="726">
      <c r="I726" s="55"/>
      <c r="K726" t="str">
        <f>vlookup(C726,Mapping!$B$17:$C$154,2,false)</f>
        <v>#N/A</v>
      </c>
    </row>
    <row r="727">
      <c r="I727" s="55"/>
      <c r="K727" t="str">
        <f>vlookup(C727,Mapping!$B$17:$C$154,2,false)</f>
        <v>#N/A</v>
      </c>
    </row>
    <row r="728">
      <c r="I728" s="55"/>
      <c r="K728" t="str">
        <f>vlookup(C728,Mapping!$B$17:$C$154,2,false)</f>
        <v>#N/A</v>
      </c>
    </row>
    <row r="729">
      <c r="I729" s="55"/>
      <c r="K729" t="str">
        <f>vlookup(C729,Mapping!$B$17:$C$154,2,false)</f>
        <v>#N/A</v>
      </c>
    </row>
    <row r="730">
      <c r="I730" s="55"/>
      <c r="K730" t="str">
        <f>vlookup(C730,Mapping!$B$17:$C$154,2,false)</f>
        <v>#N/A</v>
      </c>
    </row>
    <row r="731">
      <c r="I731" s="55"/>
      <c r="K731" t="str">
        <f>vlookup(C731,Mapping!$B$17:$C$154,2,false)</f>
        <v>#N/A</v>
      </c>
    </row>
    <row r="732">
      <c r="I732" s="55"/>
      <c r="K732" t="str">
        <f>vlookup(C732,Mapping!$B$17:$C$154,2,false)</f>
        <v>#N/A</v>
      </c>
    </row>
    <row r="733">
      <c r="I733" s="55"/>
      <c r="K733" t="str">
        <f>vlookup(C733,Mapping!$B$17:$C$154,2,false)</f>
        <v>#N/A</v>
      </c>
    </row>
    <row r="734">
      <c r="I734" s="55"/>
      <c r="K734" t="str">
        <f>vlookup(C734,Mapping!$B$17:$C$154,2,false)</f>
        <v>#N/A</v>
      </c>
    </row>
    <row r="735">
      <c r="I735" s="55"/>
      <c r="K735" t="str">
        <f>vlookup(C735,Mapping!$B$17:$C$154,2,false)</f>
        <v>#N/A</v>
      </c>
    </row>
    <row r="736">
      <c r="I736" s="55"/>
      <c r="K736" t="str">
        <f>vlookup(C736,Mapping!$B$17:$C$154,2,false)</f>
        <v>#N/A</v>
      </c>
    </row>
    <row r="737">
      <c r="I737" s="55"/>
      <c r="K737" t="str">
        <f>vlookup(C737,Mapping!$B$17:$C$154,2,false)</f>
        <v>#N/A</v>
      </c>
    </row>
    <row r="738">
      <c r="I738" s="55"/>
      <c r="K738" t="str">
        <f>vlookup(C738,Mapping!$B$17:$C$154,2,false)</f>
        <v>#N/A</v>
      </c>
    </row>
    <row r="739">
      <c r="I739" s="55"/>
      <c r="K739" t="str">
        <f>vlookup(C739,Mapping!$B$17:$C$154,2,false)</f>
        <v>#N/A</v>
      </c>
    </row>
    <row r="740">
      <c r="I740" s="55"/>
      <c r="K740" t="str">
        <f>vlookup(C740,Mapping!$B$17:$C$154,2,false)</f>
        <v>#N/A</v>
      </c>
    </row>
    <row r="741">
      <c r="I741" s="55"/>
      <c r="K741" t="str">
        <f>vlookup(C741,Mapping!$B$17:$C$154,2,false)</f>
        <v>#N/A</v>
      </c>
    </row>
    <row r="742">
      <c r="I742" s="55"/>
      <c r="K742" t="str">
        <f>vlookup(C742,Mapping!$B$17:$C$154,2,false)</f>
        <v>#N/A</v>
      </c>
    </row>
    <row r="743">
      <c r="I743" s="55"/>
      <c r="K743" t="str">
        <f>vlookup(C743,Mapping!$B$17:$C$154,2,false)</f>
        <v>#N/A</v>
      </c>
    </row>
    <row r="744">
      <c r="I744" s="55"/>
      <c r="K744" t="str">
        <f>vlookup(C744,Mapping!$B$17:$C$154,2,false)</f>
        <v>#N/A</v>
      </c>
    </row>
    <row r="745">
      <c r="I745" s="55"/>
      <c r="K745" t="str">
        <f>vlookup(C745,Mapping!$B$17:$C$154,2,false)</f>
        <v>#N/A</v>
      </c>
    </row>
    <row r="746">
      <c r="I746" s="55"/>
      <c r="K746" t="str">
        <f>vlookup(C746,Mapping!$B$17:$C$154,2,false)</f>
        <v>#N/A</v>
      </c>
    </row>
    <row r="747">
      <c r="I747" s="55"/>
      <c r="K747" t="str">
        <f>vlookup(C747,Mapping!$B$17:$C$154,2,false)</f>
        <v>#N/A</v>
      </c>
    </row>
    <row r="748">
      <c r="I748" s="55"/>
      <c r="K748" t="str">
        <f>vlookup(C748,Mapping!$B$17:$C$154,2,false)</f>
        <v>#N/A</v>
      </c>
    </row>
    <row r="749">
      <c r="I749" s="55"/>
      <c r="K749" t="str">
        <f>vlookup(C749,Mapping!$B$17:$C$154,2,false)</f>
        <v>#N/A</v>
      </c>
    </row>
    <row r="750">
      <c r="I750" s="55"/>
      <c r="K750" t="str">
        <f>vlookup(C750,Mapping!$B$17:$C$154,2,false)</f>
        <v>#N/A</v>
      </c>
    </row>
    <row r="751">
      <c r="I751" s="55"/>
      <c r="K751" t="str">
        <f>vlookup(C751,Mapping!$B$17:$C$154,2,false)</f>
        <v>#N/A</v>
      </c>
    </row>
    <row r="752">
      <c r="I752" s="55"/>
      <c r="K752" t="str">
        <f>vlookup(C752,Mapping!$B$17:$C$154,2,false)</f>
        <v>#N/A</v>
      </c>
    </row>
    <row r="753">
      <c r="I753" s="55"/>
      <c r="K753" t="str">
        <f>vlookup(C753,Mapping!$B$17:$C$154,2,false)</f>
        <v>#N/A</v>
      </c>
    </row>
    <row r="754">
      <c r="I754" s="55"/>
      <c r="K754" t="str">
        <f>vlookup(C754,Mapping!$B$17:$C$154,2,false)</f>
        <v>#N/A</v>
      </c>
    </row>
    <row r="755">
      <c r="I755" s="55"/>
      <c r="K755" t="str">
        <f>vlookup(C755,Mapping!$B$17:$C$154,2,false)</f>
        <v>#N/A</v>
      </c>
    </row>
    <row r="756">
      <c r="I756" s="55"/>
      <c r="K756" t="str">
        <f>vlookup(C756,Mapping!$B$17:$C$154,2,false)</f>
        <v>#N/A</v>
      </c>
    </row>
    <row r="757">
      <c r="I757" s="55"/>
      <c r="K757" t="str">
        <f>vlookup(C757,Mapping!$B$17:$C$154,2,false)</f>
        <v>#N/A</v>
      </c>
    </row>
    <row r="758">
      <c r="I758" s="55"/>
      <c r="K758" t="str">
        <f>vlookup(C758,Mapping!$B$17:$C$154,2,false)</f>
        <v>#N/A</v>
      </c>
    </row>
    <row r="759">
      <c r="I759" s="55"/>
      <c r="K759" t="str">
        <f>vlookup(C759,Mapping!$B$17:$C$154,2,false)</f>
        <v>#N/A</v>
      </c>
    </row>
    <row r="760">
      <c r="I760" s="55"/>
      <c r="K760" t="str">
        <f>vlookup(C760,Mapping!$B$17:$C$154,2,false)</f>
        <v>#N/A</v>
      </c>
    </row>
    <row r="761">
      <c r="I761" s="55"/>
      <c r="K761" t="str">
        <f>vlookup(C761,Mapping!$B$17:$C$154,2,false)</f>
        <v>#N/A</v>
      </c>
    </row>
    <row r="762">
      <c r="I762" s="55"/>
      <c r="K762" t="str">
        <f>vlookup(C762,Mapping!$B$17:$C$154,2,false)</f>
        <v>#N/A</v>
      </c>
    </row>
    <row r="763">
      <c r="I763" s="55"/>
      <c r="K763" t="str">
        <f>vlookup(C763,Mapping!$B$17:$C$154,2,false)</f>
        <v>#N/A</v>
      </c>
    </row>
    <row r="764">
      <c r="I764" s="55"/>
      <c r="K764" t="str">
        <f>vlookup(C764,Mapping!$B$17:$C$154,2,false)</f>
        <v>#N/A</v>
      </c>
    </row>
    <row r="765">
      <c r="I765" s="55"/>
      <c r="K765" t="str">
        <f>vlookup(C765,Mapping!$B$17:$C$154,2,false)</f>
        <v>#N/A</v>
      </c>
    </row>
    <row r="766">
      <c r="I766" s="55"/>
      <c r="K766" t="str">
        <f>vlookup(C766,Mapping!$B$17:$C$154,2,false)</f>
        <v>#N/A</v>
      </c>
    </row>
    <row r="767">
      <c r="I767" s="55"/>
      <c r="K767" t="str">
        <f>vlookup(C767,Mapping!$B$17:$C$154,2,false)</f>
        <v>#N/A</v>
      </c>
    </row>
    <row r="768">
      <c r="I768" s="55"/>
      <c r="K768" t="str">
        <f>vlookup(C768,Mapping!$B$17:$C$154,2,false)</f>
        <v>#N/A</v>
      </c>
    </row>
    <row r="769">
      <c r="I769" s="55"/>
      <c r="K769" t="str">
        <f>vlookup(C769,Mapping!$B$17:$C$154,2,false)</f>
        <v>#N/A</v>
      </c>
    </row>
    <row r="770">
      <c r="I770" s="55"/>
      <c r="K770" t="str">
        <f>vlookup(C770,Mapping!$B$17:$C$154,2,false)</f>
        <v>#N/A</v>
      </c>
    </row>
    <row r="771">
      <c r="I771" s="55"/>
      <c r="K771" t="str">
        <f>vlookup(C771,Mapping!$B$17:$C$154,2,false)</f>
        <v>#N/A</v>
      </c>
    </row>
    <row r="772">
      <c r="I772" s="55"/>
      <c r="K772" t="str">
        <f>vlookup(C772,Mapping!$B$17:$C$154,2,false)</f>
        <v>#N/A</v>
      </c>
    </row>
    <row r="773">
      <c r="I773" s="55"/>
      <c r="K773" t="str">
        <f>vlookup(C773,Mapping!$B$17:$C$154,2,false)</f>
        <v>#N/A</v>
      </c>
    </row>
    <row r="774">
      <c r="I774" s="55"/>
      <c r="K774" t="str">
        <f>vlookup(C774,Mapping!$B$17:$C$154,2,false)</f>
        <v>#N/A</v>
      </c>
    </row>
    <row r="775">
      <c r="I775" s="55"/>
      <c r="K775" t="str">
        <f>vlookup(C775,Mapping!$B$17:$C$154,2,false)</f>
        <v>#N/A</v>
      </c>
    </row>
    <row r="776">
      <c r="I776" s="55"/>
      <c r="K776" t="str">
        <f>vlookup(C776,Mapping!$B$17:$C$154,2,false)</f>
        <v>#N/A</v>
      </c>
    </row>
    <row r="777">
      <c r="I777" s="55"/>
      <c r="K777" t="str">
        <f>vlookup(C777,Mapping!$B$17:$C$154,2,false)</f>
        <v>#N/A</v>
      </c>
    </row>
    <row r="778">
      <c r="I778" s="55"/>
      <c r="K778" t="str">
        <f>vlookup(C778,Mapping!$B$17:$C$154,2,false)</f>
        <v>#N/A</v>
      </c>
    </row>
    <row r="779">
      <c r="I779" s="55"/>
      <c r="K779" t="str">
        <f>vlookup(C779,Mapping!$B$17:$C$154,2,false)</f>
        <v>#N/A</v>
      </c>
    </row>
    <row r="780">
      <c r="I780" s="55"/>
      <c r="K780" t="str">
        <f>vlookup(C780,Mapping!$B$17:$C$154,2,false)</f>
        <v>#N/A</v>
      </c>
    </row>
    <row r="781">
      <c r="I781" s="55"/>
      <c r="K781" t="str">
        <f>vlookup(C781,Mapping!$B$17:$C$154,2,false)</f>
        <v>#N/A</v>
      </c>
    </row>
    <row r="782">
      <c r="I782" s="55"/>
      <c r="K782" t="str">
        <f>vlookup(C782,Mapping!$B$17:$C$154,2,false)</f>
        <v>#N/A</v>
      </c>
    </row>
    <row r="783">
      <c r="I783" s="55"/>
      <c r="K783" t="str">
        <f>vlookup(C783,Mapping!$B$17:$C$154,2,false)</f>
        <v>#N/A</v>
      </c>
    </row>
    <row r="784">
      <c r="I784" s="55"/>
      <c r="K784" t="str">
        <f>vlookup(C784,Mapping!$B$17:$C$154,2,false)</f>
        <v>#N/A</v>
      </c>
    </row>
    <row r="785">
      <c r="I785" s="55"/>
      <c r="K785" t="str">
        <f>vlookup(C785,Mapping!$B$17:$C$154,2,false)</f>
        <v>#N/A</v>
      </c>
    </row>
    <row r="786">
      <c r="I786" s="55"/>
      <c r="K786" t="str">
        <f>vlookup(C786,Mapping!$B$17:$C$154,2,false)</f>
        <v>#N/A</v>
      </c>
    </row>
    <row r="787">
      <c r="I787" s="55"/>
      <c r="K787" t="str">
        <f>vlookup(C787,Mapping!$B$17:$C$154,2,false)</f>
        <v>#N/A</v>
      </c>
    </row>
    <row r="788">
      <c r="I788" s="55"/>
      <c r="K788" t="str">
        <f>vlookup(C788,Mapping!$B$17:$C$154,2,false)</f>
        <v>#N/A</v>
      </c>
    </row>
    <row r="789">
      <c r="I789" s="55"/>
      <c r="K789" t="str">
        <f>vlookup(C789,Mapping!$B$17:$C$154,2,false)</f>
        <v>#N/A</v>
      </c>
    </row>
    <row r="790">
      <c r="I790" s="55"/>
      <c r="K790" t="str">
        <f>vlookup(C790,Mapping!$B$17:$C$154,2,false)</f>
        <v>#N/A</v>
      </c>
    </row>
    <row r="791">
      <c r="I791" s="55"/>
      <c r="K791" t="str">
        <f>vlookup(C791,Mapping!$B$17:$C$154,2,false)</f>
        <v>#N/A</v>
      </c>
    </row>
    <row r="792">
      <c r="I792" s="55"/>
      <c r="K792" t="str">
        <f>vlookup(C792,Mapping!$B$17:$C$154,2,false)</f>
        <v>#N/A</v>
      </c>
    </row>
    <row r="793">
      <c r="I793" s="55"/>
      <c r="K793" t="str">
        <f>vlookup(C793,Mapping!$B$17:$C$154,2,false)</f>
        <v>#N/A</v>
      </c>
    </row>
    <row r="794">
      <c r="I794" s="55"/>
      <c r="K794" t="str">
        <f>vlookup(C794,Mapping!$B$17:$C$154,2,false)</f>
        <v>#N/A</v>
      </c>
    </row>
    <row r="795">
      <c r="I795" s="55"/>
      <c r="K795" t="str">
        <f>vlookup(C795,Mapping!$B$17:$C$154,2,false)</f>
        <v>#N/A</v>
      </c>
    </row>
    <row r="796">
      <c r="I796" s="55"/>
      <c r="K796" t="str">
        <f>vlookup(C796,Mapping!$B$17:$C$154,2,false)</f>
        <v>#N/A</v>
      </c>
    </row>
    <row r="797">
      <c r="I797" s="55"/>
      <c r="K797" t="str">
        <f>vlookup(C797,Mapping!$B$17:$C$154,2,false)</f>
        <v>#N/A</v>
      </c>
    </row>
    <row r="798">
      <c r="I798" s="55"/>
      <c r="K798" t="str">
        <f>vlookup(C798,Mapping!$B$17:$C$154,2,false)</f>
        <v>#N/A</v>
      </c>
    </row>
    <row r="799">
      <c r="I799" s="55"/>
      <c r="K799" t="str">
        <f>vlookup(C799,Mapping!$B$17:$C$154,2,false)</f>
        <v>#N/A</v>
      </c>
    </row>
    <row r="800">
      <c r="I800" s="55"/>
      <c r="K800" t="str">
        <f>vlookup(C800,Mapping!$B$17:$C$154,2,false)</f>
        <v>#N/A</v>
      </c>
    </row>
    <row r="801">
      <c r="I801" s="55"/>
      <c r="K801" t="str">
        <f>vlookup(C801,Mapping!$B$17:$C$154,2,false)</f>
        <v>#N/A</v>
      </c>
    </row>
    <row r="802">
      <c r="I802" s="55"/>
      <c r="K802" t="str">
        <f>vlookup(C802,Mapping!$B$17:$C$154,2,false)</f>
        <v>#N/A</v>
      </c>
    </row>
    <row r="803">
      <c r="I803" s="55"/>
      <c r="K803" t="str">
        <f>vlookup(C803,Mapping!$B$17:$C$154,2,false)</f>
        <v>#N/A</v>
      </c>
    </row>
    <row r="804">
      <c r="I804" s="55"/>
      <c r="K804" t="str">
        <f>vlookup(C804,Mapping!$B$17:$C$154,2,false)</f>
        <v>#N/A</v>
      </c>
    </row>
    <row r="805">
      <c r="I805" s="55"/>
      <c r="K805" t="str">
        <f>vlookup(C805,Mapping!$B$17:$C$154,2,false)</f>
        <v>#N/A</v>
      </c>
    </row>
    <row r="806">
      <c r="I806" s="55"/>
      <c r="K806" t="str">
        <f>vlookup(C806,Mapping!$B$17:$C$154,2,false)</f>
        <v>#N/A</v>
      </c>
    </row>
    <row r="807">
      <c r="I807" s="55"/>
      <c r="K807" t="str">
        <f>vlookup(C807,Mapping!$B$17:$C$154,2,false)</f>
        <v>#N/A</v>
      </c>
    </row>
    <row r="808">
      <c r="I808" s="55"/>
      <c r="K808" t="str">
        <f>vlookup(C808,Mapping!$B$17:$C$154,2,false)</f>
        <v>#N/A</v>
      </c>
    </row>
    <row r="809">
      <c r="I809" s="55"/>
      <c r="K809" t="str">
        <f>vlookup(C809,Mapping!$B$17:$C$154,2,false)</f>
        <v>#N/A</v>
      </c>
    </row>
    <row r="810">
      <c r="I810" s="55"/>
      <c r="K810" t="str">
        <f>vlookup(C810,Mapping!$B$17:$C$154,2,false)</f>
        <v>#N/A</v>
      </c>
    </row>
    <row r="811">
      <c r="I811" s="55"/>
      <c r="K811" t="str">
        <f>vlookup(C811,Mapping!$B$17:$C$154,2,false)</f>
        <v>#N/A</v>
      </c>
    </row>
    <row r="812">
      <c r="I812" s="55"/>
      <c r="K812" t="str">
        <f>vlookup(C812,Mapping!$B$17:$C$154,2,false)</f>
        <v>#N/A</v>
      </c>
    </row>
    <row r="813">
      <c r="I813" s="55"/>
      <c r="K813" t="str">
        <f>vlookup(C813,Mapping!$B$17:$C$154,2,false)</f>
        <v>#N/A</v>
      </c>
    </row>
    <row r="814">
      <c r="I814" s="55"/>
      <c r="K814" t="str">
        <f>vlookup(C814,Mapping!$B$17:$C$154,2,false)</f>
        <v>#N/A</v>
      </c>
    </row>
    <row r="815">
      <c r="I815" s="55"/>
      <c r="K815" t="str">
        <f>vlookup(C815,Mapping!$B$17:$C$154,2,false)</f>
        <v>#N/A</v>
      </c>
    </row>
    <row r="816">
      <c r="I816" s="55"/>
      <c r="K816" t="str">
        <f>vlookup(C816,Mapping!$B$17:$C$154,2,false)</f>
        <v>#N/A</v>
      </c>
    </row>
    <row r="817">
      <c r="I817" s="55"/>
      <c r="K817" t="str">
        <f>vlookup(C817,Mapping!$B$17:$C$154,2,false)</f>
        <v>#N/A</v>
      </c>
    </row>
    <row r="818">
      <c r="I818" s="55"/>
      <c r="K818" t="str">
        <f>vlookup(C818,Mapping!$B$17:$C$154,2,false)</f>
        <v>#N/A</v>
      </c>
    </row>
    <row r="819">
      <c r="I819" s="55"/>
      <c r="K819" t="str">
        <f>vlookup(C819,Mapping!$B$17:$C$154,2,false)</f>
        <v>#N/A</v>
      </c>
    </row>
    <row r="820">
      <c r="I820" s="55"/>
      <c r="K820" t="str">
        <f>vlookup(C820,Mapping!$B$17:$C$154,2,false)</f>
        <v>#N/A</v>
      </c>
    </row>
    <row r="821">
      <c r="I821" s="55"/>
      <c r="K821" t="str">
        <f>vlookup(C821,Mapping!$B$17:$C$154,2,false)</f>
        <v>#N/A</v>
      </c>
    </row>
    <row r="822">
      <c r="I822" s="55"/>
      <c r="K822" t="str">
        <f>vlookup(C822,Mapping!$B$17:$C$154,2,false)</f>
        <v>#N/A</v>
      </c>
    </row>
    <row r="823">
      <c r="I823" s="55"/>
      <c r="K823" t="str">
        <f>vlookup(C823,Mapping!$B$17:$C$154,2,false)</f>
        <v>#N/A</v>
      </c>
    </row>
    <row r="824">
      <c r="I824" s="55"/>
      <c r="K824" t="str">
        <f>vlookup(C824,Mapping!$B$17:$C$154,2,false)</f>
        <v>#N/A</v>
      </c>
    </row>
    <row r="825">
      <c r="I825" s="55"/>
      <c r="K825" t="str">
        <f>vlookup(C825,Mapping!$B$17:$C$154,2,false)</f>
        <v>#N/A</v>
      </c>
    </row>
    <row r="826">
      <c r="I826" s="55"/>
      <c r="K826" t="str">
        <f>vlookup(C826,Mapping!$B$17:$C$154,2,false)</f>
        <v>#N/A</v>
      </c>
    </row>
    <row r="827">
      <c r="I827" s="55"/>
      <c r="K827" t="str">
        <f>vlookup(C827,Mapping!$B$17:$C$154,2,false)</f>
        <v>#N/A</v>
      </c>
    </row>
    <row r="828">
      <c r="I828" s="55"/>
      <c r="K828" t="str">
        <f>vlookup(C828,Mapping!$B$17:$C$154,2,false)</f>
        <v>#N/A</v>
      </c>
    </row>
    <row r="829">
      <c r="I829" s="55"/>
      <c r="K829" t="str">
        <f>vlookup(C829,Mapping!$B$17:$C$154,2,false)</f>
        <v>#N/A</v>
      </c>
    </row>
    <row r="830">
      <c r="I830" s="55"/>
      <c r="K830" t="str">
        <f>vlookup(C830,Mapping!$B$17:$C$154,2,false)</f>
        <v>#N/A</v>
      </c>
    </row>
    <row r="831">
      <c r="I831" s="55"/>
      <c r="K831" t="str">
        <f>vlookup(C831,Mapping!$B$17:$C$154,2,false)</f>
        <v>#N/A</v>
      </c>
    </row>
    <row r="832">
      <c r="I832" s="55"/>
      <c r="K832" t="str">
        <f>vlookup(C832,Mapping!$B$17:$C$154,2,false)</f>
        <v>#N/A</v>
      </c>
    </row>
    <row r="833">
      <c r="I833" s="55"/>
      <c r="K833" t="str">
        <f>vlookup(C833,Mapping!$B$17:$C$154,2,false)</f>
        <v>#N/A</v>
      </c>
    </row>
    <row r="834">
      <c r="I834" s="55"/>
      <c r="K834" t="str">
        <f>vlookup(C834,Mapping!$B$17:$C$154,2,false)</f>
        <v>#N/A</v>
      </c>
    </row>
    <row r="835">
      <c r="I835" s="55"/>
      <c r="K835" t="str">
        <f>vlookup(C835,Mapping!$B$17:$C$154,2,false)</f>
        <v>#N/A</v>
      </c>
    </row>
    <row r="836">
      <c r="I836" s="55"/>
      <c r="K836" t="str">
        <f>vlookup(C836,Mapping!$B$17:$C$154,2,false)</f>
        <v>#N/A</v>
      </c>
    </row>
    <row r="837">
      <c r="I837" s="55"/>
      <c r="K837" t="str">
        <f>vlookup(C837,Mapping!$B$17:$C$154,2,false)</f>
        <v>#N/A</v>
      </c>
    </row>
    <row r="838">
      <c r="I838" s="55"/>
      <c r="K838" t="str">
        <f>vlookup(C838,Mapping!$B$17:$C$154,2,false)</f>
        <v>#N/A</v>
      </c>
    </row>
    <row r="839">
      <c r="I839" s="55"/>
      <c r="K839" t="str">
        <f>vlookup(C839,Mapping!$B$17:$C$154,2,false)</f>
        <v>#N/A</v>
      </c>
    </row>
    <row r="840">
      <c r="I840" s="55"/>
      <c r="K840" t="str">
        <f>vlookup(C840,Mapping!$B$17:$C$154,2,false)</f>
        <v>#N/A</v>
      </c>
    </row>
    <row r="841">
      <c r="I841" s="55"/>
      <c r="K841" t="str">
        <f>vlookup(C841,Mapping!$B$17:$C$154,2,false)</f>
        <v>#N/A</v>
      </c>
    </row>
    <row r="842">
      <c r="I842" s="55"/>
      <c r="K842" t="str">
        <f>vlookup(C842,Mapping!$B$17:$C$154,2,false)</f>
        <v>#N/A</v>
      </c>
    </row>
    <row r="843">
      <c r="I843" s="55"/>
      <c r="K843" t="str">
        <f>vlookup(C843,Mapping!$B$17:$C$154,2,false)</f>
        <v>#N/A</v>
      </c>
    </row>
    <row r="844">
      <c r="I844" s="55"/>
      <c r="K844" t="str">
        <f>vlookup(C844,Mapping!$B$17:$C$154,2,false)</f>
        <v>#N/A</v>
      </c>
    </row>
    <row r="845">
      <c r="I845" s="55"/>
      <c r="K845" t="str">
        <f>vlookup(C845,Mapping!$B$17:$C$154,2,false)</f>
        <v>#N/A</v>
      </c>
    </row>
    <row r="846">
      <c r="I846" s="55"/>
      <c r="K846" t="str">
        <f>vlookup(C846,Mapping!$B$17:$C$154,2,false)</f>
        <v>#N/A</v>
      </c>
    </row>
    <row r="847">
      <c r="I847" s="55"/>
      <c r="K847" t="str">
        <f>vlookup(C847,Mapping!$B$17:$C$154,2,false)</f>
        <v>#N/A</v>
      </c>
    </row>
    <row r="848">
      <c r="I848" s="55"/>
      <c r="K848" t="str">
        <f>vlookup(C848,Mapping!$B$17:$C$154,2,false)</f>
        <v>#N/A</v>
      </c>
    </row>
    <row r="849">
      <c r="I849" s="55"/>
      <c r="K849" t="str">
        <f>vlookup(C849,Mapping!$B$17:$C$154,2,false)</f>
        <v>#N/A</v>
      </c>
    </row>
    <row r="850">
      <c r="I850" s="55"/>
      <c r="K850" t="str">
        <f>vlookup(C850,Mapping!$B$17:$C$154,2,false)</f>
        <v>#N/A</v>
      </c>
    </row>
    <row r="851">
      <c r="I851" s="55"/>
      <c r="K851" t="str">
        <f>vlookup(C851,Mapping!$B$17:$C$154,2,false)</f>
        <v>#N/A</v>
      </c>
    </row>
    <row r="852">
      <c r="I852" s="55"/>
      <c r="K852" t="str">
        <f>vlookup(C852,Mapping!$B$17:$C$154,2,false)</f>
        <v>#N/A</v>
      </c>
    </row>
    <row r="853">
      <c r="I853" s="55"/>
      <c r="K853" t="str">
        <f>vlookup(C853,Mapping!$B$17:$C$154,2,false)</f>
        <v>#N/A</v>
      </c>
    </row>
    <row r="854">
      <c r="I854" s="55"/>
      <c r="K854" t="str">
        <f>vlookup(C854,Mapping!$B$17:$C$154,2,false)</f>
        <v>#N/A</v>
      </c>
    </row>
    <row r="855">
      <c r="I855" s="55"/>
      <c r="K855" t="str">
        <f>vlookup(C855,Mapping!$B$17:$C$154,2,false)</f>
        <v>#N/A</v>
      </c>
    </row>
    <row r="856">
      <c r="I856" s="55"/>
      <c r="K856" t="str">
        <f>vlookup(C856,Mapping!$B$17:$C$154,2,false)</f>
        <v>#N/A</v>
      </c>
    </row>
    <row r="857">
      <c r="I857" s="55"/>
      <c r="K857" t="str">
        <f>vlookup(C857,Mapping!$B$17:$C$154,2,false)</f>
        <v>#N/A</v>
      </c>
    </row>
    <row r="858">
      <c r="I858" s="55"/>
      <c r="K858" t="str">
        <f>vlookup(C858,Mapping!$B$17:$C$154,2,false)</f>
        <v>#N/A</v>
      </c>
    </row>
    <row r="859">
      <c r="I859" s="55"/>
      <c r="K859" t="str">
        <f>vlookup(C859,Mapping!$B$17:$C$154,2,false)</f>
        <v>#N/A</v>
      </c>
    </row>
    <row r="860">
      <c r="I860" s="55"/>
      <c r="K860" t="str">
        <f>vlookup(C860,Mapping!$B$17:$C$154,2,false)</f>
        <v>#N/A</v>
      </c>
    </row>
    <row r="861">
      <c r="I861" s="55"/>
      <c r="K861" t="str">
        <f>vlookup(C861,Mapping!$B$17:$C$154,2,false)</f>
        <v>#N/A</v>
      </c>
    </row>
    <row r="862">
      <c r="I862" s="55"/>
      <c r="K862" t="str">
        <f>vlookup(C862,Mapping!$B$17:$C$154,2,false)</f>
        <v>#N/A</v>
      </c>
    </row>
    <row r="863">
      <c r="I863" s="55"/>
      <c r="K863" t="str">
        <f>vlookup(C863,Mapping!$B$17:$C$154,2,false)</f>
        <v>#N/A</v>
      </c>
    </row>
    <row r="864">
      <c r="I864" s="55"/>
      <c r="K864" t="str">
        <f>vlookup(C864,Mapping!$B$17:$C$154,2,false)</f>
        <v>#N/A</v>
      </c>
    </row>
    <row r="865">
      <c r="I865" s="55"/>
      <c r="K865" t="str">
        <f>vlookup(C865,Mapping!$B$17:$C$154,2,false)</f>
        <v>#N/A</v>
      </c>
    </row>
    <row r="866">
      <c r="I866" s="55"/>
      <c r="K866" t="str">
        <f>vlookup(C866,Mapping!$B$17:$C$154,2,false)</f>
        <v>#N/A</v>
      </c>
    </row>
    <row r="867">
      <c r="I867" s="55"/>
      <c r="K867" t="str">
        <f>vlookup(C867,Mapping!$B$17:$C$154,2,false)</f>
        <v>#N/A</v>
      </c>
    </row>
    <row r="868">
      <c r="I868" s="55"/>
      <c r="K868" t="str">
        <f>vlookup(C868,Mapping!$B$17:$C$154,2,false)</f>
        <v>#N/A</v>
      </c>
    </row>
    <row r="869">
      <c r="I869" s="55"/>
      <c r="K869" t="str">
        <f>vlookup(C869,Mapping!$B$17:$C$154,2,false)</f>
        <v>#N/A</v>
      </c>
    </row>
    <row r="870">
      <c r="I870" s="55"/>
      <c r="K870" t="str">
        <f>vlookup(C870,Mapping!$B$17:$C$154,2,false)</f>
        <v>#N/A</v>
      </c>
    </row>
    <row r="871">
      <c r="I871" s="55"/>
      <c r="K871" t="str">
        <f>vlookup(C871,Mapping!$B$17:$C$154,2,false)</f>
        <v>#N/A</v>
      </c>
    </row>
    <row r="872">
      <c r="I872" s="55"/>
      <c r="K872" t="str">
        <f>vlookup(C872,Mapping!$B$17:$C$154,2,false)</f>
        <v>#N/A</v>
      </c>
    </row>
    <row r="873">
      <c r="I873" s="55"/>
      <c r="K873" t="str">
        <f>vlookup(C873,Mapping!$B$17:$C$154,2,false)</f>
        <v>#N/A</v>
      </c>
    </row>
    <row r="874">
      <c r="I874" s="55"/>
      <c r="K874" t="str">
        <f>vlookup(C874,Mapping!$B$17:$C$154,2,false)</f>
        <v>#N/A</v>
      </c>
    </row>
    <row r="875">
      <c r="I875" s="55"/>
      <c r="K875" t="str">
        <f>vlookup(C875,Mapping!$B$17:$C$154,2,false)</f>
        <v>#N/A</v>
      </c>
    </row>
    <row r="876">
      <c r="I876" s="55"/>
      <c r="K876" t="str">
        <f>vlookup(C876,Mapping!$B$17:$C$154,2,false)</f>
        <v>#N/A</v>
      </c>
    </row>
    <row r="877">
      <c r="I877" s="55"/>
      <c r="K877" t="str">
        <f>vlookup(C877,Mapping!$B$17:$C$154,2,false)</f>
        <v>#N/A</v>
      </c>
    </row>
    <row r="878">
      <c r="I878" s="55"/>
      <c r="K878" t="str">
        <f>vlookup(C878,Mapping!$B$17:$C$154,2,false)</f>
        <v>#N/A</v>
      </c>
    </row>
    <row r="879">
      <c r="I879" s="55"/>
      <c r="K879" t="str">
        <f>vlookup(C879,Mapping!$B$17:$C$154,2,false)</f>
        <v>#N/A</v>
      </c>
    </row>
    <row r="880">
      <c r="I880" s="55"/>
      <c r="K880" t="str">
        <f>vlookup(C880,Mapping!$B$17:$C$154,2,false)</f>
        <v>#N/A</v>
      </c>
    </row>
    <row r="881">
      <c r="I881" s="55"/>
      <c r="K881" t="str">
        <f>vlookup(C881,Mapping!$B$17:$C$154,2,false)</f>
        <v>#N/A</v>
      </c>
    </row>
    <row r="882">
      <c r="I882" s="55"/>
      <c r="K882" t="str">
        <f>vlookup(C882,Mapping!$B$17:$C$154,2,false)</f>
        <v>#N/A</v>
      </c>
    </row>
    <row r="883">
      <c r="I883" s="55"/>
      <c r="K883" t="str">
        <f>vlookup(C883,Mapping!$B$17:$C$154,2,false)</f>
        <v>#N/A</v>
      </c>
    </row>
    <row r="884">
      <c r="I884" s="55"/>
      <c r="K884" t="str">
        <f>vlookup(C884,Mapping!$B$17:$C$154,2,false)</f>
        <v>#N/A</v>
      </c>
    </row>
    <row r="885">
      <c r="I885" s="55"/>
      <c r="K885" t="str">
        <f>vlookup(C885,Mapping!$B$17:$C$154,2,false)</f>
        <v>#N/A</v>
      </c>
    </row>
    <row r="886">
      <c r="I886" s="55"/>
      <c r="K886" t="str">
        <f>vlookup(C886,Mapping!$B$17:$C$154,2,false)</f>
        <v>#N/A</v>
      </c>
    </row>
    <row r="887">
      <c r="I887" s="55"/>
      <c r="K887" t="str">
        <f>vlookup(C887,Mapping!$B$17:$C$154,2,false)</f>
        <v>#N/A</v>
      </c>
    </row>
    <row r="888">
      <c r="I888" s="55"/>
      <c r="K888" t="str">
        <f>vlookup(C888,Mapping!$B$17:$C$154,2,false)</f>
        <v>#N/A</v>
      </c>
    </row>
    <row r="889">
      <c r="I889" s="55"/>
      <c r="K889" t="str">
        <f>vlookup(C889,Mapping!$B$17:$C$154,2,false)</f>
        <v>#N/A</v>
      </c>
    </row>
    <row r="890">
      <c r="I890" s="55"/>
      <c r="K890" t="str">
        <f>vlookup(C890,Mapping!$B$17:$C$154,2,false)</f>
        <v>#N/A</v>
      </c>
    </row>
    <row r="891">
      <c r="I891" s="55"/>
      <c r="K891" t="str">
        <f>vlookup(C891,Mapping!$B$17:$C$154,2,false)</f>
        <v>#N/A</v>
      </c>
    </row>
    <row r="892">
      <c r="I892" s="55"/>
      <c r="K892" t="str">
        <f>vlookup(C892,Mapping!$B$17:$C$154,2,false)</f>
        <v>#N/A</v>
      </c>
    </row>
    <row r="893">
      <c r="I893" s="55"/>
      <c r="K893" t="str">
        <f>vlookup(C893,Mapping!$B$17:$C$154,2,false)</f>
        <v>#N/A</v>
      </c>
    </row>
    <row r="894">
      <c r="I894" s="55"/>
      <c r="K894" t="str">
        <f>vlookup(C894,Mapping!$B$17:$C$154,2,false)</f>
        <v>#N/A</v>
      </c>
    </row>
    <row r="895">
      <c r="I895" s="55"/>
      <c r="K895" t="str">
        <f>vlookup(C895,Mapping!$B$17:$C$154,2,false)</f>
        <v>#N/A</v>
      </c>
    </row>
    <row r="896">
      <c r="I896" s="55"/>
      <c r="K896" t="str">
        <f>vlookup(C896,Mapping!$B$17:$C$154,2,false)</f>
        <v>#N/A</v>
      </c>
    </row>
    <row r="897">
      <c r="I897" s="55"/>
      <c r="K897" t="str">
        <f>vlookup(C897,Mapping!$B$17:$C$154,2,false)</f>
        <v>#N/A</v>
      </c>
    </row>
    <row r="898">
      <c r="I898" s="55"/>
      <c r="K898" t="str">
        <f>vlookup(C898,Mapping!$B$17:$C$154,2,false)</f>
        <v>#N/A</v>
      </c>
    </row>
    <row r="899">
      <c r="I899" s="55"/>
      <c r="K899" t="str">
        <f>vlookup(C899,Mapping!$B$17:$C$154,2,false)</f>
        <v>#N/A</v>
      </c>
    </row>
    <row r="900">
      <c r="I900" s="55"/>
      <c r="K900" t="str">
        <f>vlookup(C900,Mapping!$B$17:$C$154,2,false)</f>
        <v>#N/A</v>
      </c>
    </row>
    <row r="901">
      <c r="I901" s="55"/>
      <c r="K901" t="str">
        <f>vlookup(C901,Mapping!$B$17:$C$154,2,false)</f>
        <v>#N/A</v>
      </c>
    </row>
    <row r="902">
      <c r="I902" s="55"/>
      <c r="K902" t="str">
        <f>vlookup(C902,Mapping!$B$17:$C$154,2,false)</f>
        <v>#N/A</v>
      </c>
    </row>
    <row r="903">
      <c r="I903" s="55"/>
      <c r="K903" t="str">
        <f>vlookup(C903,Mapping!$B$17:$C$154,2,false)</f>
        <v>#N/A</v>
      </c>
    </row>
    <row r="904">
      <c r="I904" s="55"/>
      <c r="K904" t="str">
        <f>vlookup(C904,Mapping!$B$17:$C$154,2,false)</f>
        <v>#N/A</v>
      </c>
    </row>
    <row r="905">
      <c r="I905" s="55"/>
      <c r="K905" t="str">
        <f>vlookup(C905,Mapping!$B$17:$C$154,2,false)</f>
        <v>#N/A</v>
      </c>
    </row>
    <row r="906">
      <c r="I906" s="55"/>
      <c r="K906" t="str">
        <f>vlookup(C906,Mapping!$B$17:$C$154,2,false)</f>
        <v>#N/A</v>
      </c>
    </row>
    <row r="907">
      <c r="I907" s="55"/>
      <c r="K907" t="str">
        <f>vlookup(C907,Mapping!$B$17:$C$154,2,false)</f>
        <v>#N/A</v>
      </c>
    </row>
    <row r="908">
      <c r="I908" s="55"/>
      <c r="K908" t="str">
        <f>vlookup(C908,Mapping!$B$17:$C$154,2,false)</f>
        <v>#N/A</v>
      </c>
    </row>
    <row r="909">
      <c r="I909" s="55"/>
      <c r="K909" t="str">
        <f>vlookup(C909,Mapping!$B$17:$C$154,2,false)</f>
        <v>#N/A</v>
      </c>
    </row>
    <row r="910">
      <c r="I910" s="55"/>
      <c r="K910" t="str">
        <f>vlookup(C910,Mapping!$B$17:$C$154,2,false)</f>
        <v>#N/A</v>
      </c>
    </row>
    <row r="911">
      <c r="I911" s="55"/>
      <c r="K911" t="str">
        <f>vlookup(C911,Mapping!$B$17:$C$154,2,false)</f>
        <v>#N/A</v>
      </c>
    </row>
    <row r="912">
      <c r="I912" s="55"/>
      <c r="K912" t="str">
        <f>vlookup(C912,Mapping!$B$17:$C$154,2,false)</f>
        <v>#N/A</v>
      </c>
    </row>
    <row r="913">
      <c r="I913" s="55"/>
      <c r="K913" t="str">
        <f>vlookup(C913,Mapping!$B$17:$C$154,2,false)</f>
        <v>#N/A</v>
      </c>
    </row>
    <row r="914">
      <c r="I914" s="55"/>
      <c r="K914" t="str">
        <f>vlookup(C914,Mapping!$B$17:$C$154,2,false)</f>
        <v>#N/A</v>
      </c>
    </row>
    <row r="915">
      <c r="I915" s="55"/>
      <c r="K915" t="str">
        <f>vlookup(C915,Mapping!$B$17:$C$154,2,false)</f>
        <v>#N/A</v>
      </c>
    </row>
    <row r="916">
      <c r="I916" s="55"/>
      <c r="K916" t="str">
        <f>vlookup(C916,Mapping!$B$17:$C$154,2,false)</f>
        <v>#N/A</v>
      </c>
    </row>
    <row r="917">
      <c r="I917" s="55"/>
      <c r="K917" t="str">
        <f>vlookup(C917,Mapping!$B$17:$C$154,2,false)</f>
        <v>#N/A</v>
      </c>
    </row>
    <row r="918">
      <c r="I918" s="55"/>
      <c r="K918" t="str">
        <f>vlookup(C918,Mapping!$B$17:$C$154,2,false)</f>
        <v>#N/A</v>
      </c>
    </row>
    <row r="919">
      <c r="I919" s="55"/>
      <c r="K919" t="str">
        <f>vlookup(C919,Mapping!$B$17:$C$154,2,false)</f>
        <v>#N/A</v>
      </c>
    </row>
    <row r="920">
      <c r="I920" s="55"/>
      <c r="K920" t="str">
        <f>vlookup(C920,Mapping!$B$17:$C$154,2,false)</f>
        <v>#N/A</v>
      </c>
    </row>
    <row r="921">
      <c r="I921" s="55"/>
      <c r="K921" t="str">
        <f>vlookup(C921,Mapping!$B$17:$C$154,2,false)</f>
        <v>#N/A</v>
      </c>
    </row>
    <row r="922">
      <c r="I922" s="55"/>
      <c r="K922" t="str">
        <f>vlookup(C922,Mapping!$B$17:$C$154,2,false)</f>
        <v>#N/A</v>
      </c>
    </row>
    <row r="923">
      <c r="I923" s="55"/>
      <c r="K923" t="str">
        <f>vlookup(C923,Mapping!$B$17:$C$154,2,false)</f>
        <v>#N/A</v>
      </c>
    </row>
    <row r="924">
      <c r="I924" s="55"/>
      <c r="K924" t="str">
        <f>vlookup(C924,Mapping!$B$17:$C$154,2,false)</f>
        <v>#N/A</v>
      </c>
    </row>
    <row r="925">
      <c r="I925" s="55"/>
      <c r="K925" t="str">
        <f>vlookup(C925,Mapping!$B$17:$C$154,2,false)</f>
        <v>#N/A</v>
      </c>
    </row>
    <row r="926">
      <c r="I926" s="55"/>
      <c r="K926" t="str">
        <f>vlookup(C926,Mapping!$B$17:$C$154,2,false)</f>
        <v>#N/A</v>
      </c>
    </row>
    <row r="927">
      <c r="I927" s="55"/>
      <c r="K927" t="str">
        <f>vlookup(C927,Mapping!$B$17:$C$154,2,false)</f>
        <v>#N/A</v>
      </c>
    </row>
    <row r="928">
      <c r="I928" s="55"/>
      <c r="K928" t="str">
        <f>vlookup(C928,Mapping!$B$17:$C$154,2,false)</f>
        <v>#N/A</v>
      </c>
    </row>
    <row r="929">
      <c r="I929" s="55"/>
      <c r="K929" t="str">
        <f>vlookup(C929,Mapping!$B$17:$C$154,2,false)</f>
        <v>#N/A</v>
      </c>
    </row>
    <row r="930">
      <c r="I930" s="55"/>
      <c r="K930" t="str">
        <f>vlookup(C930,Mapping!$B$17:$C$154,2,false)</f>
        <v>#N/A</v>
      </c>
    </row>
    <row r="931">
      <c r="I931" s="55"/>
      <c r="K931" t="str">
        <f>vlookup(C931,Mapping!$B$17:$C$154,2,false)</f>
        <v>#N/A</v>
      </c>
    </row>
    <row r="932">
      <c r="I932" s="55"/>
      <c r="K932" t="str">
        <f>vlookup(C932,Mapping!$B$17:$C$154,2,false)</f>
        <v>#N/A</v>
      </c>
    </row>
    <row r="933">
      <c r="I933" s="55"/>
      <c r="K933" t="str">
        <f>vlookup(C933,Mapping!$B$17:$C$154,2,false)</f>
        <v>#N/A</v>
      </c>
    </row>
    <row r="934">
      <c r="I934" s="55"/>
      <c r="K934" t="str">
        <f>vlookup(C934,Mapping!$B$17:$C$154,2,false)</f>
        <v>#N/A</v>
      </c>
    </row>
    <row r="935">
      <c r="I935" s="55"/>
      <c r="K935" t="str">
        <f>vlookup(C935,Mapping!$B$17:$C$154,2,false)</f>
        <v>#N/A</v>
      </c>
    </row>
    <row r="936">
      <c r="I936" s="55"/>
      <c r="K936" t="str">
        <f>vlookup(C936,Mapping!$B$17:$C$154,2,false)</f>
        <v>#N/A</v>
      </c>
    </row>
    <row r="937">
      <c r="I937" s="55"/>
      <c r="K937" t="str">
        <f>vlookup(C937,Mapping!$B$17:$C$154,2,false)</f>
        <v>#N/A</v>
      </c>
    </row>
    <row r="938">
      <c r="I938" s="55"/>
      <c r="K938" t="str">
        <f>vlookup(C938,Mapping!$B$17:$C$154,2,false)</f>
        <v>#N/A</v>
      </c>
    </row>
    <row r="939">
      <c r="I939" s="55"/>
      <c r="K939" t="str">
        <f>vlookup(C939,Mapping!$B$17:$C$154,2,false)</f>
        <v>#N/A</v>
      </c>
    </row>
    <row r="940">
      <c r="I940" s="55"/>
      <c r="K940" t="str">
        <f>vlookup(C940,Mapping!$B$17:$C$154,2,false)</f>
        <v>#N/A</v>
      </c>
    </row>
    <row r="941">
      <c r="I941" s="55"/>
      <c r="K941" t="str">
        <f>vlookup(C941,Mapping!$B$17:$C$154,2,false)</f>
        <v>#N/A</v>
      </c>
    </row>
    <row r="942">
      <c r="I942" s="55"/>
      <c r="K942" t="str">
        <f>vlookup(C942,Mapping!$B$17:$C$154,2,false)</f>
        <v>#N/A</v>
      </c>
    </row>
    <row r="943">
      <c r="I943" s="55"/>
      <c r="K943" t="str">
        <f>vlookup(C943,Mapping!$B$17:$C$154,2,false)</f>
        <v>#N/A</v>
      </c>
    </row>
    <row r="944">
      <c r="I944" s="55"/>
      <c r="K944" t="str">
        <f>vlookup(C944,Mapping!$B$17:$C$154,2,false)</f>
        <v>#N/A</v>
      </c>
    </row>
    <row r="945">
      <c r="I945" s="55"/>
      <c r="K945" t="str">
        <f>vlookup(C945,Mapping!$B$17:$C$154,2,false)</f>
        <v>#N/A</v>
      </c>
    </row>
    <row r="946">
      <c r="I946" s="55"/>
      <c r="K946" t="str">
        <f>vlookup(C946,Mapping!$B$17:$C$154,2,false)</f>
        <v>#N/A</v>
      </c>
    </row>
    <row r="947">
      <c r="I947" s="55"/>
      <c r="K947" t="str">
        <f>vlookup(C947,Mapping!$B$17:$C$154,2,false)</f>
        <v>#N/A</v>
      </c>
    </row>
    <row r="948">
      <c r="I948" s="55"/>
      <c r="K948" t="str">
        <f>vlookup(C948,Mapping!$B$17:$C$154,2,false)</f>
        <v>#N/A</v>
      </c>
    </row>
    <row r="949">
      <c r="I949" s="55"/>
      <c r="K949" t="str">
        <f>vlookup(C949,Mapping!$B$17:$C$154,2,false)</f>
        <v>#N/A</v>
      </c>
    </row>
    <row r="950">
      <c r="I950" s="55"/>
      <c r="K950" t="str">
        <f>vlookup(C950,Mapping!$B$17:$C$154,2,false)</f>
        <v>#N/A</v>
      </c>
    </row>
    <row r="951">
      <c r="I951" s="55"/>
      <c r="K951" t="str">
        <f>vlookup(C951,Mapping!$B$17:$C$154,2,false)</f>
        <v>#N/A</v>
      </c>
    </row>
    <row r="952">
      <c r="I952" s="55"/>
      <c r="K952" t="str">
        <f>vlookup(C952,Mapping!$B$17:$C$154,2,false)</f>
        <v>#N/A</v>
      </c>
    </row>
    <row r="953">
      <c r="I953" s="55"/>
      <c r="K953" t="str">
        <f>vlookup(C953,Mapping!$B$17:$C$154,2,false)</f>
        <v>#N/A</v>
      </c>
    </row>
    <row r="954">
      <c r="I954" s="55"/>
      <c r="K954" t="str">
        <f>vlookup(C954,Mapping!$B$17:$C$154,2,false)</f>
        <v>#N/A</v>
      </c>
    </row>
    <row r="955">
      <c r="I955" s="55"/>
      <c r="K955" t="str">
        <f>vlookup(C955,Mapping!$B$17:$C$154,2,false)</f>
        <v>#N/A</v>
      </c>
    </row>
    <row r="956">
      <c r="I956" s="55"/>
      <c r="K956" t="str">
        <f>vlookup(C956,Mapping!$B$17:$C$154,2,false)</f>
        <v>#N/A</v>
      </c>
    </row>
    <row r="957">
      <c r="I957" s="55"/>
      <c r="K957" t="str">
        <f>vlookup(C957,Mapping!$B$17:$C$154,2,false)</f>
        <v>#N/A</v>
      </c>
    </row>
    <row r="958">
      <c r="I958" s="55"/>
      <c r="K958" t="str">
        <f>vlookup(C958,Mapping!$B$17:$C$154,2,false)</f>
        <v>#N/A</v>
      </c>
    </row>
    <row r="959">
      <c r="I959" s="55"/>
      <c r="K959" t="str">
        <f>vlookup(C959,Mapping!$B$17:$C$154,2,false)</f>
        <v>#N/A</v>
      </c>
    </row>
    <row r="960">
      <c r="I960" s="55"/>
      <c r="K960" t="str">
        <f>vlookup(C960,Mapping!$B$17:$C$154,2,false)</f>
        <v>#N/A</v>
      </c>
    </row>
    <row r="961">
      <c r="I961" s="55"/>
      <c r="K961" t="str">
        <f>vlookup(C961,Mapping!$B$17:$C$154,2,false)</f>
        <v>#N/A</v>
      </c>
    </row>
    <row r="962">
      <c r="I962" s="55"/>
      <c r="K962" t="str">
        <f>vlookup(C962,Mapping!$B$17:$C$154,2,false)</f>
        <v>#N/A</v>
      </c>
    </row>
    <row r="963">
      <c r="I963" s="55"/>
      <c r="K963" t="str">
        <f>vlookup(C963,Mapping!$B$17:$C$154,2,false)</f>
        <v>#N/A</v>
      </c>
    </row>
    <row r="964">
      <c r="I964" s="55"/>
      <c r="K964" t="str">
        <f>vlookup(C964,Mapping!$B$17:$C$154,2,false)</f>
        <v>#N/A</v>
      </c>
    </row>
    <row r="965">
      <c r="I965" s="55"/>
      <c r="K965" t="str">
        <f>vlookup(C965,Mapping!$B$17:$C$154,2,false)</f>
        <v>#N/A</v>
      </c>
    </row>
    <row r="966">
      <c r="I966" s="55"/>
      <c r="K966" t="str">
        <f>vlookup(C966,Mapping!$B$17:$C$154,2,false)</f>
        <v>#N/A</v>
      </c>
    </row>
    <row r="967">
      <c r="I967" s="55"/>
      <c r="K967" t="str">
        <f>vlookup(C967,Mapping!$B$17:$C$154,2,false)</f>
        <v>#N/A</v>
      </c>
    </row>
    <row r="968">
      <c r="I968" s="55"/>
      <c r="K968" t="str">
        <f>vlookup(C968,Mapping!$B$17:$C$154,2,false)</f>
        <v>#N/A</v>
      </c>
    </row>
    <row r="969">
      <c r="I969" s="55"/>
      <c r="K969" t="str">
        <f>vlookup(C969,Mapping!$B$17:$C$154,2,false)</f>
        <v>#N/A</v>
      </c>
    </row>
    <row r="970">
      <c r="I970" s="55"/>
      <c r="K970" t="str">
        <f>vlookup(C970,Mapping!$B$17:$C$154,2,false)</f>
        <v>#N/A</v>
      </c>
    </row>
    <row r="971">
      <c r="I971" s="55"/>
      <c r="K971" t="str">
        <f>vlookup(C971,Mapping!$B$17:$C$154,2,false)</f>
        <v>#N/A</v>
      </c>
    </row>
    <row r="972">
      <c r="I972" s="55"/>
      <c r="K972" t="str">
        <f>vlookup(C972,Mapping!$B$17:$C$154,2,false)</f>
        <v>#N/A</v>
      </c>
    </row>
    <row r="973">
      <c r="I973" s="55"/>
      <c r="K973" t="str">
        <f>vlookup(C973,Mapping!$B$17:$C$154,2,false)</f>
        <v>#N/A</v>
      </c>
    </row>
    <row r="974">
      <c r="I974" s="55"/>
      <c r="K974" t="str">
        <f>vlookup(C974,Mapping!$B$17:$C$154,2,false)</f>
        <v>#N/A</v>
      </c>
    </row>
    <row r="975">
      <c r="I975" s="55"/>
      <c r="K975" t="str">
        <f>vlookup(C975,Mapping!$B$17:$C$154,2,false)</f>
        <v>#N/A</v>
      </c>
    </row>
    <row r="976">
      <c r="I976" s="55"/>
      <c r="K976" t="str">
        <f>vlookup(C976,Mapping!$B$17:$C$154,2,false)</f>
        <v>#N/A</v>
      </c>
    </row>
    <row r="977">
      <c r="I977" s="55"/>
      <c r="K977" t="str">
        <f>vlookup(C977,Mapping!$B$17:$C$154,2,false)</f>
        <v>#N/A</v>
      </c>
    </row>
    <row r="978">
      <c r="I978" s="55"/>
      <c r="K978" t="str">
        <f>vlookup(C978,Mapping!$B$17:$C$154,2,false)</f>
        <v>#N/A</v>
      </c>
    </row>
    <row r="979">
      <c r="I979" s="55"/>
      <c r="K979" t="str">
        <f>vlookup(C979,Mapping!$B$17:$C$154,2,false)</f>
        <v>#N/A</v>
      </c>
    </row>
    <row r="980">
      <c r="I980" s="55"/>
      <c r="K980" t="str">
        <f>vlookup(C980,Mapping!$B$17:$C$154,2,false)</f>
        <v>#N/A</v>
      </c>
    </row>
    <row r="981">
      <c r="I981" s="55"/>
      <c r="K981" t="str">
        <f>vlookup(C981,Mapping!$B$17:$C$154,2,false)</f>
        <v>#N/A</v>
      </c>
    </row>
    <row r="982">
      <c r="I982" s="55"/>
      <c r="K982" t="str">
        <f>vlookup(C982,Mapping!$B$17:$C$154,2,false)</f>
        <v>#N/A</v>
      </c>
    </row>
    <row r="983">
      <c r="I983" s="55"/>
      <c r="K983" t="str">
        <f>vlookup(C983,Mapping!$B$17:$C$154,2,false)</f>
        <v>#N/A</v>
      </c>
    </row>
    <row r="984">
      <c r="I984" s="55"/>
      <c r="K984" t="str">
        <f>vlookup(C984,Mapping!$B$17:$C$154,2,false)</f>
        <v>#N/A</v>
      </c>
    </row>
    <row r="985">
      <c r="I985" s="55"/>
      <c r="K985" t="str">
        <f>vlookup(C985,Mapping!$B$17:$C$154,2,false)</f>
        <v>#N/A</v>
      </c>
    </row>
    <row r="986">
      <c r="I986" s="55"/>
      <c r="K986" t="str">
        <f>vlookup(C986,Mapping!$B$17:$C$154,2,false)</f>
        <v>#N/A</v>
      </c>
    </row>
    <row r="987">
      <c r="I987" s="55"/>
      <c r="K987" t="str">
        <f>vlookup(C987,Mapping!$B$17:$C$154,2,false)</f>
        <v>#N/A</v>
      </c>
    </row>
    <row r="988">
      <c r="I988" s="55"/>
      <c r="K988" t="str">
        <f>vlookup(C988,Mapping!$B$17:$C$154,2,false)</f>
        <v>#N/A</v>
      </c>
    </row>
    <row r="989">
      <c r="I989" s="55"/>
      <c r="K989" t="str">
        <f>vlookup(C989,Mapping!$B$17:$C$154,2,false)</f>
        <v>#N/A</v>
      </c>
    </row>
    <row r="990">
      <c r="I990" s="55"/>
      <c r="K990" t="str">
        <f>vlookup(C990,Mapping!$B$17:$C$154,2,false)</f>
        <v>#N/A</v>
      </c>
    </row>
    <row r="991">
      <c r="I991" s="55"/>
      <c r="K991" t="str">
        <f>vlookup(C991,Mapping!$B$17:$C$154,2,false)</f>
        <v>#N/A</v>
      </c>
    </row>
    <row r="992">
      <c r="I992" s="55"/>
      <c r="K992" t="str">
        <f>vlookup(C992,Mapping!$B$17:$C$154,2,false)</f>
        <v>#N/A</v>
      </c>
    </row>
    <row r="993">
      <c r="I993" s="55"/>
      <c r="K993" t="str">
        <f>vlookup(C993,Mapping!$B$17:$C$154,2,false)</f>
        <v>#N/A</v>
      </c>
    </row>
    <row r="994">
      <c r="I994" s="55"/>
      <c r="K994" t="str">
        <f>vlookup(C994,Mapping!$B$17:$C$154,2,false)</f>
        <v>#N/A</v>
      </c>
    </row>
    <row r="995">
      <c r="I995" s="55"/>
      <c r="K995" t="str">
        <f>vlookup(C995,Mapping!$B$17:$C$154,2,false)</f>
        <v>#N/A</v>
      </c>
    </row>
    <row r="996">
      <c r="I996" s="55"/>
      <c r="K996" t="str">
        <f>vlookup(C996,Mapping!$B$17:$C$154,2,false)</f>
        <v>#N/A</v>
      </c>
    </row>
    <row r="997">
      <c r="I997" s="55"/>
      <c r="K997" t="str">
        <f>vlookup(C997,Mapping!$B$17:$C$154,2,false)</f>
        <v>#N/A</v>
      </c>
    </row>
    <row r="998">
      <c r="I998" s="55"/>
      <c r="K998" t="str">
        <f>vlookup(C998,Mapping!$B$17:$C$154,2,false)</f>
        <v>#N/A</v>
      </c>
    </row>
    <row r="999">
      <c r="I999" s="55"/>
      <c r="K999" t="str">
        <f>vlookup(C999,Mapping!$B$17:$C$154,2,false)</f>
        <v>#N/A</v>
      </c>
    </row>
    <row r="1000">
      <c r="I1000" s="55"/>
      <c r="K1000" t="str">
        <f>vlookup(C1000,Mapping!$B$17:$C$154,2,false)</f>
        <v>#N/A</v>
      </c>
    </row>
    <row r="1001">
      <c r="I1001" s="55"/>
      <c r="K1001" t="str">
        <f>vlookup(C1001,Mapping!$B$17:$C$154,2,false)</f>
        <v>#N/A</v>
      </c>
    </row>
    <row r="1002">
      <c r="I1002" s="55"/>
      <c r="K1002" t="str">
        <f>vlookup(C1002,Mapping!$B$17:$C$154,2,false)</f>
        <v>#N/A</v>
      </c>
    </row>
    <row r="1003">
      <c r="I1003" s="55"/>
      <c r="K1003" t="str">
        <f>vlookup(C1003,Mapping!$B$17:$C$154,2,false)</f>
        <v>#N/A</v>
      </c>
    </row>
    <row r="1004">
      <c r="I1004" s="55"/>
      <c r="K1004" t="str">
        <f>vlookup(C1004,Mapping!$B$17:$C$154,2,false)</f>
        <v>#N/A</v>
      </c>
    </row>
    <row r="1005">
      <c r="I1005" s="55"/>
      <c r="K1005" t="str">
        <f>vlookup(C1005,Mapping!$B$17:$C$154,2,false)</f>
        <v>#N/A</v>
      </c>
    </row>
    <row r="1006">
      <c r="I1006" s="55"/>
      <c r="K1006" t="str">
        <f>vlookup(C1006,Mapping!$B$17:$C$154,2,false)</f>
        <v>#N/A</v>
      </c>
    </row>
    <row r="1007">
      <c r="I1007" s="55"/>
      <c r="K1007" t="str">
        <f>vlookup(C1007,Mapping!$B$17:$C$154,2,false)</f>
        <v>#N/A</v>
      </c>
    </row>
    <row r="1008">
      <c r="I1008" s="55"/>
      <c r="K1008" t="str">
        <f>vlookup(C1008,Mapping!$B$17:$C$154,2,false)</f>
        <v>#N/A</v>
      </c>
    </row>
    <row r="1009">
      <c r="I1009" s="55"/>
      <c r="K1009" t="str">
        <f>vlookup(C1009,Mapping!$B$17:$C$154,2,false)</f>
        <v>#N/A</v>
      </c>
    </row>
    <row r="1010">
      <c r="I1010" s="55"/>
      <c r="K1010" t="str">
        <f>vlookup(C1010,Mapping!$B$17:$C$154,2,false)</f>
        <v>#N/A</v>
      </c>
    </row>
    <row r="1011">
      <c r="I1011" s="55"/>
      <c r="K1011" t="str">
        <f>vlookup(C1011,Mapping!$B$17:$C$154,2,false)</f>
        <v>#N/A</v>
      </c>
    </row>
    <row r="1012">
      <c r="I1012" s="55"/>
      <c r="K1012" t="str">
        <f>vlookup(C1012,Mapping!$B$17:$C$154,2,false)</f>
        <v>#N/A</v>
      </c>
    </row>
    <row r="1013">
      <c r="I1013" s="55"/>
      <c r="K1013" t="str">
        <f>vlookup(C1013,Mapping!$B$17:$C$154,2,false)</f>
        <v>#N/A</v>
      </c>
    </row>
    <row r="1014">
      <c r="I1014" s="55"/>
      <c r="K1014" t="str">
        <f>vlookup(C1014,Mapping!$B$17:$C$154,2,false)</f>
        <v>#N/A</v>
      </c>
    </row>
    <row r="1015">
      <c r="I1015" s="55"/>
      <c r="K1015" t="str">
        <f>vlookup(C1015,Mapping!$B$17:$C$154,2,false)</f>
        <v>#N/A</v>
      </c>
    </row>
    <row r="1016">
      <c r="I1016" s="55"/>
      <c r="K1016" t="str">
        <f>vlookup(C1016,Mapping!$B$17:$C$154,2,false)</f>
        <v>#N/A</v>
      </c>
    </row>
    <row r="1017">
      <c r="I1017" s="55"/>
      <c r="K1017" t="str">
        <f>vlookup(C1017,Mapping!$B$17:$C$154,2,false)</f>
        <v>#N/A</v>
      </c>
    </row>
    <row r="1018">
      <c r="I1018" s="55"/>
      <c r="K1018" t="str">
        <f>vlookup(C1018,Mapping!$B$17:$C$154,2,false)</f>
        <v>#N/A</v>
      </c>
    </row>
    <row r="1019">
      <c r="I1019" s="55"/>
      <c r="K1019" t="str">
        <f>vlookup(C1019,Mapping!$B$17:$C$154,2,false)</f>
        <v>#N/A</v>
      </c>
    </row>
    <row r="1020">
      <c r="I1020" s="55"/>
      <c r="K1020" t="str">
        <f>vlookup(C1020,Mapping!$B$17:$C$154,2,false)</f>
        <v>#N/A</v>
      </c>
    </row>
    <row r="1021">
      <c r="I1021" s="55"/>
      <c r="K1021" t="str">
        <f>vlookup(C1021,Mapping!$B$17:$C$154,2,false)</f>
        <v>#N/A</v>
      </c>
    </row>
    <row r="1022">
      <c r="I1022" s="55"/>
      <c r="K1022" t="str">
        <f>vlookup(C1022,Mapping!$B$17:$C$154,2,false)</f>
        <v>#N/A</v>
      </c>
    </row>
    <row r="1023">
      <c r="I1023" s="55"/>
      <c r="K1023" t="str">
        <f>vlookup(C1023,Mapping!$B$17:$C$154,2,false)</f>
        <v>#N/A</v>
      </c>
    </row>
    <row r="1024">
      <c r="I1024" s="55"/>
      <c r="K1024" t="str">
        <f>vlookup(C1024,Mapping!$B$17:$C$154,2,false)</f>
        <v>#N/A</v>
      </c>
    </row>
    <row r="1025">
      <c r="I1025" s="55"/>
      <c r="K1025" t="str">
        <f>vlookup(C1025,Mapping!$B$17:$C$154,2,false)</f>
        <v>#N/A</v>
      </c>
    </row>
    <row r="1026">
      <c r="I1026" s="55"/>
      <c r="K1026" t="str">
        <f>vlookup(C1026,Mapping!$B$17:$C$154,2,false)</f>
        <v>#N/A</v>
      </c>
    </row>
    <row r="1027">
      <c r="I1027" s="55"/>
      <c r="K1027" t="str">
        <f>vlookup(C1027,Mapping!$B$17:$C$154,2,false)</f>
        <v>#N/A</v>
      </c>
    </row>
    <row r="1028">
      <c r="I1028" s="55"/>
      <c r="K1028" t="str">
        <f>vlookup(C1028,Mapping!$B$17:$C$154,2,false)</f>
        <v>#N/A</v>
      </c>
    </row>
    <row r="1029">
      <c r="I1029" s="55"/>
      <c r="K1029" t="str">
        <f>vlookup(C1029,Mapping!$B$17:$C$154,2,false)</f>
        <v>#N/A</v>
      </c>
    </row>
    <row r="1030">
      <c r="I1030" s="55"/>
      <c r="K1030" t="str">
        <f>vlookup(C1030,Mapping!$B$17:$C$154,2,false)</f>
        <v>#N/A</v>
      </c>
    </row>
    <row r="1031">
      <c r="I1031" s="55"/>
      <c r="K1031" t="str">
        <f>vlookup(C1031,Mapping!$B$17:$C$154,2,false)</f>
        <v>#N/A</v>
      </c>
    </row>
    <row r="1032">
      <c r="I1032" s="55"/>
      <c r="K1032" t="str">
        <f>vlookup(C1032,Mapping!$B$17:$C$154,2,false)</f>
        <v>#N/A</v>
      </c>
    </row>
    <row r="1033">
      <c r="I1033" s="55"/>
      <c r="K1033" t="str">
        <f>vlookup(C1033,Mapping!$B$17:$C$154,2,false)</f>
        <v>#N/A</v>
      </c>
    </row>
    <row r="1034">
      <c r="I1034" s="55"/>
      <c r="K1034" t="str">
        <f>vlookup(C1034,Mapping!$B$17:$C$154,2,false)</f>
        <v>#N/A</v>
      </c>
    </row>
    <row r="1035">
      <c r="I1035" s="55"/>
      <c r="K1035" t="str">
        <f>vlookup(C1035,Mapping!$B$17:$C$154,2,false)</f>
        <v>#N/A</v>
      </c>
    </row>
    <row r="1036">
      <c r="I1036" s="55"/>
      <c r="K1036" t="str">
        <f>vlookup(C1036,Mapping!$B$17:$C$154,2,false)</f>
        <v>#N/A</v>
      </c>
    </row>
    <row r="1037">
      <c r="I1037" s="55"/>
      <c r="K1037" t="str">
        <f>vlookup(C1037,Mapping!$B$17:$C$154,2,false)</f>
        <v>#N/A</v>
      </c>
    </row>
    <row r="1038">
      <c r="I1038" s="55"/>
      <c r="K1038" t="str">
        <f>vlookup(C1038,Mapping!$B$17:$C$154,2,false)</f>
        <v>#N/A</v>
      </c>
    </row>
    <row r="1039">
      <c r="I1039" s="55"/>
      <c r="K1039" t="str">
        <f>vlookup(C1039,Mapping!$B$17:$C$154,2,false)</f>
        <v>#N/A</v>
      </c>
    </row>
    <row r="1040">
      <c r="I1040" s="55"/>
      <c r="K1040" t="str">
        <f>vlookup(C1040,Mapping!$B$17:$C$154,2,false)</f>
        <v>#N/A</v>
      </c>
    </row>
    <row r="1041">
      <c r="I1041" s="55"/>
      <c r="K1041" t="str">
        <f>vlookup(C1041,Mapping!$B$17:$C$154,2,false)</f>
        <v>#N/A</v>
      </c>
    </row>
    <row r="1042">
      <c r="I1042" s="55"/>
      <c r="K1042" t="str">
        <f>vlookup(C1042,Mapping!$B$17:$C$154,2,false)</f>
        <v>#N/A</v>
      </c>
    </row>
    <row r="1043">
      <c r="I1043" s="55"/>
      <c r="K1043" t="str">
        <f>vlookup(C1043,Mapping!$B$17:$C$154,2,false)</f>
        <v>#N/A</v>
      </c>
    </row>
    <row r="1044">
      <c r="I1044" s="55"/>
      <c r="K1044" t="str">
        <f>vlookup(C1044,Mapping!$B$17:$C$154,2,false)</f>
        <v>#N/A</v>
      </c>
    </row>
    <row r="1045">
      <c r="I1045" s="55"/>
      <c r="K1045" t="str">
        <f>vlookup(C1045,Mapping!$B$17:$C$154,2,false)</f>
        <v>#N/A</v>
      </c>
    </row>
    <row r="1046">
      <c r="I1046" s="55"/>
      <c r="K1046" t="str">
        <f>vlookup(C1046,Mapping!$B$17:$C$154,2,false)</f>
        <v>#N/A</v>
      </c>
    </row>
    <row r="1047">
      <c r="I1047" s="55"/>
      <c r="K1047" t="str">
        <f>vlookup(C1047,Mapping!$B$17:$C$154,2,false)</f>
        <v>#N/A</v>
      </c>
    </row>
    <row r="1048">
      <c r="I1048" s="55"/>
      <c r="K1048" t="str">
        <f>vlookup(C1048,Mapping!$B$17:$C$154,2,false)</f>
        <v>#N/A</v>
      </c>
    </row>
    <row r="1049">
      <c r="I1049" s="55"/>
      <c r="K1049" t="str">
        <f>vlookup(C1049,Mapping!$B$17:$C$154,2,false)</f>
        <v>#N/A</v>
      </c>
    </row>
    <row r="1050">
      <c r="I1050" s="55"/>
      <c r="K1050" t="str">
        <f>vlookup(C1050,Mapping!$B$17:$C$154,2,false)</f>
        <v>#N/A</v>
      </c>
    </row>
    <row r="1051">
      <c r="I1051" s="55"/>
      <c r="K1051" t="str">
        <f>vlookup(C1051,Mapping!$B$17:$C$154,2,false)</f>
        <v>#N/A</v>
      </c>
    </row>
    <row r="1052">
      <c r="I1052" s="55"/>
      <c r="K1052" t="str">
        <f>vlookup(C1052,Mapping!$B$17:$C$154,2,false)</f>
        <v>#N/A</v>
      </c>
    </row>
    <row r="1053">
      <c r="I1053" s="55"/>
      <c r="K1053" t="str">
        <f>vlookup(C1053,Mapping!$B$17:$C$154,2,false)</f>
        <v>#N/A</v>
      </c>
    </row>
    <row r="1054">
      <c r="I1054" s="55"/>
      <c r="K1054" t="str">
        <f>vlookup(C1054,Mapping!$B$17:$C$154,2,false)</f>
        <v>#N/A</v>
      </c>
    </row>
    <row r="1055">
      <c r="I1055" s="55"/>
      <c r="K1055" t="str">
        <f>vlookup(C1055,Mapping!$B$17:$C$154,2,false)</f>
        <v>#N/A</v>
      </c>
    </row>
    <row r="1056">
      <c r="I1056" s="55"/>
      <c r="K1056" t="str">
        <f>vlookup(C1056,Mapping!$B$17:$C$154,2,false)</f>
        <v>#N/A</v>
      </c>
    </row>
    <row r="1057">
      <c r="I1057" s="55"/>
      <c r="K1057" t="str">
        <f>vlookup(C1057,Mapping!$B$17:$C$154,2,false)</f>
        <v>#N/A</v>
      </c>
    </row>
    <row r="1058">
      <c r="I1058" s="55"/>
      <c r="K1058" t="str">
        <f>vlookup(C1058,Mapping!$B$17:$C$154,2,false)</f>
        <v>#N/A</v>
      </c>
    </row>
    <row r="1059">
      <c r="I1059" s="55"/>
      <c r="K1059" t="str">
        <f>vlookup(C1059,Mapping!$B$17:$C$154,2,false)</f>
        <v>#N/A</v>
      </c>
    </row>
    <row r="1060">
      <c r="I1060" s="55"/>
      <c r="K1060" t="str">
        <f>vlookup(C1060,Mapping!$B$17:$C$154,2,false)</f>
        <v>#N/A</v>
      </c>
    </row>
    <row r="1061">
      <c r="I1061" s="55"/>
      <c r="K1061" t="str">
        <f>vlookup(C1061,Mapping!$B$17:$C$154,2,false)</f>
        <v>#N/A</v>
      </c>
    </row>
    <row r="1062">
      <c r="I1062" s="55"/>
      <c r="K1062" t="str">
        <f>vlookup(C1062,Mapping!$B$17:$C$154,2,false)</f>
        <v>#N/A</v>
      </c>
    </row>
    <row r="1063">
      <c r="I1063" s="55"/>
      <c r="K1063" t="str">
        <f>vlookup(C1063,Mapping!$B$17:$C$154,2,false)</f>
        <v>#N/A</v>
      </c>
    </row>
    <row r="1064">
      <c r="I1064" s="55"/>
      <c r="K1064" t="str">
        <f>vlookup(C1064,Mapping!$B$17:$C$154,2,false)</f>
        <v>#N/A</v>
      </c>
    </row>
    <row r="1065">
      <c r="I1065" s="55"/>
      <c r="K1065" t="str">
        <f>vlookup(C1065,Mapping!$B$17:$C$154,2,false)</f>
        <v>#N/A</v>
      </c>
    </row>
    <row r="1066">
      <c r="I1066" s="55"/>
      <c r="K1066" t="str">
        <f>vlookup(C1066,Mapping!$B$17:$C$154,2,false)</f>
        <v>#N/A</v>
      </c>
    </row>
    <row r="1067">
      <c r="I1067" s="55"/>
      <c r="K1067" t="str">
        <f>vlookup(C1067,Mapping!$B$17:$C$154,2,false)</f>
        <v>#N/A</v>
      </c>
    </row>
    <row r="1068">
      <c r="I1068" s="55"/>
      <c r="K1068" t="str">
        <f>vlookup(C1068,Mapping!$B$17:$C$154,2,false)</f>
        <v>#N/A</v>
      </c>
    </row>
    <row r="1069">
      <c r="I1069" s="55"/>
      <c r="K1069" t="str">
        <f>vlookup(C1069,Mapping!$B$17:$C$154,2,false)</f>
        <v>#N/A</v>
      </c>
    </row>
    <row r="1070">
      <c r="I1070" s="55"/>
      <c r="K1070" t="str">
        <f>vlookup(C1070,Mapping!$B$17:$C$154,2,false)</f>
        <v>#N/A</v>
      </c>
    </row>
    <row r="1071">
      <c r="I1071" s="55"/>
      <c r="K1071" t="str">
        <f>vlookup(C1071,Mapping!$B$17:$C$154,2,false)</f>
        <v>#N/A</v>
      </c>
    </row>
    <row r="1072">
      <c r="I1072" s="55"/>
      <c r="K1072" t="str">
        <f>vlookup(C1072,Mapping!$B$17:$C$154,2,false)</f>
        <v>#N/A</v>
      </c>
    </row>
    <row r="1073">
      <c r="I1073" s="55"/>
      <c r="K1073" t="str">
        <f>vlookup(C1073,Mapping!$B$17:$C$154,2,false)</f>
        <v>#N/A</v>
      </c>
    </row>
    <row r="1074">
      <c r="I1074" s="55"/>
      <c r="K1074" t="str">
        <f>vlookup(C1074,Mapping!$B$17:$C$154,2,false)</f>
        <v>#N/A</v>
      </c>
    </row>
    <row r="1075">
      <c r="I1075" s="55"/>
      <c r="K1075" t="str">
        <f>vlookup(C1075,Mapping!$B$17:$C$154,2,false)</f>
        <v>#N/A</v>
      </c>
    </row>
    <row r="1076">
      <c r="I1076" s="55"/>
      <c r="K1076" t="str">
        <f>vlookup(C1076,Mapping!$B$17:$C$154,2,false)</f>
        <v>#N/A</v>
      </c>
    </row>
    <row r="1077">
      <c r="I1077" s="55"/>
      <c r="K1077" t="str">
        <f>vlookup(C1077,Mapping!$B$17:$C$154,2,false)</f>
        <v>#N/A</v>
      </c>
    </row>
    <row r="1078">
      <c r="I1078" s="55"/>
      <c r="K1078" t="str">
        <f>vlookup(C1078,Mapping!$B$17:$C$154,2,false)</f>
        <v>#N/A</v>
      </c>
    </row>
    <row r="1079">
      <c r="I1079" s="55"/>
      <c r="K1079" t="str">
        <f>vlookup(C1079,Mapping!$B$17:$C$154,2,false)</f>
        <v>#N/A</v>
      </c>
    </row>
    <row r="1080">
      <c r="I1080" s="55"/>
      <c r="K1080" t="str">
        <f>vlookup(C1080,Mapping!$B$17:$C$154,2,false)</f>
        <v>#N/A</v>
      </c>
    </row>
    <row r="1081">
      <c r="I1081" s="55"/>
      <c r="K1081" t="str">
        <f>vlookup(C1081,Mapping!$B$17:$C$154,2,false)</f>
        <v>#N/A</v>
      </c>
    </row>
    <row r="1082">
      <c r="I1082" s="55"/>
      <c r="K1082" t="str">
        <f>vlookup(C1082,Mapping!$B$17:$C$154,2,false)</f>
        <v>#N/A</v>
      </c>
    </row>
    <row r="1083">
      <c r="I1083" s="55"/>
      <c r="K1083" t="str">
        <f>vlookup(C1083,Mapping!$B$17:$C$154,2,false)</f>
        <v>#N/A</v>
      </c>
    </row>
    <row r="1084">
      <c r="I1084" s="55"/>
      <c r="K1084" t="str">
        <f>vlookup(C1084,Mapping!$B$17:$C$154,2,false)</f>
        <v>#N/A</v>
      </c>
    </row>
    <row r="1085">
      <c r="I1085" s="55"/>
      <c r="K1085" t="str">
        <f>vlookup(C1085,Mapping!$B$17:$C$154,2,false)</f>
        <v>#N/A</v>
      </c>
    </row>
    <row r="1086">
      <c r="I1086" s="55"/>
      <c r="K1086" t="str">
        <f>vlookup(C1086,Mapping!$B$17:$C$154,2,false)</f>
        <v>#N/A</v>
      </c>
    </row>
    <row r="1087">
      <c r="I1087" s="55"/>
      <c r="K1087" t="str">
        <f>vlookup(C1087,Mapping!$B$17:$C$154,2,false)</f>
        <v>#N/A</v>
      </c>
    </row>
    <row r="1088">
      <c r="I1088" s="55"/>
      <c r="K1088" t="str">
        <f>vlookup(C1088,Mapping!$B$17:$C$154,2,false)</f>
        <v>#N/A</v>
      </c>
    </row>
    <row r="1089">
      <c r="I1089" s="55"/>
      <c r="K1089" t="str">
        <f>vlookup(C1089,Mapping!$B$17:$C$154,2,false)</f>
        <v>#N/A</v>
      </c>
    </row>
    <row r="1090">
      <c r="I1090" s="55"/>
      <c r="K1090" t="str">
        <f>vlookup(C1090,Mapping!$B$17:$C$154,2,false)</f>
        <v>#N/A</v>
      </c>
    </row>
    <row r="1091">
      <c r="I1091" s="55"/>
      <c r="K1091" t="str">
        <f>vlookup(C1091,Mapping!$B$17:$C$154,2,false)</f>
        <v>#N/A</v>
      </c>
    </row>
    <row r="1092">
      <c r="I1092" s="55"/>
      <c r="K1092" t="str">
        <f>vlookup(C1092,Mapping!$B$17:$C$154,2,false)</f>
        <v>#N/A</v>
      </c>
    </row>
    <row r="1093">
      <c r="I1093" s="55"/>
      <c r="K1093" t="str">
        <f>vlookup(C1093,Mapping!$B$17:$C$154,2,false)</f>
        <v>#N/A</v>
      </c>
    </row>
    <row r="1094">
      <c r="I1094" s="55"/>
      <c r="K1094" t="str">
        <f>vlookup(C1094,Mapping!$B$17:$C$154,2,false)</f>
        <v>#N/A</v>
      </c>
    </row>
    <row r="1095">
      <c r="I1095" s="55"/>
      <c r="K1095" t="str">
        <f>vlookup(C1095,Mapping!$B$17:$C$154,2,false)</f>
        <v>#N/A</v>
      </c>
    </row>
    <row r="1096">
      <c r="I1096" s="55"/>
      <c r="K1096" t="str">
        <f>vlookup(C1096,Mapping!$B$17:$C$154,2,false)</f>
        <v>#N/A</v>
      </c>
    </row>
    <row r="1097">
      <c r="I1097" s="55"/>
      <c r="K1097" t="str">
        <f>vlookup(C1097,Mapping!$B$17:$C$154,2,false)</f>
        <v>#N/A</v>
      </c>
    </row>
    <row r="1098">
      <c r="I1098" s="55"/>
      <c r="K1098" t="str">
        <f>vlookup(C1098,Mapping!$B$17:$C$154,2,false)</f>
        <v>#N/A</v>
      </c>
    </row>
    <row r="1099">
      <c r="I1099" s="55"/>
      <c r="K1099" t="str">
        <f>vlookup(C1099,Mapping!$B$17:$C$154,2,false)</f>
        <v>#N/A</v>
      </c>
    </row>
    <row r="1100">
      <c r="I1100" s="55"/>
      <c r="K1100" t="str">
        <f>vlookup(C1100,Mapping!$B$17:$C$154,2,false)</f>
        <v>#N/A</v>
      </c>
    </row>
    <row r="1101">
      <c r="I1101" s="55"/>
      <c r="K1101" t="str">
        <f>vlookup(C1101,Mapping!$B$17:$C$154,2,false)</f>
        <v>#N/A</v>
      </c>
    </row>
    <row r="1102">
      <c r="I1102" s="55"/>
      <c r="K1102" t="str">
        <f>vlookup(C1102,Mapping!$B$17:$C$154,2,false)</f>
        <v>#N/A</v>
      </c>
    </row>
    <row r="1103">
      <c r="I1103" s="55"/>
      <c r="K1103" t="str">
        <f>vlookup(C1103,Mapping!$B$17:$C$154,2,false)</f>
        <v>#N/A</v>
      </c>
    </row>
    <row r="1104">
      <c r="I1104" s="55"/>
      <c r="K1104" t="str">
        <f>vlookup(C1104,Mapping!$B$17:$C$154,2,false)</f>
        <v>#N/A</v>
      </c>
    </row>
    <row r="1105">
      <c r="I1105" s="55"/>
      <c r="K1105" t="str">
        <f>vlookup(C1105,Mapping!$B$17:$C$154,2,false)</f>
        <v>#N/A</v>
      </c>
    </row>
    <row r="1106">
      <c r="I1106" s="55"/>
      <c r="K1106" t="str">
        <f>vlookup(C1106,Mapping!$B$17:$C$154,2,false)</f>
        <v>#N/A</v>
      </c>
    </row>
    <row r="1107">
      <c r="I1107" s="55"/>
      <c r="K1107" t="str">
        <f>vlookup(C1107,Mapping!$B$17:$C$154,2,false)</f>
        <v>#N/A</v>
      </c>
    </row>
    <row r="1108">
      <c r="I1108" s="55"/>
      <c r="K1108" t="str">
        <f>vlookup(C1108,Mapping!$B$17:$C$154,2,false)</f>
        <v>#N/A</v>
      </c>
    </row>
    <row r="1109">
      <c r="I1109" s="55"/>
      <c r="K1109" t="str">
        <f>vlookup(C1109,Mapping!$B$17:$C$154,2,false)</f>
        <v>#N/A</v>
      </c>
    </row>
    <row r="1110">
      <c r="I1110" s="55"/>
      <c r="K1110" t="str">
        <f>vlookup(C1110,Mapping!$B$17:$C$154,2,false)</f>
        <v>#N/A</v>
      </c>
    </row>
    <row r="1111">
      <c r="I1111" s="55"/>
      <c r="K1111" t="str">
        <f>vlookup(C1111,Mapping!$B$17:$C$154,2,false)</f>
        <v>#N/A</v>
      </c>
    </row>
    <row r="1112">
      <c r="I1112" s="55"/>
      <c r="K1112" t="str">
        <f>vlookup(C1112,Mapping!$B$17:$C$154,2,false)</f>
        <v>#N/A</v>
      </c>
    </row>
    <row r="1113">
      <c r="I1113" s="55"/>
      <c r="K1113" t="str">
        <f>vlookup(C1113,Mapping!$B$17:$C$154,2,false)</f>
        <v>#N/A</v>
      </c>
    </row>
    <row r="1114">
      <c r="I1114" s="55"/>
      <c r="K1114" t="str">
        <f>vlookup(C1114,Mapping!$B$17:$C$154,2,false)</f>
        <v>#N/A</v>
      </c>
    </row>
    <row r="1115">
      <c r="I1115" s="55"/>
      <c r="K1115" t="str">
        <f>vlookup(C1115,Mapping!$B$17:$C$154,2,false)</f>
        <v>#N/A</v>
      </c>
    </row>
    <row r="1116">
      <c r="I1116" s="55"/>
      <c r="K1116" t="str">
        <f>vlookup(C1116,Mapping!$B$17:$C$154,2,false)</f>
        <v>#N/A</v>
      </c>
    </row>
    <row r="1117">
      <c r="I1117" s="55"/>
      <c r="K1117" t="str">
        <f>vlookup(C1117,Mapping!$B$17:$C$154,2,false)</f>
        <v>#N/A</v>
      </c>
    </row>
    <row r="1118">
      <c r="I1118" s="55"/>
      <c r="K1118" t="str">
        <f>vlookup(C1118,Mapping!$B$17:$C$154,2,false)</f>
        <v>#N/A</v>
      </c>
    </row>
    <row r="1119">
      <c r="I1119" s="55"/>
      <c r="K1119" t="str">
        <f>vlookup(C1119,Mapping!$B$17:$C$154,2,false)</f>
        <v>#N/A</v>
      </c>
    </row>
    <row r="1120">
      <c r="I1120" s="55"/>
      <c r="K1120" t="str">
        <f>vlookup(C1120,Mapping!$B$17:$C$154,2,false)</f>
        <v>#N/A</v>
      </c>
    </row>
    <row r="1121">
      <c r="I1121" s="55"/>
      <c r="K1121" t="str">
        <f>vlookup(C1121,Mapping!$B$17:$C$154,2,false)</f>
        <v>#N/A</v>
      </c>
    </row>
    <row r="1122">
      <c r="I1122" s="55"/>
      <c r="K1122" t="str">
        <f>vlookup(C1122,Mapping!$B$17:$C$154,2,false)</f>
        <v>#N/A</v>
      </c>
    </row>
    <row r="1123">
      <c r="I1123" s="55"/>
      <c r="K1123" t="str">
        <f>vlookup(C1123,Mapping!$B$17:$C$154,2,false)</f>
        <v>#N/A</v>
      </c>
    </row>
    <row r="1124">
      <c r="I1124" s="55"/>
      <c r="K1124" t="str">
        <f>vlookup(C1124,Mapping!$B$17:$C$154,2,false)</f>
        <v>#N/A</v>
      </c>
    </row>
    <row r="1125">
      <c r="I1125" s="55"/>
      <c r="K1125" t="str">
        <f>vlookup(C1125,Mapping!$B$17:$C$154,2,false)</f>
        <v>#N/A</v>
      </c>
    </row>
    <row r="1126">
      <c r="I1126" s="55"/>
      <c r="K1126" t="str">
        <f>vlookup(C1126,Mapping!$B$17:$C$154,2,false)</f>
        <v>#N/A</v>
      </c>
    </row>
    <row r="1127">
      <c r="I1127" s="55"/>
      <c r="K1127" t="str">
        <f>vlookup(C1127,Mapping!$B$17:$C$154,2,false)</f>
        <v>#N/A</v>
      </c>
    </row>
    <row r="1128">
      <c r="I1128" s="55"/>
      <c r="K1128" t="str">
        <f>vlookup(C1128,Mapping!$B$17:$C$154,2,false)</f>
        <v>#N/A</v>
      </c>
    </row>
    <row r="1129">
      <c r="I1129" s="55"/>
      <c r="K1129" t="str">
        <f>vlookup(C1129,Mapping!$B$17:$C$154,2,false)</f>
        <v>#N/A</v>
      </c>
    </row>
    <row r="1130">
      <c r="I1130" s="55"/>
      <c r="K1130" t="str">
        <f>vlookup(C1130,Mapping!$B$17:$C$154,2,false)</f>
        <v>#N/A</v>
      </c>
    </row>
    <row r="1131">
      <c r="I1131" s="55"/>
      <c r="K1131" t="str">
        <f>vlookup(C1131,Mapping!$B$17:$C$154,2,false)</f>
        <v>#N/A</v>
      </c>
    </row>
    <row r="1132">
      <c r="I1132" s="55"/>
      <c r="K1132" t="str">
        <f>vlookup(C1132,Mapping!$B$17:$C$154,2,false)</f>
        <v>#N/A</v>
      </c>
    </row>
    <row r="1133">
      <c r="I1133" s="55"/>
      <c r="K1133" t="str">
        <f>vlookup(C1133,Mapping!$B$17:$C$154,2,false)</f>
        <v>#N/A</v>
      </c>
    </row>
    <row r="1134">
      <c r="I1134" s="55"/>
      <c r="K1134" t="str">
        <f>vlookup(C1134,Mapping!$B$17:$C$154,2,false)</f>
        <v>#N/A</v>
      </c>
    </row>
    <row r="1135">
      <c r="I1135" s="55"/>
      <c r="K1135" t="str">
        <f>vlookup(C1135,Mapping!$B$17:$C$154,2,false)</f>
        <v>#N/A</v>
      </c>
    </row>
    <row r="1136">
      <c r="I1136" s="55"/>
      <c r="K1136" t="str">
        <f>vlookup(C1136,Mapping!$B$17:$C$154,2,false)</f>
        <v>#N/A</v>
      </c>
    </row>
    <row r="1137">
      <c r="I1137" s="55"/>
      <c r="K1137" t="str">
        <f>vlookup(C1137,Mapping!$B$17:$C$154,2,false)</f>
        <v>#N/A</v>
      </c>
    </row>
    <row r="1138">
      <c r="I1138" s="55"/>
      <c r="K1138" t="str">
        <f>vlookup(C1138,Mapping!$B$17:$C$154,2,false)</f>
        <v>#N/A</v>
      </c>
    </row>
    <row r="1139">
      <c r="I1139" s="55"/>
      <c r="K1139" t="str">
        <f>vlookup(C1139,Mapping!$B$17:$C$154,2,false)</f>
        <v>#N/A</v>
      </c>
    </row>
    <row r="1140">
      <c r="I1140" s="55"/>
      <c r="K1140" t="str">
        <f>vlookup(C1140,Mapping!$B$17:$C$154,2,false)</f>
        <v>#N/A</v>
      </c>
    </row>
    <row r="1141">
      <c r="I1141" s="55"/>
      <c r="K1141" t="str">
        <f>vlookup(C1141,Mapping!$B$17:$C$154,2,false)</f>
        <v>#N/A</v>
      </c>
    </row>
    <row r="1142">
      <c r="I1142" s="55"/>
      <c r="K1142" t="str">
        <f>vlookup(C1142,Mapping!$B$17:$C$154,2,false)</f>
        <v>#N/A</v>
      </c>
    </row>
    <row r="1143">
      <c r="I1143" s="55"/>
      <c r="K1143" t="str">
        <f>vlookup(C1143,Mapping!$B$17:$C$154,2,false)</f>
        <v>#N/A</v>
      </c>
    </row>
    <row r="1144">
      <c r="I1144" s="55"/>
      <c r="K1144" t="str">
        <f>vlookup(C1144,Mapping!$B$17:$C$154,2,false)</f>
        <v>#N/A</v>
      </c>
    </row>
    <row r="1145">
      <c r="I1145" s="55"/>
      <c r="K1145" t="str">
        <f>vlookup(C1145,Mapping!$B$17:$C$154,2,false)</f>
        <v>#N/A</v>
      </c>
    </row>
    <row r="1146">
      <c r="I1146" s="55"/>
      <c r="K1146" t="str">
        <f>vlookup(C1146,Mapping!$B$17:$C$154,2,false)</f>
        <v>#N/A</v>
      </c>
    </row>
    <row r="1147">
      <c r="I1147" s="55"/>
      <c r="K1147" t="str">
        <f>vlookup(C1147,Mapping!$B$17:$C$154,2,false)</f>
        <v>#N/A</v>
      </c>
    </row>
    <row r="1148">
      <c r="I1148" s="55"/>
      <c r="K1148" t="str">
        <f>vlookup(C1148,Mapping!$B$17:$C$154,2,false)</f>
        <v>#N/A</v>
      </c>
    </row>
    <row r="1149">
      <c r="I1149" s="55"/>
      <c r="K1149" t="str">
        <f>vlookup(C1149,Mapping!$B$17:$C$154,2,false)</f>
        <v>#N/A</v>
      </c>
    </row>
    <row r="1150">
      <c r="I1150" s="55"/>
      <c r="K1150" t="str">
        <f>vlookup(C1150,Mapping!$B$17:$C$154,2,false)</f>
        <v>#N/A</v>
      </c>
    </row>
    <row r="1151">
      <c r="I1151" s="55"/>
      <c r="K1151" t="str">
        <f>vlookup(C1151,Mapping!$B$17:$C$154,2,false)</f>
        <v>#N/A</v>
      </c>
    </row>
    <row r="1152">
      <c r="I1152" s="55"/>
      <c r="K1152" t="str">
        <f>vlookup(C1152,Mapping!$B$17:$C$154,2,false)</f>
        <v>#N/A</v>
      </c>
    </row>
    <row r="1153">
      <c r="I1153" s="55"/>
      <c r="K1153" t="str">
        <f>vlookup(C1153,Mapping!$B$17:$C$154,2,false)</f>
        <v>#N/A</v>
      </c>
    </row>
    <row r="1154">
      <c r="I1154" s="55"/>
      <c r="K1154" t="str">
        <f>vlookup(C1154,Mapping!$B$17:$C$154,2,false)</f>
        <v>#N/A</v>
      </c>
    </row>
    <row r="1155">
      <c r="I1155" s="55"/>
      <c r="K1155" t="str">
        <f>vlookup(C1155,Mapping!$B$17:$C$154,2,false)</f>
        <v>#N/A</v>
      </c>
    </row>
    <row r="1156">
      <c r="I1156" s="55"/>
      <c r="K1156" t="str">
        <f>vlookup(C1156,Mapping!$B$17:$C$154,2,false)</f>
        <v>#N/A</v>
      </c>
    </row>
    <row r="1157">
      <c r="I1157" s="55"/>
      <c r="K1157" t="str">
        <f>vlookup(C1157,Mapping!$B$17:$C$154,2,false)</f>
        <v>#N/A</v>
      </c>
    </row>
    <row r="1158">
      <c r="I1158" s="55"/>
      <c r="K1158" t="str">
        <f>vlookup(C1158,Mapping!$B$17:$C$154,2,false)</f>
        <v>#N/A</v>
      </c>
    </row>
    <row r="1159">
      <c r="I1159" s="55"/>
      <c r="K1159" t="str">
        <f>vlookup(C1159,Mapping!$B$17:$C$154,2,false)</f>
        <v>#N/A</v>
      </c>
    </row>
    <row r="1160">
      <c r="I1160" s="55"/>
      <c r="K1160" t="str">
        <f>vlookup(C1160,Mapping!$B$17:$C$154,2,false)</f>
        <v>#N/A</v>
      </c>
    </row>
    <row r="1161">
      <c r="I1161" s="55"/>
      <c r="K1161" t="str">
        <f>vlookup(C1161,Mapping!$B$17:$C$154,2,false)</f>
        <v>#N/A</v>
      </c>
    </row>
    <row r="1162">
      <c r="I1162" s="55"/>
      <c r="K1162" t="str">
        <f>vlookup(C1162,Mapping!$B$17:$C$154,2,false)</f>
        <v>#N/A</v>
      </c>
    </row>
    <row r="1163">
      <c r="I1163" s="55"/>
      <c r="K1163" t="str">
        <f>vlookup(C1163,Mapping!$B$17:$C$154,2,false)</f>
        <v>#N/A</v>
      </c>
    </row>
    <row r="1164">
      <c r="I1164" s="55"/>
      <c r="K1164" t="str">
        <f>vlookup(C1164,Mapping!$B$17:$C$154,2,false)</f>
        <v>#N/A</v>
      </c>
    </row>
    <row r="1165">
      <c r="I1165" s="55"/>
      <c r="K1165" t="str">
        <f>vlookup(C1165,Mapping!$B$17:$C$154,2,false)</f>
        <v>#N/A</v>
      </c>
    </row>
    <row r="1166">
      <c r="I1166" s="55"/>
      <c r="K1166" t="str">
        <f>vlookup(C1166,Mapping!$B$17:$C$154,2,false)</f>
        <v>#N/A</v>
      </c>
    </row>
    <row r="1167">
      <c r="I1167" s="55"/>
      <c r="K1167" t="str">
        <f>vlookup(C1167,Mapping!$B$17:$C$154,2,false)</f>
        <v>#N/A</v>
      </c>
    </row>
    <row r="1168">
      <c r="I1168" s="55"/>
      <c r="K1168" t="str">
        <f>vlookup(C1168,Mapping!$B$17:$C$154,2,false)</f>
        <v>#N/A</v>
      </c>
    </row>
    <row r="1169">
      <c r="I1169" s="55"/>
      <c r="K1169" t="str">
        <f>vlookup(C1169,Mapping!$B$17:$C$154,2,false)</f>
        <v>#N/A</v>
      </c>
    </row>
    <row r="1170">
      <c r="I1170" s="55"/>
      <c r="K1170" t="str">
        <f>vlookup(C1170,Mapping!$B$17:$C$154,2,false)</f>
        <v>#N/A</v>
      </c>
    </row>
    <row r="1171">
      <c r="I1171" s="55"/>
      <c r="K1171" t="str">
        <f>vlookup(C1171,Mapping!$B$17:$C$154,2,false)</f>
        <v>#N/A</v>
      </c>
    </row>
    <row r="1172">
      <c r="I1172" s="55"/>
      <c r="K1172" t="str">
        <f>vlookup(C1172,Mapping!$B$17:$C$154,2,false)</f>
        <v>#N/A</v>
      </c>
    </row>
    <row r="1173">
      <c r="I1173" s="55"/>
      <c r="K1173" t="str">
        <f>vlookup(C1173,Mapping!$B$17:$C$154,2,false)</f>
        <v>#N/A</v>
      </c>
    </row>
    <row r="1174">
      <c r="I1174" s="55"/>
      <c r="K1174" t="str">
        <f>vlookup(C1174,Mapping!$B$17:$C$154,2,false)</f>
        <v>#N/A</v>
      </c>
    </row>
    <row r="1175">
      <c r="I1175" s="55"/>
      <c r="K1175" t="str">
        <f>vlookup(C1175,Mapping!$B$17:$C$154,2,false)</f>
        <v>#N/A</v>
      </c>
    </row>
    <row r="1176">
      <c r="I1176" s="55"/>
      <c r="K1176" t="str">
        <f>vlookup(C1176,Mapping!$B$17:$C$154,2,false)</f>
        <v>#N/A</v>
      </c>
    </row>
    <row r="1177">
      <c r="I1177" s="55"/>
      <c r="K1177" t="str">
        <f>vlookup(C1177,Mapping!$B$17:$C$154,2,false)</f>
        <v>#N/A</v>
      </c>
    </row>
    <row r="1178">
      <c r="I1178" s="55"/>
      <c r="K1178" t="str">
        <f>vlookup(C1178,Mapping!$B$17:$C$154,2,false)</f>
        <v>#N/A</v>
      </c>
    </row>
    <row r="1179">
      <c r="I1179" s="55"/>
      <c r="K1179" t="str">
        <f>vlookup(C1179,Mapping!$B$17:$C$154,2,false)</f>
        <v>#N/A</v>
      </c>
    </row>
    <row r="1180">
      <c r="I1180" s="55"/>
      <c r="K1180" t="str">
        <f>vlookup(C1180,Mapping!$B$17:$C$154,2,false)</f>
        <v>#N/A</v>
      </c>
    </row>
    <row r="1181">
      <c r="I1181" s="55"/>
      <c r="K1181" t="str">
        <f>vlookup(C1181,Mapping!$B$17:$C$154,2,false)</f>
        <v>#N/A</v>
      </c>
    </row>
    <row r="1182">
      <c r="I1182" s="55"/>
      <c r="K1182" t="str">
        <f>vlookup(C1182,Mapping!$B$17:$C$154,2,false)</f>
        <v>#N/A</v>
      </c>
    </row>
    <row r="1183">
      <c r="I1183" s="55"/>
      <c r="K1183" t="str">
        <f>vlookup(C1183,Mapping!$B$17:$C$154,2,false)</f>
        <v>#N/A</v>
      </c>
    </row>
    <row r="1184">
      <c r="I1184" s="55"/>
      <c r="K1184" t="str">
        <f>vlookup(C1184,Mapping!$B$17:$C$154,2,false)</f>
        <v>#N/A</v>
      </c>
    </row>
    <row r="1185">
      <c r="I1185" s="55"/>
      <c r="K1185" t="str">
        <f>vlookup(C1185,Mapping!$B$17:$C$154,2,false)</f>
        <v>#N/A</v>
      </c>
    </row>
    <row r="1186">
      <c r="I1186" s="55"/>
      <c r="K1186" t="str">
        <f>vlookup(C1186,Mapping!$B$17:$C$154,2,false)</f>
        <v>#N/A</v>
      </c>
    </row>
    <row r="1187">
      <c r="I1187" s="55"/>
      <c r="K1187" t="str">
        <f>vlookup(C1187,Mapping!$B$17:$C$154,2,false)</f>
        <v>#N/A</v>
      </c>
    </row>
    <row r="1188">
      <c r="I1188" s="55"/>
      <c r="K1188" t="str">
        <f>vlookup(C1188,Mapping!$B$17:$C$154,2,false)</f>
        <v>#N/A</v>
      </c>
    </row>
    <row r="1189">
      <c r="I1189" s="55"/>
      <c r="K1189" t="str">
        <f>vlookup(C1189,Mapping!$B$17:$C$154,2,false)</f>
        <v>#N/A</v>
      </c>
    </row>
    <row r="1190">
      <c r="I1190" s="55"/>
      <c r="K1190" t="str">
        <f>vlookup(C1190,Mapping!$B$17:$C$154,2,false)</f>
        <v>#N/A</v>
      </c>
    </row>
    <row r="1191">
      <c r="I1191" s="55"/>
      <c r="K1191" t="str">
        <f>vlookup(C1191,Mapping!$B$17:$C$154,2,false)</f>
        <v>#N/A</v>
      </c>
    </row>
    <row r="1192">
      <c r="I1192" s="55"/>
      <c r="K1192" t="str">
        <f>vlookup(C1192,Mapping!$B$17:$C$154,2,false)</f>
        <v>#N/A</v>
      </c>
    </row>
    <row r="1193">
      <c r="I1193" s="55"/>
      <c r="K1193" t="str">
        <f>vlookup(C1193,Mapping!$B$17:$C$154,2,false)</f>
        <v>#N/A</v>
      </c>
    </row>
    <row r="1194">
      <c r="I1194" s="55"/>
      <c r="K1194" t="str">
        <f>vlookup(C1194,Mapping!$B$17:$C$154,2,false)</f>
        <v>#N/A</v>
      </c>
    </row>
    <row r="1195">
      <c r="I1195" s="55"/>
      <c r="K1195" t="str">
        <f>vlookup(C1195,Mapping!$B$17:$C$154,2,false)</f>
        <v>#N/A</v>
      </c>
    </row>
    <row r="1196">
      <c r="I1196" s="55"/>
      <c r="K1196" t="str">
        <f>vlookup(C1196,Mapping!$B$17:$C$154,2,false)</f>
        <v>#N/A</v>
      </c>
    </row>
    <row r="1197">
      <c r="I1197" s="55"/>
      <c r="K1197" t="str">
        <f>vlookup(C1197,Mapping!$B$17:$C$154,2,false)</f>
        <v>#N/A</v>
      </c>
    </row>
    <row r="1198">
      <c r="I1198" s="55"/>
      <c r="K1198" t="str">
        <f>vlookup(C1198,Mapping!$B$17:$C$154,2,false)</f>
        <v>#N/A</v>
      </c>
    </row>
    <row r="1199">
      <c r="I1199" s="55"/>
      <c r="K1199" t="str">
        <f>vlookup(C1199,Mapping!$B$17:$C$154,2,false)</f>
        <v>#N/A</v>
      </c>
    </row>
    <row r="1200">
      <c r="I1200" s="55"/>
      <c r="K1200" t="str">
        <f>vlookup(C1200,Mapping!$B$17:$C$154,2,false)</f>
        <v>#N/A</v>
      </c>
    </row>
    <row r="1201">
      <c r="I1201" s="55"/>
      <c r="K1201" t="str">
        <f>vlookup(C1201,Mapping!$B$17:$C$154,2,false)</f>
        <v>#N/A</v>
      </c>
    </row>
    <row r="1202">
      <c r="I1202" s="55"/>
      <c r="K1202" t="str">
        <f>vlookup(C1202,Mapping!$B$17:$C$154,2,false)</f>
        <v>#N/A</v>
      </c>
    </row>
    <row r="1203">
      <c r="I1203" s="55"/>
      <c r="K1203" t="str">
        <f>vlookup(C1203,Mapping!$B$17:$C$154,2,false)</f>
        <v>#N/A</v>
      </c>
    </row>
    <row r="1204">
      <c r="I1204" s="55"/>
      <c r="K1204" t="str">
        <f>vlookup(C1204,Mapping!$B$17:$C$154,2,false)</f>
        <v>#N/A</v>
      </c>
    </row>
    <row r="1205">
      <c r="I1205" s="55"/>
      <c r="K1205" t="str">
        <f>vlookup(C1205,Mapping!$B$17:$C$154,2,false)</f>
        <v>#N/A</v>
      </c>
    </row>
    <row r="1206">
      <c r="I1206" s="55"/>
      <c r="K1206" t="str">
        <f>vlookup(C1206,Mapping!$B$17:$C$154,2,false)</f>
        <v>#N/A</v>
      </c>
    </row>
    <row r="1207">
      <c r="I1207" s="55"/>
      <c r="K1207" t="str">
        <f>vlookup(C1207,Mapping!$B$17:$C$154,2,false)</f>
        <v>#N/A</v>
      </c>
    </row>
    <row r="1208">
      <c r="I1208" s="55"/>
      <c r="K1208" t="str">
        <f>vlookup(C1208,Mapping!$B$17:$C$154,2,false)</f>
        <v>#N/A</v>
      </c>
    </row>
    <row r="1209">
      <c r="I1209" s="55"/>
      <c r="K1209" t="str">
        <f>vlookup(C1209,Mapping!$B$17:$C$154,2,false)</f>
        <v>#N/A</v>
      </c>
    </row>
    <row r="1210">
      <c r="I1210" s="55"/>
      <c r="K1210" t="str">
        <f>vlookup(C1210,Mapping!$B$17:$C$154,2,false)</f>
        <v>#N/A</v>
      </c>
    </row>
    <row r="1211">
      <c r="I1211" s="55"/>
      <c r="K1211" t="str">
        <f>vlookup(C1211,Mapping!$B$17:$C$154,2,false)</f>
        <v>#N/A</v>
      </c>
    </row>
    <row r="1212">
      <c r="I1212" s="55"/>
      <c r="K1212" t="str">
        <f>vlookup(C1212,Mapping!$B$17:$C$154,2,false)</f>
        <v>#N/A</v>
      </c>
    </row>
    <row r="1213">
      <c r="I1213" s="55"/>
      <c r="K1213" t="str">
        <f>vlookup(C1213,Mapping!$B$17:$C$154,2,false)</f>
        <v>#N/A</v>
      </c>
    </row>
    <row r="1214">
      <c r="I1214" s="55"/>
      <c r="K1214" t="str">
        <f>vlookup(C1214,Mapping!$B$17:$C$154,2,false)</f>
        <v>#N/A</v>
      </c>
    </row>
    <row r="1215">
      <c r="I1215" s="55"/>
      <c r="K1215" t="str">
        <f>vlookup(C1215,Mapping!$B$17:$C$154,2,false)</f>
        <v>#N/A</v>
      </c>
    </row>
    <row r="1216">
      <c r="I1216" s="55"/>
      <c r="K1216" t="str">
        <f>vlookup(C1216,Mapping!$B$17:$C$154,2,false)</f>
        <v>#N/A</v>
      </c>
    </row>
    <row r="1217">
      <c r="I1217" s="55"/>
      <c r="K1217" t="str">
        <f>vlookup(C1217,Mapping!$B$17:$C$154,2,false)</f>
        <v>#N/A</v>
      </c>
    </row>
    <row r="1218">
      <c r="I1218" s="55"/>
      <c r="K1218" t="str">
        <f>vlookup(C1218,Mapping!$B$17:$C$154,2,false)</f>
        <v>#N/A</v>
      </c>
    </row>
    <row r="1219">
      <c r="I1219" s="55"/>
      <c r="K1219" t="str">
        <f>vlookup(C1219,Mapping!$B$17:$C$154,2,false)</f>
        <v>#N/A</v>
      </c>
    </row>
    <row r="1220">
      <c r="I1220" s="55"/>
      <c r="K1220" t="str">
        <f>vlookup(C1220,Mapping!$B$17:$C$154,2,false)</f>
        <v>#N/A</v>
      </c>
    </row>
    <row r="1221">
      <c r="I1221" s="55"/>
      <c r="K1221" t="str">
        <f>vlookup(C1221,Mapping!$B$17:$C$154,2,false)</f>
        <v>#N/A</v>
      </c>
    </row>
    <row r="1222">
      <c r="I1222" s="55"/>
      <c r="K1222" t="str">
        <f>vlookup(C1222,Mapping!$B$17:$C$154,2,false)</f>
        <v>#N/A</v>
      </c>
    </row>
    <row r="1223">
      <c r="I1223" s="55"/>
      <c r="K1223" t="str">
        <f>vlookup(C1223,Mapping!$B$17:$C$154,2,false)</f>
        <v>#N/A</v>
      </c>
    </row>
    <row r="1224">
      <c r="I1224" s="55"/>
      <c r="K1224" t="str">
        <f>vlookup(C1224,Mapping!$B$17:$C$154,2,false)</f>
        <v>#N/A</v>
      </c>
    </row>
    <row r="1225">
      <c r="I1225" s="55"/>
      <c r="K1225" t="str">
        <f>vlookup(C1225,Mapping!$B$17:$C$154,2,false)</f>
        <v>#N/A</v>
      </c>
    </row>
    <row r="1226">
      <c r="I1226" s="55"/>
      <c r="K1226" t="str">
        <f>vlookup(C1226,Mapping!$B$17:$C$154,2,false)</f>
        <v>#N/A</v>
      </c>
    </row>
    <row r="1227">
      <c r="I1227" s="55"/>
      <c r="K1227" t="str">
        <f>vlookup(C1227,Mapping!$B$17:$C$154,2,false)</f>
        <v>#N/A</v>
      </c>
    </row>
    <row r="1228">
      <c r="I1228" s="55"/>
      <c r="K1228" t="str">
        <f>vlookup(C1228,Mapping!$B$17:$C$154,2,false)</f>
        <v>#N/A</v>
      </c>
    </row>
    <row r="1229">
      <c r="I1229" s="55"/>
      <c r="K1229" t="str">
        <f>vlookup(C1229,Mapping!$B$17:$C$154,2,false)</f>
        <v>#N/A</v>
      </c>
    </row>
    <row r="1230">
      <c r="I1230" s="55"/>
      <c r="K1230" t="str">
        <f>vlookup(C1230,Mapping!$B$17:$C$154,2,false)</f>
        <v>#N/A</v>
      </c>
    </row>
    <row r="1231">
      <c r="I1231" s="55"/>
      <c r="K1231" t="str">
        <f>vlookup(C1231,Mapping!$B$17:$C$154,2,false)</f>
        <v>#N/A</v>
      </c>
    </row>
    <row r="1232">
      <c r="I1232" s="55"/>
      <c r="K1232" t="str">
        <f>vlookup(C1232,Mapping!$B$17:$C$154,2,false)</f>
        <v>#N/A</v>
      </c>
    </row>
    <row r="1233">
      <c r="I1233" s="55"/>
      <c r="K1233" t="str">
        <f>vlookup(C1233,Mapping!$B$17:$C$154,2,false)</f>
        <v>#N/A</v>
      </c>
    </row>
    <row r="1234">
      <c r="I1234" s="55"/>
      <c r="K1234" t="str">
        <f>vlookup(C1234,Mapping!$B$17:$C$154,2,false)</f>
        <v>#N/A</v>
      </c>
    </row>
    <row r="1235">
      <c r="I1235" s="55"/>
      <c r="K1235" t="str">
        <f>vlookup(C1235,Mapping!$B$17:$C$154,2,false)</f>
        <v>#N/A</v>
      </c>
    </row>
    <row r="1236">
      <c r="I1236" s="55"/>
      <c r="K1236" t="str">
        <f>vlookup(C1236,Mapping!$B$17:$C$154,2,false)</f>
        <v>#N/A</v>
      </c>
    </row>
    <row r="1237">
      <c r="I1237" s="55"/>
      <c r="K1237" t="str">
        <f>vlookup(C1237,Mapping!$B$17:$C$154,2,false)</f>
        <v>#N/A</v>
      </c>
    </row>
    <row r="1238">
      <c r="I1238" s="55"/>
      <c r="K1238" t="str">
        <f>vlookup(C1238,Mapping!$B$17:$C$154,2,false)</f>
        <v>#N/A</v>
      </c>
    </row>
    <row r="1239">
      <c r="I1239" s="55"/>
      <c r="K1239" t="str">
        <f>vlookup(C1239,Mapping!$B$17:$C$154,2,false)</f>
        <v>#N/A</v>
      </c>
    </row>
    <row r="1240">
      <c r="I1240" s="55"/>
      <c r="K1240" t="str">
        <f>vlookup(C1240,Mapping!$B$17:$C$154,2,false)</f>
        <v>#N/A</v>
      </c>
    </row>
    <row r="1241">
      <c r="I1241" s="55"/>
      <c r="K1241" t="str">
        <f>vlookup(C1241,Mapping!$B$17:$C$154,2,false)</f>
        <v>#N/A</v>
      </c>
    </row>
    <row r="1242">
      <c r="I1242" s="55"/>
      <c r="K1242" t="str">
        <f>vlookup(C1242,Mapping!$B$17:$C$154,2,false)</f>
        <v>#N/A</v>
      </c>
    </row>
    <row r="1243">
      <c r="I1243" s="55"/>
      <c r="K1243" t="str">
        <f>vlookup(C1243,Mapping!$B$17:$C$154,2,false)</f>
        <v>#N/A</v>
      </c>
    </row>
    <row r="1244">
      <c r="I1244" s="55"/>
      <c r="K1244" t="str">
        <f>vlookup(C1244,Mapping!$B$17:$C$154,2,false)</f>
        <v>#N/A</v>
      </c>
    </row>
    <row r="1245">
      <c r="I1245" s="55"/>
      <c r="K1245" t="str">
        <f>vlookup(C1245,Mapping!$B$17:$C$154,2,false)</f>
        <v>#N/A</v>
      </c>
    </row>
    <row r="1246">
      <c r="I1246" s="55"/>
      <c r="K1246" t="str">
        <f>vlookup(C1246,Mapping!$B$17:$C$154,2,false)</f>
        <v>#N/A</v>
      </c>
    </row>
    <row r="1247">
      <c r="I1247" s="55"/>
      <c r="K1247" t="str">
        <f>vlookup(C1247,Mapping!$B$17:$C$154,2,false)</f>
        <v>#N/A</v>
      </c>
    </row>
    <row r="1248">
      <c r="I1248" s="55"/>
      <c r="K1248" t="str">
        <f>vlookup(C1248,Mapping!$B$17:$C$154,2,false)</f>
        <v>#N/A</v>
      </c>
    </row>
    <row r="1249">
      <c r="I1249" s="55"/>
      <c r="K1249" t="str">
        <f>vlookup(C1249,Mapping!$B$17:$C$154,2,false)</f>
        <v>#N/A</v>
      </c>
    </row>
    <row r="1250">
      <c r="I1250" s="55"/>
      <c r="K1250" t="str">
        <f>vlookup(C1250,Mapping!$B$17:$C$154,2,false)</f>
        <v>#N/A</v>
      </c>
    </row>
    <row r="1251">
      <c r="I1251" s="55"/>
      <c r="K1251" t="str">
        <f>vlookup(C1251,Mapping!$B$17:$C$154,2,false)</f>
        <v>#N/A</v>
      </c>
    </row>
    <row r="1252">
      <c r="I1252" s="55"/>
      <c r="K1252" t="str">
        <f>vlookup(C1252,Mapping!$B$17:$C$154,2,false)</f>
        <v>#N/A</v>
      </c>
    </row>
    <row r="1253">
      <c r="I1253" s="55"/>
      <c r="K1253" t="str">
        <f>vlookup(C1253,Mapping!$B$17:$C$154,2,false)</f>
        <v>#N/A</v>
      </c>
    </row>
    <row r="1254">
      <c r="I1254" s="55"/>
      <c r="K1254" t="str">
        <f>vlookup(C1254,Mapping!$B$17:$C$154,2,false)</f>
        <v>#N/A</v>
      </c>
    </row>
    <row r="1255">
      <c r="I1255" s="55"/>
      <c r="K1255" t="str">
        <f>vlookup(C1255,Mapping!$B$17:$C$154,2,false)</f>
        <v>#N/A</v>
      </c>
    </row>
    <row r="1256">
      <c r="I1256" s="55"/>
      <c r="K1256" t="str">
        <f>vlookup(C1256,Mapping!$B$17:$C$154,2,false)</f>
        <v>#N/A</v>
      </c>
    </row>
    <row r="1257">
      <c r="I1257" s="55"/>
      <c r="K1257" t="str">
        <f>vlookup(C1257,Mapping!$B$17:$C$154,2,false)</f>
        <v>#N/A</v>
      </c>
    </row>
    <row r="1258">
      <c r="I1258" s="55"/>
      <c r="K1258" t="str">
        <f>vlookup(C1258,Mapping!$B$17:$C$154,2,false)</f>
        <v>#N/A</v>
      </c>
    </row>
    <row r="1259">
      <c r="I1259" s="55"/>
      <c r="K1259" t="str">
        <f>vlookup(C1259,Mapping!$B$17:$C$154,2,false)</f>
        <v>#N/A</v>
      </c>
    </row>
    <row r="1260">
      <c r="I1260" s="55"/>
      <c r="K1260" t="str">
        <f>vlookup(C1260,Mapping!$B$17:$C$154,2,false)</f>
        <v>#N/A</v>
      </c>
    </row>
    <row r="1261">
      <c r="I1261" s="55"/>
      <c r="K1261" t="str">
        <f>vlookup(C1261,Mapping!$B$17:$C$154,2,false)</f>
        <v>#N/A</v>
      </c>
    </row>
    <row r="1262">
      <c r="I1262" s="55"/>
      <c r="K1262" t="str">
        <f>vlookup(C1262,Mapping!$B$17:$C$154,2,false)</f>
        <v>#N/A</v>
      </c>
    </row>
    <row r="1263">
      <c r="I1263" s="55"/>
      <c r="K1263" t="str">
        <f>vlookup(C1263,Mapping!$B$17:$C$154,2,false)</f>
        <v>#N/A</v>
      </c>
    </row>
    <row r="1264">
      <c r="I1264" s="55"/>
      <c r="K1264" t="str">
        <f>vlookup(C1264,Mapping!$B$17:$C$154,2,false)</f>
        <v>#N/A</v>
      </c>
    </row>
    <row r="1265">
      <c r="I1265" s="55"/>
      <c r="K1265" t="str">
        <f>vlookup(C1265,Mapping!$B$17:$C$154,2,false)</f>
        <v>#N/A</v>
      </c>
    </row>
    <row r="1266">
      <c r="I1266" s="55"/>
      <c r="K1266" t="str">
        <f>vlookup(C1266,Mapping!$B$17:$C$154,2,false)</f>
        <v>#N/A</v>
      </c>
    </row>
    <row r="1267">
      <c r="I1267" s="55"/>
      <c r="K1267" t="str">
        <f>vlookup(C1267,Mapping!$B$17:$C$154,2,false)</f>
        <v>#N/A</v>
      </c>
    </row>
    <row r="1268">
      <c r="I1268" s="55"/>
      <c r="K1268" t="str">
        <f>vlookup(C1268,Mapping!$B$17:$C$154,2,false)</f>
        <v>#N/A</v>
      </c>
    </row>
    <row r="1269">
      <c r="I1269" s="55"/>
      <c r="K1269" t="str">
        <f>vlookup(C1269,Mapping!$B$17:$C$154,2,false)</f>
        <v>#N/A</v>
      </c>
    </row>
    <row r="1270">
      <c r="I1270" s="55"/>
      <c r="K1270" t="str">
        <f>vlookup(C1270,Mapping!$B$17:$C$154,2,false)</f>
        <v>#N/A</v>
      </c>
    </row>
    <row r="1271">
      <c r="I1271" s="55"/>
      <c r="K1271" t="str">
        <f>vlookup(C1271,Mapping!$B$17:$C$154,2,false)</f>
        <v>#N/A</v>
      </c>
    </row>
    <row r="1272">
      <c r="I1272" s="55"/>
      <c r="K1272" t="str">
        <f>vlookup(C1272,Mapping!$B$17:$C$154,2,false)</f>
        <v>#N/A</v>
      </c>
    </row>
    <row r="1273">
      <c r="I1273" s="55"/>
      <c r="K1273" t="str">
        <f>vlookup(C1273,Mapping!$B$17:$C$154,2,false)</f>
        <v>#N/A</v>
      </c>
    </row>
    <row r="1274">
      <c r="I1274" s="55"/>
      <c r="K1274" t="str">
        <f>vlookup(C1274,Mapping!$B$17:$C$154,2,false)</f>
        <v>#N/A</v>
      </c>
    </row>
    <row r="1275">
      <c r="I1275" s="55"/>
      <c r="K1275" t="str">
        <f>vlookup(C1275,Mapping!$B$17:$C$154,2,false)</f>
        <v>#N/A</v>
      </c>
    </row>
    <row r="1276">
      <c r="I1276" s="55"/>
      <c r="K1276" t="str">
        <f>vlookup(C1276,Mapping!$B$17:$C$154,2,false)</f>
        <v>#N/A</v>
      </c>
    </row>
    <row r="1277">
      <c r="I1277" s="55"/>
      <c r="K1277" t="str">
        <f>vlookup(C1277,Mapping!$B$17:$C$154,2,false)</f>
        <v>#N/A</v>
      </c>
    </row>
    <row r="1278">
      <c r="I1278" s="55"/>
      <c r="K1278" t="str">
        <f>vlookup(C1278,Mapping!$B$17:$C$154,2,false)</f>
        <v>#N/A</v>
      </c>
    </row>
    <row r="1279">
      <c r="I1279" s="55"/>
      <c r="K1279" t="str">
        <f>vlookup(C1279,Mapping!$B$17:$C$154,2,false)</f>
        <v>#N/A</v>
      </c>
    </row>
    <row r="1280">
      <c r="I1280" s="55"/>
      <c r="K1280" t="str">
        <f>vlookup(C1280,Mapping!$B$17:$C$154,2,false)</f>
        <v>#N/A</v>
      </c>
    </row>
    <row r="1281">
      <c r="I1281" s="55"/>
      <c r="K1281" t="str">
        <f>vlookup(C1281,Mapping!$B$17:$C$154,2,false)</f>
        <v>#N/A</v>
      </c>
    </row>
    <row r="1282">
      <c r="I1282" s="55"/>
      <c r="K1282" t="str">
        <f>vlookup(C1282,Mapping!$B$17:$C$154,2,false)</f>
        <v>#N/A</v>
      </c>
    </row>
    <row r="1283">
      <c r="I1283" s="55"/>
      <c r="K1283" t="str">
        <f>vlookup(C1283,Mapping!$B$17:$C$154,2,false)</f>
        <v>#N/A</v>
      </c>
    </row>
    <row r="1284">
      <c r="I1284" s="55"/>
      <c r="K1284" t="str">
        <f>vlookup(C1284,Mapping!$B$17:$C$154,2,false)</f>
        <v>#N/A</v>
      </c>
    </row>
    <row r="1285">
      <c r="I1285" s="55"/>
      <c r="K1285" t="str">
        <f>vlookup(C1285,Mapping!$B$17:$C$154,2,false)</f>
        <v>#N/A</v>
      </c>
    </row>
    <row r="1286">
      <c r="I1286" s="55"/>
      <c r="K1286" t="str">
        <f>vlookup(C1286,Mapping!$B$17:$C$154,2,false)</f>
        <v>#N/A</v>
      </c>
    </row>
    <row r="1287">
      <c r="I1287" s="55"/>
      <c r="K1287" t="str">
        <f>vlookup(C1287,Mapping!$B$17:$C$154,2,false)</f>
        <v>#N/A</v>
      </c>
    </row>
    <row r="1288">
      <c r="I1288" s="55"/>
      <c r="K1288" t="str">
        <f>vlookup(C1288,Mapping!$B$17:$C$154,2,false)</f>
        <v>#N/A</v>
      </c>
    </row>
    <row r="1289">
      <c r="I1289" s="55"/>
      <c r="K1289" t="str">
        <f>vlookup(C1289,Mapping!$B$17:$C$154,2,false)</f>
        <v>#N/A</v>
      </c>
    </row>
    <row r="1290">
      <c r="I1290" s="55"/>
      <c r="K1290" t="str">
        <f>vlookup(C1290,Mapping!$B$17:$C$154,2,false)</f>
        <v>#N/A</v>
      </c>
    </row>
    <row r="1291">
      <c r="I1291" s="55"/>
      <c r="K1291" t="str">
        <f>vlookup(C1291,Mapping!$B$17:$C$154,2,false)</f>
        <v>#N/A</v>
      </c>
    </row>
    <row r="1292">
      <c r="I1292" s="55"/>
      <c r="K1292" t="str">
        <f>vlookup(C1292,Mapping!$B$17:$C$154,2,false)</f>
        <v>#N/A</v>
      </c>
    </row>
    <row r="1293">
      <c r="I1293" s="55"/>
      <c r="K1293" t="str">
        <f>vlookup(C1293,Mapping!$B$17:$C$154,2,false)</f>
        <v>#N/A</v>
      </c>
    </row>
    <row r="1294">
      <c r="I1294" s="55"/>
      <c r="K1294" t="str">
        <f>vlookup(C1294,Mapping!$B$17:$C$154,2,false)</f>
        <v>#N/A</v>
      </c>
    </row>
    <row r="1295">
      <c r="I1295" s="55"/>
      <c r="K1295" t="str">
        <f>vlookup(C1295,Mapping!$B$17:$C$154,2,false)</f>
        <v>#N/A</v>
      </c>
    </row>
    <row r="1296">
      <c r="I1296" s="55"/>
      <c r="K1296" t="str">
        <f>vlookup(C1296,Mapping!$B$17:$C$154,2,false)</f>
        <v>#N/A</v>
      </c>
    </row>
    <row r="1297">
      <c r="I1297" s="55"/>
      <c r="K1297" t="str">
        <f>vlookup(C1297,Mapping!$B$17:$C$154,2,false)</f>
        <v>#N/A</v>
      </c>
    </row>
    <row r="1298">
      <c r="I1298" s="55"/>
      <c r="K1298" t="str">
        <f>vlookup(C1298,Mapping!$B$17:$C$154,2,false)</f>
        <v>#N/A</v>
      </c>
    </row>
    <row r="1299">
      <c r="I1299" s="55"/>
      <c r="K1299" t="str">
        <f>vlookup(C1299,Mapping!$B$17:$C$154,2,false)</f>
        <v>#N/A</v>
      </c>
    </row>
    <row r="1300">
      <c r="I1300" s="55"/>
      <c r="K1300" t="str">
        <f>vlookup(C1300,Mapping!$B$17:$C$154,2,false)</f>
        <v>#N/A</v>
      </c>
    </row>
    <row r="1301">
      <c r="I1301" s="55"/>
      <c r="K1301" t="str">
        <f>vlookup(C1301,Mapping!$B$17:$C$154,2,false)</f>
        <v>#N/A</v>
      </c>
    </row>
    <row r="1302">
      <c r="I1302" s="55"/>
      <c r="K1302" t="str">
        <f>vlookup(C1302,Mapping!$B$17:$C$154,2,false)</f>
        <v>#N/A</v>
      </c>
    </row>
    <row r="1303">
      <c r="I1303" s="55"/>
      <c r="K1303" t="str">
        <f>vlookup(C1303,Mapping!$B$17:$C$154,2,false)</f>
        <v>#N/A</v>
      </c>
    </row>
    <row r="1304">
      <c r="I1304" s="55"/>
      <c r="K1304" t="str">
        <f>vlookup(C1304,Mapping!$B$17:$C$154,2,false)</f>
        <v>#N/A</v>
      </c>
    </row>
    <row r="1305">
      <c r="I1305" s="55"/>
      <c r="K1305" t="str">
        <f>vlookup(C1305,Mapping!$B$17:$C$154,2,false)</f>
        <v>#N/A</v>
      </c>
    </row>
    <row r="1306">
      <c r="I1306" s="55"/>
      <c r="K1306" t="str">
        <f>vlookup(C1306,Mapping!$B$17:$C$154,2,false)</f>
        <v>#N/A</v>
      </c>
    </row>
    <row r="1307">
      <c r="I1307" s="55"/>
      <c r="K1307" t="str">
        <f>vlookup(C1307,Mapping!$B$17:$C$154,2,false)</f>
        <v>#N/A</v>
      </c>
    </row>
    <row r="1308">
      <c r="I1308" s="55"/>
      <c r="K1308" t="str">
        <f>vlookup(C1308,Mapping!$B$17:$C$154,2,false)</f>
        <v>#N/A</v>
      </c>
    </row>
    <row r="1309">
      <c r="I1309" s="55"/>
      <c r="K1309" t="str">
        <f>vlookup(C1309,Mapping!$B$17:$C$154,2,false)</f>
        <v>#N/A</v>
      </c>
    </row>
    <row r="1310">
      <c r="I1310" s="55"/>
      <c r="K1310" t="str">
        <f>vlookup(C1310,Mapping!$B$17:$C$154,2,false)</f>
        <v>#N/A</v>
      </c>
    </row>
    <row r="1311">
      <c r="I1311" s="55"/>
      <c r="K1311" t="str">
        <f>vlookup(C1311,Mapping!$B$17:$C$154,2,false)</f>
        <v>#N/A</v>
      </c>
    </row>
    <row r="1312">
      <c r="I1312" s="55"/>
      <c r="K1312" t="str">
        <f>vlookup(C1312,Mapping!$B$17:$C$154,2,false)</f>
        <v>#N/A</v>
      </c>
    </row>
    <row r="1313">
      <c r="I1313" s="55"/>
      <c r="K1313" t="str">
        <f>vlookup(C1313,Mapping!$B$17:$C$154,2,false)</f>
        <v>#N/A</v>
      </c>
    </row>
    <row r="1314">
      <c r="I1314" s="55"/>
      <c r="K1314" t="str">
        <f>vlookup(C1314,Mapping!$B$17:$C$154,2,false)</f>
        <v>#N/A</v>
      </c>
    </row>
    <row r="1315">
      <c r="I1315" s="55"/>
      <c r="K1315" t="str">
        <f>vlookup(C1315,Mapping!$B$17:$C$154,2,false)</f>
        <v>#N/A</v>
      </c>
    </row>
    <row r="1316">
      <c r="I1316" s="55"/>
      <c r="K1316" t="str">
        <f>vlookup(C1316,Mapping!$B$17:$C$154,2,false)</f>
        <v>#N/A</v>
      </c>
    </row>
    <row r="1317">
      <c r="I1317" s="55"/>
      <c r="K1317" t="str">
        <f>vlookup(C1317,Mapping!$B$17:$C$154,2,false)</f>
        <v>#N/A</v>
      </c>
    </row>
    <row r="1318">
      <c r="I1318" s="55"/>
      <c r="K1318" t="str">
        <f>vlookup(C1318,Mapping!$B$17:$C$154,2,false)</f>
        <v>#N/A</v>
      </c>
    </row>
    <row r="1319">
      <c r="I1319" s="55"/>
      <c r="K1319" t="str">
        <f>vlookup(C1319,Mapping!$B$17:$C$154,2,false)</f>
        <v>#N/A</v>
      </c>
    </row>
    <row r="1320">
      <c r="I1320" s="55"/>
      <c r="K1320" t="str">
        <f>vlookup(C1320,Mapping!$B$17:$C$154,2,false)</f>
        <v>#N/A</v>
      </c>
    </row>
    <row r="1321">
      <c r="I1321" s="55"/>
      <c r="K1321" t="str">
        <f>vlookup(C1321,Mapping!$B$17:$C$154,2,false)</f>
        <v>#N/A</v>
      </c>
    </row>
    <row r="1322">
      <c r="I1322" s="55"/>
      <c r="K1322" t="str">
        <f>vlookup(C1322,Mapping!$B$17:$C$154,2,false)</f>
        <v>#N/A</v>
      </c>
    </row>
    <row r="1323">
      <c r="I1323" s="55"/>
      <c r="K1323" t="str">
        <f>vlookup(C1323,Mapping!$B$17:$C$154,2,false)</f>
        <v>#N/A</v>
      </c>
    </row>
    <row r="1324">
      <c r="I1324" s="55"/>
      <c r="K1324" t="str">
        <f>vlookup(C1324,Mapping!$B$17:$C$154,2,false)</f>
        <v>#N/A</v>
      </c>
    </row>
    <row r="1325">
      <c r="I1325" s="55"/>
      <c r="K1325" t="str">
        <f>vlookup(C1325,Mapping!$B$17:$C$154,2,false)</f>
        <v>#N/A</v>
      </c>
    </row>
    <row r="1326">
      <c r="I1326" s="55"/>
      <c r="K1326" t="str">
        <f>vlookup(C1326,Mapping!$B$17:$C$154,2,false)</f>
        <v>#N/A</v>
      </c>
    </row>
    <row r="1327">
      <c r="I1327" s="55"/>
      <c r="K1327" t="str">
        <f>vlookup(C1327,Mapping!$B$17:$C$154,2,false)</f>
        <v>#N/A</v>
      </c>
    </row>
    <row r="1328">
      <c r="I1328" s="55"/>
      <c r="K1328" t="str">
        <f>vlookup(C1328,Mapping!$B$17:$C$154,2,false)</f>
        <v>#N/A</v>
      </c>
    </row>
    <row r="1329">
      <c r="I1329" s="55"/>
      <c r="K1329" t="str">
        <f>vlookup(C1329,Mapping!$B$17:$C$154,2,false)</f>
        <v>#N/A</v>
      </c>
    </row>
    <row r="1330">
      <c r="I1330" s="55"/>
      <c r="K1330" t="str">
        <f>vlookup(C1330,Mapping!$B$17:$C$154,2,false)</f>
        <v>#N/A</v>
      </c>
    </row>
    <row r="1331">
      <c r="I1331" s="55"/>
      <c r="K1331" t="str">
        <f>vlookup(C1331,Mapping!$B$17:$C$154,2,false)</f>
        <v>#N/A</v>
      </c>
    </row>
    <row r="1332">
      <c r="I1332" s="55"/>
      <c r="K1332" t="str">
        <f>vlookup(C1332,Mapping!$B$17:$C$154,2,false)</f>
        <v>#N/A</v>
      </c>
    </row>
    <row r="1333">
      <c r="I1333" s="55"/>
      <c r="K1333" t="str">
        <f>vlookup(C1333,Mapping!$B$17:$C$154,2,false)</f>
        <v>#N/A</v>
      </c>
    </row>
    <row r="1334">
      <c r="I1334" s="55"/>
      <c r="K1334" t="str">
        <f>vlookup(C1334,Mapping!$B$17:$C$154,2,false)</f>
        <v>#N/A</v>
      </c>
    </row>
    <row r="1335">
      <c r="I1335" s="55"/>
      <c r="K1335" t="str">
        <f>vlookup(C1335,Mapping!$B$17:$C$154,2,false)</f>
        <v>#N/A</v>
      </c>
    </row>
    <row r="1336">
      <c r="I1336" s="55"/>
      <c r="K1336" t="str">
        <f>vlookup(C1336,Mapping!$B$17:$C$154,2,false)</f>
        <v>#N/A</v>
      </c>
    </row>
    <row r="1337">
      <c r="I1337" s="55"/>
      <c r="K1337" t="str">
        <f>vlookup(C1337,Mapping!$B$17:$C$154,2,false)</f>
        <v>#N/A</v>
      </c>
    </row>
    <row r="1338">
      <c r="I1338" s="55"/>
      <c r="K1338" t="str">
        <f>vlookup(C1338,Mapping!$B$17:$C$154,2,false)</f>
        <v>#N/A</v>
      </c>
    </row>
    <row r="1339">
      <c r="I1339" s="55"/>
      <c r="K1339" t="str">
        <f>vlookup(C1339,Mapping!$B$17:$C$154,2,false)</f>
        <v>#N/A</v>
      </c>
    </row>
    <row r="1340">
      <c r="I1340" s="55"/>
      <c r="K1340" t="str">
        <f>vlookup(C1340,Mapping!$B$17:$C$154,2,false)</f>
        <v>#N/A</v>
      </c>
    </row>
    <row r="1341">
      <c r="I1341" s="55"/>
      <c r="K1341" t="str">
        <f>vlookup(C1341,Mapping!$B$17:$C$154,2,false)</f>
        <v>#N/A</v>
      </c>
    </row>
    <row r="1342">
      <c r="I1342" s="55"/>
      <c r="K1342" t="str">
        <f>vlookup(C1342,Mapping!$B$17:$C$154,2,false)</f>
        <v>#N/A</v>
      </c>
    </row>
    <row r="1343">
      <c r="I1343" s="55"/>
      <c r="K1343" t="str">
        <f>vlookup(C1343,Mapping!$B$17:$C$154,2,false)</f>
        <v>#N/A</v>
      </c>
    </row>
    <row r="1344">
      <c r="I1344" s="55"/>
      <c r="K1344" t="str">
        <f>vlookup(C1344,Mapping!$B$17:$C$154,2,false)</f>
        <v>#N/A</v>
      </c>
    </row>
    <row r="1345">
      <c r="I1345" s="55"/>
      <c r="K1345" t="str">
        <f>vlookup(C1345,Mapping!$B$17:$C$154,2,false)</f>
        <v>#N/A</v>
      </c>
    </row>
    <row r="1346">
      <c r="I1346" s="55"/>
      <c r="K1346" t="str">
        <f>vlookup(C1346,Mapping!$B$17:$C$154,2,false)</f>
        <v>#N/A</v>
      </c>
    </row>
    <row r="1347">
      <c r="I1347" s="55"/>
      <c r="K1347" t="str">
        <f>vlookup(C1347,Mapping!$B$17:$C$154,2,false)</f>
        <v>#N/A</v>
      </c>
    </row>
    <row r="1348">
      <c r="I1348" s="55"/>
      <c r="K1348" t="str">
        <f>vlookup(C1348,Mapping!$B$17:$C$154,2,false)</f>
        <v>#N/A</v>
      </c>
    </row>
    <row r="1349">
      <c r="I1349" s="55"/>
      <c r="K1349" t="str">
        <f>vlookup(C1349,Mapping!$B$17:$C$154,2,false)</f>
        <v>#N/A</v>
      </c>
    </row>
    <row r="1350">
      <c r="I1350" s="55"/>
      <c r="K1350" t="str">
        <f>vlookup(C1350,Mapping!$B$17:$C$154,2,false)</f>
        <v>#N/A</v>
      </c>
    </row>
    <row r="1351">
      <c r="I1351" s="55"/>
      <c r="K1351" t="str">
        <f>vlookup(C1351,Mapping!$B$17:$C$154,2,false)</f>
        <v>#N/A</v>
      </c>
    </row>
    <row r="1352">
      <c r="I1352" s="55"/>
      <c r="K1352" t="str">
        <f>vlookup(C1352,Mapping!$B$17:$C$154,2,false)</f>
        <v>#N/A</v>
      </c>
    </row>
    <row r="1353">
      <c r="I1353" s="55"/>
      <c r="K1353" t="str">
        <f>vlookup(C1353,Mapping!$B$17:$C$154,2,false)</f>
        <v>#N/A</v>
      </c>
    </row>
    <row r="1354">
      <c r="I1354" s="55"/>
      <c r="K1354" t="str">
        <f>vlookup(C1354,Mapping!$B$17:$C$154,2,false)</f>
        <v>#N/A</v>
      </c>
    </row>
    <row r="1355">
      <c r="I1355" s="55"/>
      <c r="K1355" t="str">
        <f>vlookup(C1355,Mapping!$B$17:$C$154,2,false)</f>
        <v>#N/A</v>
      </c>
    </row>
    <row r="1356">
      <c r="I1356" s="55"/>
      <c r="K1356" t="str">
        <f>vlookup(C1356,Mapping!$B$17:$C$154,2,false)</f>
        <v>#N/A</v>
      </c>
    </row>
    <row r="1357">
      <c r="I1357" s="55"/>
      <c r="K1357" t="str">
        <f>vlookup(C1357,Mapping!$B$17:$C$154,2,false)</f>
        <v>#N/A</v>
      </c>
    </row>
    <row r="1358">
      <c r="I1358" s="55"/>
      <c r="K1358" t="str">
        <f>vlookup(C1358,Mapping!$B$17:$C$154,2,false)</f>
        <v>#N/A</v>
      </c>
    </row>
    <row r="1359">
      <c r="I1359" s="55"/>
      <c r="K1359" t="str">
        <f>vlookup(C1359,Mapping!$B$17:$C$154,2,false)</f>
        <v>#N/A</v>
      </c>
    </row>
    <row r="1360">
      <c r="I1360" s="55"/>
      <c r="K1360" t="str">
        <f>vlookup(C1360,Mapping!$B$17:$C$154,2,false)</f>
        <v>#N/A</v>
      </c>
    </row>
    <row r="1361">
      <c r="I1361" s="55"/>
      <c r="K1361" t="str">
        <f>vlookup(C1361,Mapping!$B$17:$C$154,2,false)</f>
        <v>#N/A</v>
      </c>
    </row>
    <row r="1362">
      <c r="I1362" s="55"/>
      <c r="K1362" t="str">
        <f>vlookup(C1362,Mapping!$B$17:$C$154,2,false)</f>
        <v>#N/A</v>
      </c>
    </row>
    <row r="1363">
      <c r="I1363" s="55"/>
      <c r="K1363" t="str">
        <f>vlookup(C1363,Mapping!$B$17:$C$154,2,false)</f>
        <v>#N/A</v>
      </c>
    </row>
    <row r="1364">
      <c r="I1364" s="55"/>
      <c r="K1364" t="str">
        <f>vlookup(C1364,Mapping!$B$17:$C$154,2,false)</f>
        <v>#N/A</v>
      </c>
    </row>
    <row r="1365">
      <c r="I1365" s="55"/>
      <c r="K1365" t="str">
        <f>vlookup(C1365,Mapping!$B$17:$C$154,2,false)</f>
        <v>#N/A</v>
      </c>
    </row>
    <row r="1366">
      <c r="I1366" s="55"/>
      <c r="K1366" t="str">
        <f>vlookup(C1366,Mapping!$B$17:$C$154,2,false)</f>
        <v>#N/A</v>
      </c>
    </row>
    <row r="1367">
      <c r="I1367" s="55"/>
      <c r="K1367" t="str">
        <f>vlookup(C1367,Mapping!$B$17:$C$154,2,false)</f>
        <v>#N/A</v>
      </c>
    </row>
    <row r="1368">
      <c r="I1368" s="55"/>
      <c r="K1368" t="str">
        <f>vlookup(C1368,Mapping!$B$17:$C$154,2,false)</f>
        <v>#N/A</v>
      </c>
    </row>
    <row r="1369">
      <c r="I1369" s="55"/>
      <c r="K1369" t="str">
        <f>vlookup(C1369,Mapping!$B$17:$C$154,2,false)</f>
        <v>#N/A</v>
      </c>
    </row>
    <row r="1370">
      <c r="I1370" s="55"/>
      <c r="K1370" t="str">
        <f>vlookup(C1370,Mapping!$B$17:$C$154,2,false)</f>
        <v>#N/A</v>
      </c>
    </row>
    <row r="1371">
      <c r="I1371" s="55"/>
      <c r="K1371" t="str">
        <f>vlookup(C1371,Mapping!$B$17:$C$154,2,false)</f>
        <v>#N/A</v>
      </c>
    </row>
    <row r="1372">
      <c r="I1372" s="55"/>
      <c r="K1372" t="str">
        <f>vlookup(C1372,Mapping!$B$17:$C$154,2,false)</f>
        <v>#N/A</v>
      </c>
    </row>
    <row r="1373">
      <c r="I1373" s="55"/>
      <c r="K1373" t="str">
        <f>vlookup(C1373,Mapping!$B$17:$C$154,2,false)</f>
        <v>#N/A</v>
      </c>
    </row>
    <row r="1374">
      <c r="I1374" s="55"/>
      <c r="K1374" t="str">
        <f>vlookup(C1374,Mapping!$B$17:$C$154,2,false)</f>
        <v>#N/A</v>
      </c>
    </row>
    <row r="1375">
      <c r="I1375" s="55"/>
      <c r="K1375" t="str">
        <f>vlookup(C1375,Mapping!$B$17:$C$154,2,false)</f>
        <v>#N/A</v>
      </c>
    </row>
    <row r="1376">
      <c r="I1376" s="55"/>
      <c r="K1376" t="str">
        <f>vlookup(C1376,Mapping!$B$17:$C$154,2,false)</f>
        <v>#N/A</v>
      </c>
    </row>
    <row r="1377">
      <c r="I1377" s="55"/>
      <c r="K1377" t="str">
        <f>vlookup(C1377,Mapping!$B$17:$C$154,2,false)</f>
        <v>#N/A</v>
      </c>
    </row>
    <row r="1378">
      <c r="I1378" s="55"/>
      <c r="K1378" t="str">
        <f>vlookup(C1378,Mapping!$B$17:$C$154,2,false)</f>
        <v>#N/A</v>
      </c>
    </row>
    <row r="1379">
      <c r="I1379" s="55"/>
      <c r="K1379" t="str">
        <f>vlookup(C1379,Mapping!$B$17:$C$154,2,false)</f>
        <v>#N/A</v>
      </c>
    </row>
    <row r="1380">
      <c r="I1380" s="55"/>
      <c r="K1380" t="str">
        <f>vlookup(C1380,Mapping!$B$17:$C$154,2,false)</f>
        <v>#N/A</v>
      </c>
    </row>
    <row r="1381">
      <c r="I1381" s="55"/>
      <c r="K1381" t="str">
        <f>vlookup(C1381,Mapping!$B$17:$C$154,2,false)</f>
        <v>#N/A</v>
      </c>
    </row>
    <row r="1382">
      <c r="I1382" s="55"/>
      <c r="K1382" t="str">
        <f>vlookup(C1382,Mapping!$B$17:$C$154,2,false)</f>
        <v>#N/A</v>
      </c>
    </row>
    <row r="1383">
      <c r="I1383" s="55"/>
      <c r="K1383" t="str">
        <f>vlookup(C1383,Mapping!$B$17:$C$154,2,false)</f>
        <v>#N/A</v>
      </c>
    </row>
    <row r="1384">
      <c r="I1384" s="55"/>
      <c r="K1384" t="str">
        <f>vlookup(C1384,Mapping!$B$17:$C$154,2,false)</f>
        <v>#N/A</v>
      </c>
    </row>
    <row r="1385">
      <c r="I1385" s="55"/>
      <c r="K1385" t="str">
        <f>vlookup(C1385,Mapping!$B$17:$C$154,2,false)</f>
        <v>#N/A</v>
      </c>
    </row>
    <row r="1386">
      <c r="I1386" s="55"/>
      <c r="K1386" t="str">
        <f>vlookup(C1386,Mapping!$B$17:$C$154,2,false)</f>
        <v>#N/A</v>
      </c>
    </row>
    <row r="1387">
      <c r="I1387" s="55"/>
      <c r="K1387" t="str">
        <f>vlookup(C1387,Mapping!$B$17:$C$154,2,false)</f>
        <v>#N/A</v>
      </c>
    </row>
    <row r="1388">
      <c r="I1388" s="55"/>
      <c r="K1388" t="str">
        <f>vlookup(C1388,Mapping!$B$17:$C$154,2,false)</f>
        <v>#N/A</v>
      </c>
    </row>
    <row r="1389">
      <c r="I1389" s="55"/>
      <c r="K1389" t="str">
        <f>vlookup(C1389,Mapping!$B$17:$C$154,2,false)</f>
        <v>#N/A</v>
      </c>
    </row>
    <row r="1390">
      <c r="I1390" s="55"/>
      <c r="K1390" t="str">
        <f>vlookup(C1390,Mapping!$B$17:$C$154,2,false)</f>
        <v>#N/A</v>
      </c>
    </row>
    <row r="1391">
      <c r="I1391" s="55"/>
      <c r="K1391" t="str">
        <f>vlookup(C1391,Mapping!$B$17:$C$154,2,false)</f>
        <v>#N/A</v>
      </c>
    </row>
    <row r="1392">
      <c r="I1392" s="55"/>
      <c r="K1392" t="str">
        <f>vlookup(C1392,Mapping!$B$17:$C$154,2,false)</f>
        <v>#N/A</v>
      </c>
    </row>
    <row r="1393">
      <c r="I1393" s="55"/>
      <c r="K1393" t="str">
        <f>vlookup(C1393,Mapping!$B$17:$C$154,2,false)</f>
        <v>#N/A</v>
      </c>
    </row>
    <row r="1394">
      <c r="I1394" s="55"/>
      <c r="K1394" t="str">
        <f>vlookup(C1394,Mapping!$B$17:$C$154,2,false)</f>
        <v>#N/A</v>
      </c>
    </row>
    <row r="1395">
      <c r="I1395" s="55"/>
      <c r="K1395" t="str">
        <f>vlookup(C1395,Mapping!$B$17:$C$154,2,false)</f>
        <v>#N/A</v>
      </c>
    </row>
    <row r="1396">
      <c r="I1396" s="55"/>
      <c r="K1396" t="str">
        <f>vlookup(C1396,Mapping!$B$17:$C$154,2,false)</f>
        <v>#N/A</v>
      </c>
    </row>
    <row r="1397">
      <c r="I1397" s="55"/>
      <c r="K1397" t="str">
        <f>vlookup(C1397,Mapping!$B$17:$C$154,2,false)</f>
        <v>#N/A</v>
      </c>
    </row>
    <row r="1398">
      <c r="I1398" s="55"/>
      <c r="K1398" t="str">
        <f>vlookup(C1398,Mapping!$B$17:$C$154,2,false)</f>
        <v>#N/A</v>
      </c>
    </row>
    <row r="1399">
      <c r="I1399" s="55"/>
      <c r="K1399" t="str">
        <f>vlookup(C1399,Mapping!$B$17:$C$154,2,false)</f>
        <v>#N/A</v>
      </c>
    </row>
    <row r="1400">
      <c r="I1400" s="55"/>
      <c r="K1400" t="str">
        <f>vlookup(C1400,Mapping!$B$17:$C$154,2,false)</f>
        <v>#N/A</v>
      </c>
    </row>
    <row r="1401">
      <c r="I1401" s="55"/>
      <c r="K1401" t="str">
        <f>vlookup(C1401,Mapping!$B$17:$C$154,2,false)</f>
        <v>#N/A</v>
      </c>
    </row>
    <row r="1402">
      <c r="I1402" s="55"/>
      <c r="K1402" t="str">
        <f>vlookup(C1402,Mapping!$B$17:$C$154,2,false)</f>
        <v>#N/A</v>
      </c>
    </row>
    <row r="1403">
      <c r="I1403" s="55"/>
      <c r="K1403" t="str">
        <f>vlookup(C1403,Mapping!$B$17:$C$154,2,false)</f>
        <v>#N/A</v>
      </c>
    </row>
    <row r="1404">
      <c r="I1404" s="55"/>
      <c r="K1404" t="str">
        <f>vlookup(C1404,Mapping!$B$17:$C$154,2,false)</f>
        <v>#N/A</v>
      </c>
    </row>
    <row r="1405">
      <c r="I1405" s="55"/>
      <c r="K1405" t="str">
        <f>vlookup(C1405,Mapping!$B$17:$C$154,2,false)</f>
        <v>#N/A</v>
      </c>
    </row>
    <row r="1406">
      <c r="I1406" s="55"/>
      <c r="K1406" t="str">
        <f>vlookup(C1406,Mapping!$B$17:$C$154,2,false)</f>
        <v>#N/A</v>
      </c>
    </row>
    <row r="1407">
      <c r="I1407" s="55"/>
      <c r="K1407" t="str">
        <f>vlookup(C1407,Mapping!$B$17:$C$154,2,false)</f>
        <v>#N/A</v>
      </c>
    </row>
    <row r="1408">
      <c r="I1408" s="55"/>
      <c r="K1408" t="str">
        <f>vlookup(C1408,Mapping!$B$17:$C$154,2,false)</f>
        <v>#N/A</v>
      </c>
    </row>
    <row r="1409">
      <c r="I1409" s="55"/>
      <c r="K1409" t="str">
        <f>vlookup(C1409,Mapping!$B$17:$C$154,2,false)</f>
        <v>#N/A</v>
      </c>
    </row>
    <row r="1410">
      <c r="I1410" s="55"/>
      <c r="K1410" t="str">
        <f>vlookup(C1410,Mapping!$B$17:$C$154,2,false)</f>
        <v>#N/A</v>
      </c>
    </row>
    <row r="1411">
      <c r="I1411" s="55"/>
      <c r="K1411" t="str">
        <f>vlookup(C1411,Mapping!$B$17:$C$154,2,false)</f>
        <v>#N/A</v>
      </c>
    </row>
    <row r="1412">
      <c r="I1412" s="55"/>
      <c r="K1412" t="str">
        <f>vlookup(C1412,Mapping!$B$17:$C$154,2,false)</f>
        <v>#N/A</v>
      </c>
    </row>
    <row r="1413">
      <c r="I1413" s="55"/>
      <c r="K1413" t="str">
        <f>vlookup(C1413,Mapping!$B$17:$C$154,2,false)</f>
        <v>#N/A</v>
      </c>
    </row>
    <row r="1414">
      <c r="I1414" s="55"/>
      <c r="K1414" t="str">
        <f>vlookup(C1414,Mapping!$B$17:$C$154,2,false)</f>
        <v>#N/A</v>
      </c>
    </row>
    <row r="1415">
      <c r="I1415" s="55"/>
      <c r="K1415" t="str">
        <f>vlookup(C1415,Mapping!$B$17:$C$154,2,false)</f>
        <v>#N/A</v>
      </c>
    </row>
    <row r="1416">
      <c r="I1416" s="55"/>
      <c r="K1416" t="str">
        <f>vlookup(C1416,Mapping!$B$17:$C$154,2,false)</f>
        <v>#N/A</v>
      </c>
    </row>
    <row r="1417">
      <c r="I1417" s="55"/>
      <c r="K1417" t="str">
        <f>vlookup(C1417,Mapping!$B$17:$C$154,2,false)</f>
        <v>#N/A</v>
      </c>
    </row>
    <row r="1418">
      <c r="I1418" s="55"/>
      <c r="K1418" t="str">
        <f>vlookup(C1418,Mapping!$B$17:$C$154,2,false)</f>
        <v>#N/A</v>
      </c>
    </row>
    <row r="1419">
      <c r="I1419" s="55"/>
      <c r="K1419" t="str">
        <f>vlookup(C1419,Mapping!$B$17:$C$154,2,false)</f>
        <v>#N/A</v>
      </c>
    </row>
    <row r="1420">
      <c r="I1420" s="55"/>
      <c r="K1420" t="str">
        <f>vlookup(C1420,Mapping!$B$17:$C$154,2,false)</f>
        <v>#N/A</v>
      </c>
    </row>
    <row r="1421">
      <c r="I1421" s="55"/>
      <c r="K1421" t="str">
        <f>vlookup(C1421,Mapping!$B$17:$C$154,2,false)</f>
        <v>#N/A</v>
      </c>
    </row>
    <row r="1422">
      <c r="I1422" s="55"/>
      <c r="K1422" t="str">
        <f>vlookup(C1422,Mapping!$B$17:$C$154,2,false)</f>
        <v>#N/A</v>
      </c>
    </row>
    <row r="1423">
      <c r="I1423" s="55"/>
      <c r="K1423" t="str">
        <f>vlookup(C1423,Mapping!$B$17:$C$154,2,false)</f>
        <v>#N/A</v>
      </c>
    </row>
    <row r="1424">
      <c r="I1424" s="55"/>
      <c r="K1424" t="str">
        <f>vlookup(C1424,Mapping!$B$17:$C$154,2,false)</f>
        <v>#N/A</v>
      </c>
    </row>
    <row r="1425">
      <c r="I1425" s="55"/>
      <c r="K1425" t="str">
        <f>vlookup(C1425,Mapping!$B$17:$C$154,2,false)</f>
        <v>#N/A</v>
      </c>
    </row>
    <row r="1426">
      <c r="I1426" s="55"/>
      <c r="K1426" t="str">
        <f>vlookup(C1426,Mapping!$B$17:$C$154,2,false)</f>
        <v>#N/A</v>
      </c>
    </row>
    <row r="1427">
      <c r="I1427" s="55"/>
      <c r="K1427" t="str">
        <f>vlookup(C1427,Mapping!$B$17:$C$154,2,false)</f>
        <v>#N/A</v>
      </c>
    </row>
    <row r="1428">
      <c r="I1428" s="55"/>
      <c r="K1428" t="str">
        <f>vlookup(C1428,Mapping!$B$17:$C$154,2,false)</f>
        <v>#N/A</v>
      </c>
    </row>
    <row r="1429">
      <c r="I1429" s="55"/>
      <c r="K1429" t="str">
        <f>vlookup(C1429,Mapping!$B$17:$C$154,2,false)</f>
        <v>#N/A</v>
      </c>
    </row>
    <row r="1430">
      <c r="I1430" s="55"/>
      <c r="K1430" t="str">
        <f>vlookup(C1430,Mapping!$B$17:$C$154,2,false)</f>
        <v>#N/A</v>
      </c>
    </row>
    <row r="1431">
      <c r="I1431" s="55"/>
      <c r="K1431" t="str">
        <f>vlookup(C1431,Mapping!$B$17:$C$154,2,false)</f>
        <v>#N/A</v>
      </c>
    </row>
    <row r="1432">
      <c r="I1432" s="55"/>
      <c r="K1432" t="str">
        <f>vlookup(C1432,Mapping!$B$17:$C$154,2,false)</f>
        <v>#N/A</v>
      </c>
    </row>
    <row r="1433">
      <c r="I1433" s="55"/>
      <c r="K1433" t="str">
        <f>vlookup(C1433,Mapping!$B$17:$C$154,2,false)</f>
        <v>#N/A</v>
      </c>
    </row>
    <row r="1434">
      <c r="I1434" s="55"/>
      <c r="K1434" t="str">
        <f>vlookup(C1434,Mapping!$B$17:$C$154,2,false)</f>
        <v>#N/A</v>
      </c>
    </row>
    <row r="1435">
      <c r="I1435" s="55"/>
      <c r="K1435" t="str">
        <f>vlookup(C1435,Mapping!$B$17:$C$154,2,false)</f>
        <v>#N/A</v>
      </c>
    </row>
    <row r="1436">
      <c r="I1436" s="55"/>
      <c r="K1436" t="str">
        <f>vlookup(C1436,Mapping!$B$17:$C$154,2,false)</f>
        <v>#N/A</v>
      </c>
    </row>
    <row r="1437">
      <c r="I1437" s="55"/>
      <c r="K1437" t="str">
        <f>vlookup(C1437,Mapping!$B$17:$C$154,2,false)</f>
        <v>#N/A</v>
      </c>
    </row>
    <row r="1438">
      <c r="I1438" s="55"/>
      <c r="K1438" t="str">
        <f>vlookup(C1438,Mapping!$B$17:$C$154,2,false)</f>
        <v>#N/A</v>
      </c>
    </row>
    <row r="1439">
      <c r="I1439" s="55"/>
      <c r="K1439" t="str">
        <f>vlookup(C1439,Mapping!$B$17:$C$154,2,false)</f>
        <v>#N/A</v>
      </c>
    </row>
    <row r="1440">
      <c r="I1440" s="55"/>
      <c r="K1440" t="str">
        <f>vlookup(C1440,Mapping!$B$17:$C$154,2,false)</f>
        <v>#N/A</v>
      </c>
    </row>
    <row r="1441">
      <c r="I1441" s="55"/>
      <c r="K1441" t="str">
        <f>vlookup(C1441,Mapping!$B$17:$C$154,2,false)</f>
        <v>#N/A</v>
      </c>
    </row>
    <row r="1442">
      <c r="I1442" s="55"/>
      <c r="K1442" t="str">
        <f>vlookup(C1442,Mapping!$B$17:$C$154,2,false)</f>
        <v>#N/A</v>
      </c>
    </row>
    <row r="1443">
      <c r="I1443" s="55"/>
      <c r="K1443" t="str">
        <f>vlookup(C1443,Mapping!$B$17:$C$154,2,false)</f>
        <v>#N/A</v>
      </c>
    </row>
    <row r="1444">
      <c r="I1444" s="55"/>
      <c r="K1444" t="str">
        <f>vlookup(C1444,Mapping!$B$17:$C$154,2,false)</f>
        <v>#N/A</v>
      </c>
    </row>
    <row r="1445">
      <c r="I1445" s="55"/>
      <c r="K1445" t="str">
        <f>vlookup(C1445,Mapping!$B$17:$C$154,2,false)</f>
        <v>#N/A</v>
      </c>
    </row>
    <row r="1446">
      <c r="I1446" s="55"/>
      <c r="K1446" t="str">
        <f>vlookup(C1446,Mapping!$B$17:$C$154,2,false)</f>
        <v>#N/A</v>
      </c>
    </row>
    <row r="1447">
      <c r="I1447" s="55"/>
      <c r="K1447" t="str">
        <f>vlookup(C1447,Mapping!$B$17:$C$154,2,false)</f>
        <v>#N/A</v>
      </c>
    </row>
    <row r="1448">
      <c r="I1448" s="55"/>
      <c r="K1448" t="str">
        <f>vlookup(C1448,Mapping!$B$17:$C$154,2,false)</f>
        <v>#N/A</v>
      </c>
    </row>
    <row r="1449">
      <c r="I1449" s="55"/>
      <c r="K1449" t="str">
        <f>vlookup(C1449,Mapping!$B$17:$C$154,2,false)</f>
        <v>#N/A</v>
      </c>
    </row>
    <row r="1450">
      <c r="I1450" s="55"/>
      <c r="K1450" t="str">
        <f>vlookup(C1450,Mapping!$B$17:$C$154,2,false)</f>
        <v>#N/A</v>
      </c>
    </row>
    <row r="1451">
      <c r="I1451" s="55"/>
      <c r="K1451" t="str">
        <f>vlookup(C1451,Mapping!$B$17:$C$154,2,false)</f>
        <v>#N/A</v>
      </c>
    </row>
    <row r="1452">
      <c r="I1452" s="55"/>
      <c r="K1452" t="str">
        <f>vlookup(C1452,Mapping!$B$17:$C$154,2,false)</f>
        <v>#N/A</v>
      </c>
    </row>
    <row r="1453">
      <c r="I1453" s="55"/>
      <c r="K1453" t="str">
        <f>vlookup(C1453,Mapping!$B$17:$C$154,2,false)</f>
        <v>#N/A</v>
      </c>
    </row>
    <row r="1454">
      <c r="I1454" s="55"/>
      <c r="K1454" t="str">
        <f>vlookup(C1454,Mapping!$B$17:$C$154,2,false)</f>
        <v>#N/A</v>
      </c>
    </row>
    <row r="1455">
      <c r="I1455" s="55"/>
      <c r="K1455" t="str">
        <f>vlookup(C1455,Mapping!$B$17:$C$154,2,false)</f>
        <v>#N/A</v>
      </c>
    </row>
    <row r="1456">
      <c r="I1456" s="55"/>
      <c r="K1456" t="str">
        <f>vlookup(C1456,Mapping!$B$17:$C$154,2,false)</f>
        <v>#N/A</v>
      </c>
    </row>
    <row r="1457">
      <c r="I1457" s="55"/>
      <c r="K1457" t="str">
        <f>vlookup(C1457,Mapping!$B$17:$C$154,2,false)</f>
        <v>#N/A</v>
      </c>
    </row>
    <row r="1458">
      <c r="I1458" s="55"/>
      <c r="K1458" t="str">
        <f>vlookup(C1458,Mapping!$B$17:$C$154,2,false)</f>
        <v>#N/A</v>
      </c>
    </row>
    <row r="1459">
      <c r="I1459" s="55"/>
      <c r="K1459" t="str">
        <f>vlookup(C1459,Mapping!$B$17:$C$154,2,false)</f>
        <v>#N/A</v>
      </c>
    </row>
    <row r="1460">
      <c r="I1460" s="55"/>
      <c r="K1460" t="str">
        <f>vlookup(C1460,Mapping!$B$17:$C$154,2,false)</f>
        <v>#N/A</v>
      </c>
    </row>
    <row r="1461">
      <c r="I1461" s="55"/>
      <c r="K1461" t="str">
        <f>vlookup(C1461,Mapping!$B$17:$C$154,2,false)</f>
        <v>#N/A</v>
      </c>
    </row>
    <row r="1462">
      <c r="I1462" s="55"/>
      <c r="K1462" t="str">
        <f>vlookup(C1462,Mapping!$B$17:$C$154,2,false)</f>
        <v>#N/A</v>
      </c>
    </row>
    <row r="1463">
      <c r="I1463" s="55"/>
      <c r="K1463" t="str">
        <f>vlookup(C1463,Mapping!$B$17:$C$154,2,false)</f>
        <v>#N/A</v>
      </c>
    </row>
    <row r="1464">
      <c r="I1464" s="55"/>
      <c r="K1464" t="str">
        <f>vlookup(C1464,Mapping!$B$17:$C$154,2,false)</f>
        <v>#N/A</v>
      </c>
    </row>
    <row r="1465">
      <c r="I1465" s="55"/>
      <c r="K1465" t="str">
        <f>vlookup(C1465,Mapping!$B$17:$C$154,2,false)</f>
        <v>#N/A</v>
      </c>
    </row>
    <row r="1466">
      <c r="I1466" s="55"/>
      <c r="K1466" t="str">
        <f>vlookup(C1466,Mapping!$B$17:$C$154,2,false)</f>
        <v>#N/A</v>
      </c>
    </row>
    <row r="1467">
      <c r="I1467" s="55"/>
      <c r="K1467" t="str">
        <f>vlookup(C1467,Mapping!$B$17:$C$154,2,false)</f>
        <v>#N/A</v>
      </c>
    </row>
    <row r="1468">
      <c r="I1468" s="55"/>
      <c r="K1468" t="str">
        <f>vlookup(C1468,Mapping!$B$17:$C$154,2,false)</f>
        <v>#N/A</v>
      </c>
    </row>
    <row r="1469">
      <c r="I1469" s="55"/>
      <c r="K1469" t="str">
        <f>vlookup(C1469,Mapping!$B$17:$C$154,2,false)</f>
        <v>#N/A</v>
      </c>
    </row>
    <row r="1470">
      <c r="I1470" s="55"/>
      <c r="K1470" t="str">
        <f>vlookup(C1470,Mapping!$B$17:$C$154,2,false)</f>
        <v>#N/A</v>
      </c>
    </row>
    <row r="1471">
      <c r="I1471" s="55"/>
      <c r="K1471" t="str">
        <f>vlookup(C1471,Mapping!$B$17:$C$154,2,false)</f>
        <v>#N/A</v>
      </c>
    </row>
    <row r="1472">
      <c r="I1472" s="55"/>
      <c r="K1472" t="str">
        <f>vlookup(C1472,Mapping!$B$17:$C$154,2,false)</f>
        <v>#N/A</v>
      </c>
    </row>
    <row r="1473">
      <c r="I1473" s="55"/>
      <c r="K1473" t="str">
        <f>vlookup(C1473,Mapping!$B$17:$C$154,2,false)</f>
        <v>#N/A</v>
      </c>
    </row>
    <row r="1474">
      <c r="I1474" s="55"/>
      <c r="K1474" t="str">
        <f>vlookup(C1474,Mapping!$B$17:$C$154,2,false)</f>
        <v>#N/A</v>
      </c>
    </row>
    <row r="1475">
      <c r="I1475" s="55"/>
      <c r="K1475" t="str">
        <f>vlookup(C1475,Mapping!$B$17:$C$154,2,false)</f>
        <v>#N/A</v>
      </c>
    </row>
    <row r="1476">
      <c r="I1476" s="55"/>
      <c r="K1476" t="str">
        <f>vlookup(C1476,Mapping!$B$17:$C$154,2,false)</f>
        <v>#N/A</v>
      </c>
    </row>
    <row r="1477">
      <c r="I1477" s="55"/>
      <c r="K1477" t="str">
        <f>vlookup(C1477,Mapping!$B$17:$C$154,2,false)</f>
        <v>#N/A</v>
      </c>
    </row>
    <row r="1478">
      <c r="I1478" s="55"/>
      <c r="K1478" t="str">
        <f>vlookup(C1478,Mapping!$B$17:$C$154,2,false)</f>
        <v>#N/A</v>
      </c>
    </row>
    <row r="1479">
      <c r="I1479" s="55"/>
      <c r="K1479" t="str">
        <f>vlookup(C1479,Mapping!$B$17:$C$154,2,false)</f>
        <v>#N/A</v>
      </c>
    </row>
    <row r="1480">
      <c r="I1480" s="55"/>
      <c r="K1480" t="str">
        <f>vlookup(C1480,Mapping!$B$17:$C$154,2,false)</f>
        <v>#N/A</v>
      </c>
    </row>
    <row r="1481">
      <c r="I1481" s="55"/>
      <c r="K1481" t="str">
        <f>vlookup(C1481,Mapping!$B$17:$C$154,2,false)</f>
        <v>#N/A</v>
      </c>
    </row>
    <row r="1482">
      <c r="I1482" s="55"/>
      <c r="K1482" t="str">
        <f>vlookup(C1482,Mapping!$B$17:$C$154,2,false)</f>
        <v>#N/A</v>
      </c>
    </row>
    <row r="1483">
      <c r="I1483" s="55"/>
      <c r="K1483" t="str">
        <f>vlookup(C1483,Mapping!$B$17:$C$154,2,false)</f>
        <v>#N/A</v>
      </c>
    </row>
    <row r="1484">
      <c r="I1484" s="55"/>
      <c r="K1484" t="str">
        <f>vlookup(C1484,Mapping!$B$17:$C$154,2,false)</f>
        <v>#N/A</v>
      </c>
    </row>
    <row r="1485">
      <c r="I1485" s="55"/>
      <c r="K1485" t="str">
        <f>vlookup(C1485,Mapping!$B$17:$C$154,2,false)</f>
        <v>#N/A</v>
      </c>
    </row>
    <row r="1486">
      <c r="I1486" s="55"/>
      <c r="K1486" t="str">
        <f>vlookup(C1486,Mapping!$B$17:$C$154,2,false)</f>
        <v>#N/A</v>
      </c>
    </row>
    <row r="1487">
      <c r="I1487" s="55"/>
      <c r="K1487" t="str">
        <f>vlookup(C1487,Mapping!$B$17:$C$154,2,false)</f>
        <v>#N/A</v>
      </c>
    </row>
    <row r="1488">
      <c r="I1488" s="55"/>
      <c r="K1488" t="str">
        <f>vlookup(C1488,Mapping!$B$17:$C$154,2,false)</f>
        <v>#N/A</v>
      </c>
    </row>
    <row r="1489">
      <c r="I1489" s="55"/>
      <c r="K1489" t="str">
        <f>vlookup(C1489,Mapping!$B$17:$C$154,2,false)</f>
        <v>#N/A</v>
      </c>
    </row>
    <row r="1490">
      <c r="I1490" s="55"/>
      <c r="K1490" t="str">
        <f>vlookup(C1490,Mapping!$B$17:$C$154,2,false)</f>
        <v>#N/A</v>
      </c>
    </row>
    <row r="1491">
      <c r="I1491" s="55"/>
      <c r="K1491" t="str">
        <f>vlookup(C1491,Mapping!$B$17:$C$154,2,false)</f>
        <v>#N/A</v>
      </c>
    </row>
    <row r="1492">
      <c r="I1492" s="55"/>
      <c r="K1492" t="str">
        <f>vlookup(C1492,Mapping!$B$17:$C$154,2,false)</f>
        <v>#N/A</v>
      </c>
    </row>
    <row r="1493">
      <c r="I1493" s="55"/>
      <c r="K1493" t="str">
        <f>vlookup(C1493,Mapping!$B$17:$C$154,2,false)</f>
        <v>#N/A</v>
      </c>
    </row>
    <row r="1494">
      <c r="I1494" s="55"/>
      <c r="K1494" t="str">
        <f>vlookup(C1494,Mapping!$B$17:$C$154,2,false)</f>
        <v>#N/A</v>
      </c>
    </row>
    <row r="1495">
      <c r="I1495" s="55"/>
      <c r="K1495" t="str">
        <f>vlookup(C1495,Mapping!$B$17:$C$154,2,false)</f>
        <v>#N/A</v>
      </c>
    </row>
    <row r="1496">
      <c r="I1496" s="55"/>
      <c r="K1496" t="str">
        <f>vlookup(C1496,Mapping!$B$17:$C$154,2,false)</f>
        <v>#N/A</v>
      </c>
    </row>
    <row r="1497">
      <c r="I1497" s="55"/>
      <c r="K1497" t="str">
        <f>vlookup(C1497,Mapping!$B$17:$C$154,2,false)</f>
        <v>#N/A</v>
      </c>
    </row>
    <row r="1498">
      <c r="I1498" s="55"/>
      <c r="K1498" t="str">
        <f>vlookup(C1498,Mapping!$B$17:$C$154,2,false)</f>
        <v>#N/A</v>
      </c>
    </row>
    <row r="1499">
      <c r="I1499" s="55"/>
      <c r="K1499" t="str">
        <f>vlookup(C1499,Mapping!$B$17:$C$154,2,false)</f>
        <v>#N/A</v>
      </c>
    </row>
    <row r="1500">
      <c r="I1500" s="55"/>
      <c r="K1500" t="str">
        <f>vlookup(C1500,Mapping!$B$17:$C$154,2,false)</f>
        <v>#N/A</v>
      </c>
    </row>
    <row r="1501">
      <c r="I1501" s="55"/>
      <c r="K1501" t="str">
        <f>vlookup(C1501,Mapping!$B$17:$C$154,2,false)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6" t="str">
        <f>IFERROR(__xludf.DUMMYFUNCTION("unique(Mapping!AA:AA)"),"List")</f>
        <v>List</v>
      </c>
      <c r="B1" t="str">
        <f>IFERROR(__xludf.DUMMYFUNCTION("unique(dataReport!J:J)"),"9")</f>
        <v>9</v>
      </c>
      <c r="D1" s="57"/>
    </row>
    <row r="2">
      <c r="A2" s="56"/>
      <c r="D2" s="57"/>
    </row>
    <row r="3">
      <c r="A3" s="56" t="s">
        <v>70</v>
      </c>
      <c r="C3" s="58" t="s">
        <v>132</v>
      </c>
      <c r="D3" s="57" t="str">
        <f t="shared" ref="D3:D7" si="1">"&lt;list code='" &amp; A3&amp;"' hierarchical='0' system='0' vocabulary='1'&gt;
    &lt;labels&gt;&lt;label locale='en_AU'&gt;&lt;name&gt;"&amp;camelToTitle(C3)&amp;"&lt;/name&gt;&lt;/label&gt;&lt;/labels&gt;
&lt;/list&gt;"</f>
        <v>&lt;list code='SubjectType' hierarchical='0' system='0' vocabulary='1'&gt;
    &lt;labels&gt;&lt;label locale='en_AU'&gt;&lt;name&gt;Importance&lt;/name&gt;&lt;/label&gt;&lt;/labels&gt;
&lt;/list&gt;</v>
      </c>
    </row>
    <row r="4">
      <c r="A4" s="56" t="s">
        <v>132</v>
      </c>
      <c r="C4" s="58" t="s">
        <v>133</v>
      </c>
      <c r="D4" s="57" t="str">
        <f t="shared" si="1"/>
        <v>&lt;list code='Importance' hierarchical='0' system='0' vocabulary='1'&gt;
    &lt;labels&gt;&lt;label locale='en_AU'&gt;&lt;name&gt;Significance Criteria&lt;/name&gt;&lt;/label&gt;&lt;/labels&gt;
&lt;/list&gt;</v>
      </c>
    </row>
    <row r="5">
      <c r="A5" s="56" t="s">
        <v>133</v>
      </c>
      <c r="C5" s="58" t="s">
        <v>134</v>
      </c>
      <c r="D5" s="57" t="str">
        <f t="shared" si="1"/>
        <v>&lt;list code='SignificanceCriteria' hierarchical='0' system='0' vocabulary='1'&gt;
    &lt;labels&gt;&lt;label locale='en_AU'&gt;&lt;name&gt;Comparative Criteria&lt;/name&gt;&lt;/label&gt;&lt;/labels&gt;
&lt;/list&gt;</v>
      </c>
    </row>
    <row r="6">
      <c r="A6" s="56" t="s">
        <v>134</v>
      </c>
      <c r="C6" t="s">
        <v>136</v>
      </c>
      <c r="D6" s="57" t="str">
        <f t="shared" si="1"/>
        <v>&lt;list code='ComparativeCriteria' hierarchical='0' system='0' vocabulary='1'&gt;
    &lt;labels&gt;&lt;label locale='en_AU'&gt;&lt;name&gt;Classification&lt;/name&gt;&lt;/label&gt;&lt;/labels&gt;
&lt;/list&gt;</v>
      </c>
    </row>
    <row r="7">
      <c r="A7" s="56" t="s">
        <v>135</v>
      </c>
      <c r="C7" s="58" t="s">
        <v>137</v>
      </c>
      <c r="D7" s="57" t="str">
        <f t="shared" si="1"/>
        <v>&lt;list code='PhysicalCondition' hierarchical='0' system='0' vocabulary='1'&gt;
    &lt;labels&gt;&lt;label locale='en_AU'&gt;&lt;name&gt;Yes No Default No&lt;/name&gt;&lt;/label&gt;&lt;/labels&gt;
&lt;/list&gt;</v>
      </c>
    </row>
    <row r="8">
      <c r="A8" s="56" t="s">
        <v>136</v>
      </c>
    </row>
    <row r="9">
      <c r="A9" s="56" t="s">
        <v>137</v>
      </c>
    </row>
    <row r="10">
      <c r="A10" s="56"/>
      <c r="C10" s="43"/>
      <c r="D10" s="57"/>
    </row>
    <row r="11">
      <c r="A11" s="56"/>
      <c r="C11" s="43"/>
      <c r="D11" s="57"/>
    </row>
    <row r="12">
      <c r="A12" s="56"/>
      <c r="C12" s="43"/>
      <c r="D12" s="57"/>
    </row>
    <row r="13">
      <c r="A13" s="56"/>
      <c r="C13" s="43"/>
      <c r="D13" s="57"/>
    </row>
    <row r="14">
      <c r="A14" s="56"/>
      <c r="D14" s="57"/>
    </row>
    <row r="15">
      <c r="A15" s="56"/>
      <c r="D15" s="57"/>
    </row>
    <row r="16">
      <c r="A16" s="56"/>
      <c r="D16" s="57"/>
    </row>
    <row r="17">
      <c r="A17" s="56"/>
      <c r="D17" s="57"/>
    </row>
    <row r="18">
      <c r="A18" s="56"/>
      <c r="D18" s="57"/>
    </row>
    <row r="19">
      <c r="A19" s="56"/>
      <c r="D19" s="57"/>
    </row>
    <row r="20">
      <c r="A20" s="56"/>
      <c r="D20" s="57"/>
    </row>
    <row r="21">
      <c r="A21" s="56"/>
      <c r="D21" s="57"/>
    </row>
    <row r="22">
      <c r="A22" s="56"/>
      <c r="D22" s="57"/>
    </row>
    <row r="23">
      <c r="D23" s="57"/>
    </row>
    <row r="24">
      <c r="D24" s="57"/>
    </row>
    <row r="25">
      <c r="D25" s="57"/>
    </row>
    <row r="26">
      <c r="D26" s="57"/>
    </row>
    <row r="27">
      <c r="D27" s="57"/>
    </row>
    <row r="28">
      <c r="D28" s="57"/>
    </row>
    <row r="29">
      <c r="D29" s="57"/>
    </row>
    <row r="30">
      <c r="D30" s="57"/>
    </row>
    <row r="31">
      <c r="D31" s="57"/>
    </row>
    <row r="32">
      <c r="D32" s="57"/>
    </row>
    <row r="33">
      <c r="D33" s="57"/>
    </row>
    <row r="34">
      <c r="D34" s="57"/>
    </row>
    <row r="35">
      <c r="D35" s="57"/>
    </row>
    <row r="36">
      <c r="D36" s="57"/>
    </row>
    <row r="37">
      <c r="D37" s="57"/>
    </row>
    <row r="38">
      <c r="D38" s="57"/>
    </row>
    <row r="39">
      <c r="D39" s="57"/>
    </row>
    <row r="40">
      <c r="D40" s="57"/>
    </row>
    <row r="41">
      <c r="D41" s="57"/>
    </row>
    <row r="42">
      <c r="D42" s="57"/>
    </row>
    <row r="43">
      <c r="D43" s="57"/>
    </row>
    <row r="44">
      <c r="D44" s="57"/>
    </row>
    <row r="45">
      <c r="D45" s="57"/>
    </row>
    <row r="46">
      <c r="D46" s="57"/>
    </row>
    <row r="47">
      <c r="D47" s="57"/>
    </row>
    <row r="48">
      <c r="D48" s="57"/>
    </row>
    <row r="49">
      <c r="D49" s="57"/>
    </row>
    <row r="50">
      <c r="D50" s="57"/>
    </row>
    <row r="51">
      <c r="D51" s="57"/>
    </row>
    <row r="52">
      <c r="D52" s="57"/>
    </row>
    <row r="53">
      <c r="D53" s="57"/>
    </row>
    <row r="54">
      <c r="D54" s="57"/>
    </row>
    <row r="55">
      <c r="D55" s="57"/>
    </row>
    <row r="56">
      <c r="D56" s="57"/>
    </row>
    <row r="57">
      <c r="D57" s="57"/>
    </row>
    <row r="58">
      <c r="D58" s="57"/>
    </row>
    <row r="59">
      <c r="D59" s="57"/>
    </row>
    <row r="60">
      <c r="D60" s="57"/>
    </row>
    <row r="61">
      <c r="D61" s="57"/>
    </row>
    <row r="62">
      <c r="D62" s="57"/>
    </row>
    <row r="63">
      <c r="D63" s="57"/>
    </row>
    <row r="64">
      <c r="D64" s="57"/>
    </row>
    <row r="65">
      <c r="D65" s="57"/>
    </row>
    <row r="66">
      <c r="D66" s="57"/>
    </row>
    <row r="67">
      <c r="D67" s="57"/>
    </row>
    <row r="68">
      <c r="D68" s="57"/>
    </row>
    <row r="69">
      <c r="D69" s="57"/>
    </row>
    <row r="70">
      <c r="D70" s="57"/>
    </row>
    <row r="71">
      <c r="D71" s="57"/>
    </row>
    <row r="72">
      <c r="D72" s="57"/>
    </row>
    <row r="73">
      <c r="D73" s="57"/>
    </row>
    <row r="74">
      <c r="D74" s="57"/>
    </row>
    <row r="75">
      <c r="D75" s="57"/>
    </row>
    <row r="76">
      <c r="D76" s="57"/>
    </row>
    <row r="77">
      <c r="D77" s="57"/>
    </row>
    <row r="78">
      <c r="D78" s="57"/>
    </row>
    <row r="79">
      <c r="D79" s="57"/>
    </row>
    <row r="80">
      <c r="D80" s="57"/>
    </row>
    <row r="81">
      <c r="D81" s="57"/>
    </row>
    <row r="82">
      <c r="D82" s="57"/>
    </row>
    <row r="83">
      <c r="D83" s="57"/>
    </row>
    <row r="84">
      <c r="D84" s="57"/>
    </row>
    <row r="85">
      <c r="D85" s="57"/>
    </row>
    <row r="86">
      <c r="D86" s="57"/>
    </row>
    <row r="87">
      <c r="D87" s="57"/>
    </row>
    <row r="88">
      <c r="D88" s="57"/>
    </row>
    <row r="89">
      <c r="D89" s="57"/>
    </row>
    <row r="90">
      <c r="D90" s="57"/>
    </row>
    <row r="91">
      <c r="D91" s="57"/>
    </row>
    <row r="92">
      <c r="D92" s="57"/>
    </row>
    <row r="93">
      <c r="D93" s="57"/>
    </row>
    <row r="94">
      <c r="D94" s="57"/>
    </row>
    <row r="95">
      <c r="D95" s="57"/>
    </row>
    <row r="96">
      <c r="D96" s="57"/>
    </row>
    <row r="97">
      <c r="D97" s="57"/>
    </row>
    <row r="98">
      <c r="D98" s="57"/>
    </row>
    <row r="99">
      <c r="D99" s="57"/>
    </row>
    <row r="100">
      <c r="D100" s="57"/>
    </row>
    <row r="101">
      <c r="D101" s="57"/>
    </row>
    <row r="102">
      <c r="D102" s="57"/>
    </row>
    <row r="103">
      <c r="D103" s="57"/>
    </row>
    <row r="104">
      <c r="D104" s="57"/>
    </row>
    <row r="105">
      <c r="D105" s="57"/>
    </row>
    <row r="106">
      <c r="D106" s="57"/>
    </row>
    <row r="107">
      <c r="D107" s="57"/>
    </row>
    <row r="108">
      <c r="D108" s="57"/>
    </row>
    <row r="109">
      <c r="D109" s="57"/>
    </row>
    <row r="110">
      <c r="D110" s="57"/>
    </row>
    <row r="111">
      <c r="D111" s="57"/>
    </row>
    <row r="112">
      <c r="D112" s="57"/>
    </row>
    <row r="113">
      <c r="D113" s="57"/>
    </row>
    <row r="114">
      <c r="D114" s="57"/>
    </row>
    <row r="115">
      <c r="D115" s="57"/>
    </row>
    <row r="116">
      <c r="D116" s="57"/>
    </row>
    <row r="117">
      <c r="D117" s="57"/>
    </row>
    <row r="118">
      <c r="D118" s="57"/>
    </row>
    <row r="119">
      <c r="D119" s="57"/>
    </row>
    <row r="120">
      <c r="D120" s="57"/>
    </row>
    <row r="121">
      <c r="D121" s="57"/>
    </row>
    <row r="122">
      <c r="D122" s="57"/>
    </row>
    <row r="123">
      <c r="D123" s="57"/>
    </row>
    <row r="124">
      <c r="D124" s="57"/>
    </row>
    <row r="125">
      <c r="D125" s="57"/>
    </row>
    <row r="126">
      <c r="D126" s="57"/>
    </row>
    <row r="127">
      <c r="D127" s="57"/>
    </row>
    <row r="128">
      <c r="D128" s="57"/>
    </row>
    <row r="129">
      <c r="D129" s="57"/>
    </row>
    <row r="130">
      <c r="D130" s="57"/>
    </row>
    <row r="131">
      <c r="D131" s="57"/>
    </row>
    <row r="132">
      <c r="D132" s="57"/>
    </row>
    <row r="133">
      <c r="D133" s="57"/>
    </row>
    <row r="134">
      <c r="D134" s="57"/>
    </row>
    <row r="135">
      <c r="D135" s="57"/>
    </row>
    <row r="136">
      <c r="D136" s="57"/>
    </row>
    <row r="137">
      <c r="D137" s="57"/>
    </row>
    <row r="138">
      <c r="D138" s="57"/>
    </row>
    <row r="139">
      <c r="D139" s="57"/>
    </row>
    <row r="140">
      <c r="D140" s="57"/>
    </row>
    <row r="141">
      <c r="D141" s="57"/>
    </row>
    <row r="142">
      <c r="D142" s="57"/>
    </row>
    <row r="143">
      <c r="D143" s="57"/>
    </row>
    <row r="144">
      <c r="D144" s="57"/>
    </row>
    <row r="145">
      <c r="D145" s="57"/>
    </row>
    <row r="146">
      <c r="D146" s="57"/>
    </row>
    <row r="147">
      <c r="D147" s="57"/>
    </row>
    <row r="148">
      <c r="D148" s="57"/>
    </row>
    <row r="149">
      <c r="D149" s="57"/>
    </row>
    <row r="150">
      <c r="D150" s="57"/>
    </row>
    <row r="151">
      <c r="D151" s="57"/>
    </row>
    <row r="152">
      <c r="D152" s="57"/>
    </row>
    <row r="153">
      <c r="D153" s="57"/>
    </row>
    <row r="154">
      <c r="D154" s="57"/>
    </row>
    <row r="155">
      <c r="D155" s="57"/>
    </row>
    <row r="156">
      <c r="D156" s="57"/>
    </row>
    <row r="157">
      <c r="D157" s="57"/>
    </row>
    <row r="158">
      <c r="D158" s="57"/>
    </row>
    <row r="159">
      <c r="D159" s="57"/>
    </row>
    <row r="160">
      <c r="D160" s="57"/>
    </row>
    <row r="161">
      <c r="D161" s="57"/>
    </row>
    <row r="162">
      <c r="D162" s="57"/>
    </row>
    <row r="163">
      <c r="D163" s="57"/>
    </row>
    <row r="164">
      <c r="D164" s="57"/>
    </row>
    <row r="165">
      <c r="D165" s="57"/>
    </row>
    <row r="166">
      <c r="D166" s="57"/>
    </row>
    <row r="167">
      <c r="D167" s="57"/>
    </row>
    <row r="168">
      <c r="D168" s="57"/>
    </row>
    <row r="169">
      <c r="D169" s="57"/>
    </row>
    <row r="170">
      <c r="D170" s="57"/>
    </row>
    <row r="171">
      <c r="D171" s="57"/>
    </row>
    <row r="172">
      <c r="D172" s="57"/>
    </row>
    <row r="173">
      <c r="D173" s="57"/>
    </row>
    <row r="174">
      <c r="D174" s="57"/>
    </row>
    <row r="175">
      <c r="D175" s="57"/>
    </row>
    <row r="176">
      <c r="D176" s="57"/>
    </row>
    <row r="177">
      <c r="D177" s="57"/>
    </row>
    <row r="178">
      <c r="D178" s="57"/>
    </row>
    <row r="179">
      <c r="D179" s="57"/>
    </row>
    <row r="180">
      <c r="D180" s="57"/>
    </row>
    <row r="181">
      <c r="D181" s="57"/>
    </row>
    <row r="182">
      <c r="D182" s="57"/>
    </row>
    <row r="183">
      <c r="D183" s="57"/>
    </row>
    <row r="184">
      <c r="D184" s="57"/>
    </row>
    <row r="185">
      <c r="D185" s="57"/>
    </row>
    <row r="186">
      <c r="D186" s="57"/>
    </row>
    <row r="187">
      <c r="D187" s="57"/>
    </row>
    <row r="188">
      <c r="D188" s="57"/>
    </row>
    <row r="189">
      <c r="D189" s="57"/>
    </row>
    <row r="190">
      <c r="D190" s="57"/>
    </row>
    <row r="191">
      <c r="D191" s="57"/>
    </row>
    <row r="192">
      <c r="D192" s="57"/>
    </row>
    <row r="193">
      <c r="D193" s="57"/>
    </row>
    <row r="194">
      <c r="D194" s="57"/>
    </row>
    <row r="195">
      <c r="D195" s="57"/>
    </row>
    <row r="196">
      <c r="D196" s="57"/>
    </row>
    <row r="197">
      <c r="D197" s="57"/>
    </row>
    <row r="198">
      <c r="D198" s="57"/>
    </row>
    <row r="199">
      <c r="D199" s="57"/>
    </row>
    <row r="200">
      <c r="D200" s="57"/>
    </row>
    <row r="201">
      <c r="D201" s="57"/>
    </row>
    <row r="202">
      <c r="D202" s="57"/>
    </row>
    <row r="203">
      <c r="D203" s="57"/>
    </row>
    <row r="204">
      <c r="D204" s="57"/>
    </row>
    <row r="205">
      <c r="D205" s="57"/>
    </row>
    <row r="206">
      <c r="D206" s="57"/>
    </row>
    <row r="207">
      <c r="D207" s="57"/>
    </row>
    <row r="208">
      <c r="D208" s="57"/>
    </row>
    <row r="209">
      <c r="D209" s="57"/>
    </row>
    <row r="210">
      <c r="D210" s="57"/>
    </row>
    <row r="211">
      <c r="D211" s="57"/>
    </row>
    <row r="212">
      <c r="D212" s="57"/>
    </row>
    <row r="213">
      <c r="D213" s="57"/>
    </row>
    <row r="214">
      <c r="D214" s="57"/>
    </row>
    <row r="215">
      <c r="D215" s="57"/>
    </row>
    <row r="216">
      <c r="D216" s="57"/>
    </row>
    <row r="217">
      <c r="D217" s="57"/>
    </row>
    <row r="218">
      <c r="D218" s="57"/>
    </row>
    <row r="219">
      <c r="D219" s="57"/>
    </row>
    <row r="220">
      <c r="D220" s="57"/>
    </row>
    <row r="221">
      <c r="D221" s="57"/>
    </row>
    <row r="222">
      <c r="D222" s="57"/>
    </row>
    <row r="223">
      <c r="D223" s="57"/>
    </row>
    <row r="224">
      <c r="D224" s="57"/>
    </row>
    <row r="225">
      <c r="D225" s="57"/>
    </row>
    <row r="226">
      <c r="D226" s="57"/>
    </row>
    <row r="227">
      <c r="D227" s="57"/>
    </row>
    <row r="228">
      <c r="D228" s="57"/>
    </row>
    <row r="229">
      <c r="D229" s="57"/>
    </row>
    <row r="230">
      <c r="D230" s="57"/>
    </row>
    <row r="231">
      <c r="D231" s="57"/>
    </row>
    <row r="232">
      <c r="D232" s="57"/>
    </row>
    <row r="233">
      <c r="D233" s="57"/>
    </row>
    <row r="234">
      <c r="D234" s="57"/>
    </row>
    <row r="235">
      <c r="D235" s="57"/>
    </row>
    <row r="236">
      <c r="D236" s="57"/>
    </row>
    <row r="237">
      <c r="D237" s="57"/>
    </row>
    <row r="238">
      <c r="D238" s="57"/>
    </row>
    <row r="239">
      <c r="D239" s="57"/>
    </row>
    <row r="240">
      <c r="D240" s="57"/>
    </row>
    <row r="241">
      <c r="D241" s="57"/>
    </row>
    <row r="242">
      <c r="D242" s="57"/>
    </row>
    <row r="243">
      <c r="D243" s="57"/>
    </row>
    <row r="244">
      <c r="D244" s="57"/>
    </row>
    <row r="245">
      <c r="D245" s="57"/>
    </row>
    <row r="246">
      <c r="D246" s="57"/>
    </row>
    <row r="247">
      <c r="D247" s="57"/>
    </row>
    <row r="248">
      <c r="D248" s="57"/>
    </row>
    <row r="249">
      <c r="D249" s="57"/>
    </row>
    <row r="250">
      <c r="D250" s="57"/>
    </row>
    <row r="251">
      <c r="D251" s="57"/>
    </row>
    <row r="252">
      <c r="D252" s="57"/>
    </row>
    <row r="253">
      <c r="D253" s="57"/>
    </row>
    <row r="254">
      <c r="D254" s="57"/>
    </row>
    <row r="255">
      <c r="D255" s="57"/>
    </row>
    <row r="256">
      <c r="D256" s="57"/>
    </row>
    <row r="257">
      <c r="D257" s="57"/>
    </row>
    <row r="258">
      <c r="D258" s="57"/>
    </row>
    <row r="259">
      <c r="D259" s="57"/>
    </row>
    <row r="260">
      <c r="D260" s="57"/>
    </row>
    <row r="261">
      <c r="D261" s="57"/>
    </row>
    <row r="262">
      <c r="D262" s="57"/>
    </row>
    <row r="263">
      <c r="D263" s="57"/>
    </row>
    <row r="264">
      <c r="D264" s="57"/>
    </row>
    <row r="265">
      <c r="D265" s="57"/>
    </row>
    <row r="266">
      <c r="D266" s="57"/>
    </row>
    <row r="267">
      <c r="D267" s="57"/>
    </row>
    <row r="268">
      <c r="D268" s="57"/>
    </row>
    <row r="269">
      <c r="D269" s="57"/>
    </row>
    <row r="270">
      <c r="D270" s="57"/>
    </row>
    <row r="271">
      <c r="D271" s="57"/>
    </row>
    <row r="272">
      <c r="D272" s="57"/>
    </row>
    <row r="273">
      <c r="D273" s="57"/>
    </row>
    <row r="274">
      <c r="D274" s="57"/>
    </row>
    <row r="275">
      <c r="D275" s="57"/>
    </row>
    <row r="276">
      <c r="D276" s="57"/>
    </row>
    <row r="277">
      <c r="D277" s="57"/>
    </row>
    <row r="278">
      <c r="D278" s="57"/>
    </row>
    <row r="279">
      <c r="D279" s="57"/>
    </row>
    <row r="280">
      <c r="D280" s="57"/>
    </row>
    <row r="281">
      <c r="D281" s="57"/>
    </row>
    <row r="282">
      <c r="D282" s="57"/>
    </row>
    <row r="283">
      <c r="D283" s="57"/>
    </row>
    <row r="284">
      <c r="D284" s="57"/>
    </row>
    <row r="285">
      <c r="D285" s="57"/>
    </row>
    <row r="286">
      <c r="D286" s="57"/>
    </row>
    <row r="287">
      <c r="D287" s="57"/>
    </row>
    <row r="288">
      <c r="D288" s="57"/>
    </row>
    <row r="289">
      <c r="D289" s="57"/>
    </row>
    <row r="290">
      <c r="D290" s="57"/>
    </row>
    <row r="291">
      <c r="D291" s="57"/>
    </row>
    <row r="292">
      <c r="D292" s="57"/>
    </row>
    <row r="293">
      <c r="D293" s="57"/>
    </row>
    <row r="294">
      <c r="D294" s="57"/>
    </row>
    <row r="295">
      <c r="D295" s="57"/>
    </row>
    <row r="296">
      <c r="D296" s="57"/>
    </row>
    <row r="297">
      <c r="D297" s="57"/>
    </row>
    <row r="298">
      <c r="D298" s="57"/>
    </row>
    <row r="299">
      <c r="D299" s="57"/>
    </row>
    <row r="300">
      <c r="D300" s="57"/>
    </row>
    <row r="301">
      <c r="D301" s="57"/>
    </row>
    <row r="302">
      <c r="D302" s="57"/>
    </row>
    <row r="303">
      <c r="D303" s="57"/>
    </row>
    <row r="304">
      <c r="D304" s="57"/>
    </row>
    <row r="305">
      <c r="D305" s="57"/>
    </row>
    <row r="306">
      <c r="D306" s="57"/>
    </row>
    <row r="307">
      <c r="D307" s="57"/>
    </row>
    <row r="308">
      <c r="D308" s="57"/>
    </row>
    <row r="309">
      <c r="D309" s="57"/>
    </row>
    <row r="310">
      <c r="D310" s="57"/>
    </row>
    <row r="311">
      <c r="D311" s="57"/>
    </row>
    <row r="312">
      <c r="D312" s="57"/>
    </row>
    <row r="313">
      <c r="D313" s="57"/>
    </row>
    <row r="314">
      <c r="D314" s="57"/>
    </row>
    <row r="315">
      <c r="D315" s="57"/>
    </row>
    <row r="316">
      <c r="D316" s="57"/>
    </row>
    <row r="317">
      <c r="D317" s="57"/>
    </row>
    <row r="318">
      <c r="D318" s="57"/>
    </row>
    <row r="319">
      <c r="D319" s="57"/>
    </row>
    <row r="320">
      <c r="D320" s="57"/>
    </row>
    <row r="321">
      <c r="D321" s="57"/>
    </row>
    <row r="322">
      <c r="D322" s="57"/>
    </row>
    <row r="323">
      <c r="D323" s="57"/>
    </row>
    <row r="324">
      <c r="D324" s="57"/>
    </row>
    <row r="325">
      <c r="D325" s="57"/>
    </row>
    <row r="326">
      <c r="D326" s="57"/>
    </row>
    <row r="327">
      <c r="D327" s="57"/>
    </row>
    <row r="328">
      <c r="D328" s="57"/>
    </row>
    <row r="329">
      <c r="D329" s="57"/>
    </row>
    <row r="330">
      <c r="D330" s="57"/>
    </row>
    <row r="331">
      <c r="D331" s="57"/>
    </row>
    <row r="332">
      <c r="D332" s="57"/>
    </row>
    <row r="333">
      <c r="D333" s="57"/>
    </row>
    <row r="334">
      <c r="D334" s="57"/>
    </row>
    <row r="335">
      <c r="D335" s="57"/>
    </row>
    <row r="336">
      <c r="D336" s="57"/>
    </row>
    <row r="337">
      <c r="D337" s="57"/>
    </row>
    <row r="338">
      <c r="D338" s="57"/>
    </row>
    <row r="339">
      <c r="D339" s="57"/>
    </row>
    <row r="340">
      <c r="D340" s="57"/>
    </row>
    <row r="341">
      <c r="D341" s="57"/>
    </row>
    <row r="342">
      <c r="D342" s="57"/>
    </row>
    <row r="343">
      <c r="D343" s="57"/>
    </row>
    <row r="344">
      <c r="D344" s="57"/>
    </row>
    <row r="345">
      <c r="D345" s="57"/>
    </row>
    <row r="346">
      <c r="D346" s="57"/>
    </row>
    <row r="347">
      <c r="D347" s="57"/>
    </row>
    <row r="348">
      <c r="D348" s="57"/>
    </row>
    <row r="349">
      <c r="D349" s="57"/>
    </row>
    <row r="350">
      <c r="D350" s="57"/>
    </row>
    <row r="351">
      <c r="D351" s="57"/>
    </row>
    <row r="352">
      <c r="D352" s="57"/>
    </row>
    <row r="353">
      <c r="D353" s="57"/>
    </row>
    <row r="354">
      <c r="D354" s="57"/>
    </row>
    <row r="355">
      <c r="D355" s="57"/>
    </row>
    <row r="356">
      <c r="D356" s="57"/>
    </row>
    <row r="357">
      <c r="D357" s="57"/>
    </row>
    <row r="358">
      <c r="D358" s="57"/>
    </row>
    <row r="359">
      <c r="D359" s="57"/>
    </row>
    <row r="360">
      <c r="D360" s="57"/>
    </row>
    <row r="361">
      <c r="D361" s="57"/>
    </row>
    <row r="362">
      <c r="D362" s="57"/>
    </row>
    <row r="363">
      <c r="D363" s="57"/>
    </row>
    <row r="364">
      <c r="D364" s="57"/>
    </row>
    <row r="365">
      <c r="D365" s="57"/>
    </row>
    <row r="366">
      <c r="D366" s="57"/>
    </row>
    <row r="367">
      <c r="D367" s="57"/>
    </row>
    <row r="368">
      <c r="D368" s="57"/>
    </row>
    <row r="369">
      <c r="D369" s="57"/>
    </row>
    <row r="370">
      <c r="D370" s="57"/>
    </row>
    <row r="371">
      <c r="D371" s="57"/>
    </row>
    <row r="372">
      <c r="D372" s="57"/>
    </row>
    <row r="373">
      <c r="D373" s="57"/>
    </row>
    <row r="374">
      <c r="D374" s="57"/>
    </row>
    <row r="375">
      <c r="D375" s="57"/>
    </row>
    <row r="376">
      <c r="D376" s="57"/>
    </row>
    <row r="377">
      <c r="D377" s="57"/>
    </row>
    <row r="378">
      <c r="D378" s="57"/>
    </row>
    <row r="379">
      <c r="D379" s="57"/>
    </row>
    <row r="380">
      <c r="D380" s="57"/>
    </row>
    <row r="381">
      <c r="D381" s="57"/>
    </row>
    <row r="382">
      <c r="D382" s="57"/>
    </row>
    <row r="383">
      <c r="D383" s="57"/>
    </row>
    <row r="384">
      <c r="D384" s="57"/>
    </row>
    <row r="385">
      <c r="D385" s="57"/>
    </row>
    <row r="386">
      <c r="D386" s="57"/>
    </row>
    <row r="387">
      <c r="D387" s="57"/>
    </row>
    <row r="388">
      <c r="D388" s="57"/>
    </row>
    <row r="389">
      <c r="D389" s="57"/>
    </row>
    <row r="390">
      <c r="D390" s="57"/>
    </row>
    <row r="391">
      <c r="D391" s="57"/>
    </row>
    <row r="392">
      <c r="D392" s="57"/>
    </row>
    <row r="393">
      <c r="D393" s="57"/>
    </row>
    <row r="394">
      <c r="D394" s="57"/>
    </row>
    <row r="395">
      <c r="D395" s="57"/>
    </row>
    <row r="396">
      <c r="D396" s="57"/>
    </row>
    <row r="397">
      <c r="D397" s="57"/>
    </row>
    <row r="398">
      <c r="D398" s="57"/>
    </row>
    <row r="399">
      <c r="D399" s="57"/>
    </row>
    <row r="400">
      <c r="D400" s="57"/>
    </row>
    <row r="401">
      <c r="D401" s="57"/>
    </row>
    <row r="402">
      <c r="D402" s="57"/>
    </row>
    <row r="403">
      <c r="D403" s="57"/>
    </row>
    <row r="404">
      <c r="D404" s="57"/>
    </row>
    <row r="405">
      <c r="D405" s="57"/>
    </row>
    <row r="406">
      <c r="D406" s="57"/>
    </row>
    <row r="407">
      <c r="D407" s="57"/>
    </row>
    <row r="408">
      <c r="D408" s="57"/>
    </row>
    <row r="409">
      <c r="D409" s="57"/>
    </row>
    <row r="410">
      <c r="D410" s="57"/>
    </row>
    <row r="411">
      <c r="D411" s="57"/>
    </row>
    <row r="412">
      <c r="D412" s="57"/>
    </row>
    <row r="413">
      <c r="D413" s="57"/>
    </row>
    <row r="414">
      <c r="D414" s="57"/>
    </row>
    <row r="415">
      <c r="D415" s="57"/>
    </row>
    <row r="416">
      <c r="D416" s="57"/>
    </row>
    <row r="417">
      <c r="D417" s="57"/>
    </row>
    <row r="418">
      <c r="D418" s="57"/>
    </row>
    <row r="419">
      <c r="D419" s="57"/>
    </row>
    <row r="420">
      <c r="D420" s="57"/>
    </row>
    <row r="421">
      <c r="D421" s="57"/>
    </row>
    <row r="422">
      <c r="D422" s="57"/>
    </row>
    <row r="423">
      <c r="D423" s="57"/>
    </row>
    <row r="424">
      <c r="D424" s="57"/>
    </row>
    <row r="425">
      <c r="D425" s="57"/>
    </row>
    <row r="426">
      <c r="D426" s="57"/>
    </row>
    <row r="427">
      <c r="D427" s="57"/>
    </row>
    <row r="428">
      <c r="D428" s="57"/>
    </row>
    <row r="429">
      <c r="D429" s="57"/>
    </row>
    <row r="430">
      <c r="D430" s="57"/>
    </row>
    <row r="431">
      <c r="D431" s="57"/>
    </row>
    <row r="432">
      <c r="D432" s="57"/>
    </row>
    <row r="433">
      <c r="D433" s="57"/>
    </row>
    <row r="434">
      <c r="D434" s="57"/>
    </row>
    <row r="435">
      <c r="D435" s="57"/>
    </row>
    <row r="436">
      <c r="D436" s="57"/>
    </row>
    <row r="437">
      <c r="D437" s="57"/>
    </row>
    <row r="438">
      <c r="D438" s="57"/>
    </row>
    <row r="439">
      <c r="D439" s="57"/>
    </row>
    <row r="440">
      <c r="D440" s="57"/>
    </row>
    <row r="441">
      <c r="D441" s="57"/>
    </row>
    <row r="442">
      <c r="D442" s="57"/>
    </row>
    <row r="443">
      <c r="D443" s="57"/>
    </row>
    <row r="444">
      <c r="D444" s="57"/>
    </row>
    <row r="445">
      <c r="D445" s="57"/>
    </row>
    <row r="446">
      <c r="D446" s="57"/>
    </row>
    <row r="447">
      <c r="D447" s="57"/>
    </row>
    <row r="448">
      <c r="D448" s="57"/>
    </row>
    <row r="449">
      <c r="D449" s="57"/>
    </row>
    <row r="450">
      <c r="D450" s="57"/>
    </row>
    <row r="451">
      <c r="D451" s="57"/>
    </row>
    <row r="452">
      <c r="D452" s="57"/>
    </row>
    <row r="453">
      <c r="D453" s="57"/>
    </row>
    <row r="454">
      <c r="D454" s="57"/>
    </row>
    <row r="455">
      <c r="D455" s="57"/>
    </row>
    <row r="456">
      <c r="D456" s="57"/>
    </row>
    <row r="457">
      <c r="D457" s="57"/>
    </row>
    <row r="458">
      <c r="D458" s="57"/>
    </row>
    <row r="459">
      <c r="D459" s="57"/>
    </row>
    <row r="460">
      <c r="D460" s="57"/>
    </row>
    <row r="461">
      <c r="D461" s="57"/>
    </row>
    <row r="462">
      <c r="D462" s="57"/>
    </row>
    <row r="463">
      <c r="D463" s="57"/>
    </row>
    <row r="464">
      <c r="D464" s="57"/>
    </row>
    <row r="465">
      <c r="D465" s="57"/>
    </row>
    <row r="466">
      <c r="D466" s="57"/>
    </row>
    <row r="467">
      <c r="D467" s="57"/>
    </row>
    <row r="468">
      <c r="D468" s="57"/>
    </row>
    <row r="469">
      <c r="D469" s="57"/>
    </row>
    <row r="470">
      <c r="D470" s="57"/>
    </row>
    <row r="471">
      <c r="D471" s="57"/>
    </row>
    <row r="472">
      <c r="D472" s="57"/>
    </row>
    <row r="473">
      <c r="D473" s="57"/>
    </row>
    <row r="474">
      <c r="D474" s="57"/>
    </row>
    <row r="475">
      <c r="D475" s="57"/>
    </row>
    <row r="476">
      <c r="D476" s="57"/>
    </row>
    <row r="477">
      <c r="D477" s="57"/>
    </row>
    <row r="478">
      <c r="D478" s="57"/>
    </row>
    <row r="479">
      <c r="D479" s="57"/>
    </row>
    <row r="480">
      <c r="D480" s="57"/>
    </row>
    <row r="481">
      <c r="D481" s="57"/>
    </row>
    <row r="482">
      <c r="D482" s="57"/>
    </row>
    <row r="483">
      <c r="D483" s="57"/>
    </row>
    <row r="484">
      <c r="D484" s="57"/>
    </row>
    <row r="485">
      <c r="D485" s="57"/>
    </row>
    <row r="486">
      <c r="D486" s="57"/>
    </row>
    <row r="487">
      <c r="D487" s="57"/>
    </row>
    <row r="488">
      <c r="D488" s="57"/>
    </row>
    <row r="489">
      <c r="D489" s="57"/>
    </row>
    <row r="490">
      <c r="D490" s="57"/>
    </row>
    <row r="491">
      <c r="D491" s="57"/>
    </row>
    <row r="492">
      <c r="D492" s="57"/>
    </row>
    <row r="493">
      <c r="D493" s="57"/>
    </row>
    <row r="494">
      <c r="D494" s="57"/>
    </row>
    <row r="495">
      <c r="D495" s="57"/>
    </row>
    <row r="496">
      <c r="D496" s="57"/>
    </row>
    <row r="497">
      <c r="D497" s="57"/>
    </row>
    <row r="498">
      <c r="D498" s="57"/>
    </row>
    <row r="499">
      <c r="D499" s="57"/>
    </row>
    <row r="500">
      <c r="D500" s="57"/>
    </row>
    <row r="501">
      <c r="D501" s="57"/>
    </row>
    <row r="502">
      <c r="D502" s="57"/>
    </row>
    <row r="503">
      <c r="D503" s="57"/>
    </row>
    <row r="504">
      <c r="D504" s="57"/>
    </row>
    <row r="505">
      <c r="D505" s="57"/>
    </row>
    <row r="506">
      <c r="D506" s="57"/>
    </row>
    <row r="507">
      <c r="D507" s="57"/>
    </row>
    <row r="508">
      <c r="D508" s="57"/>
    </row>
    <row r="509">
      <c r="D509" s="57"/>
    </row>
    <row r="510">
      <c r="D510" s="57"/>
    </row>
    <row r="511">
      <c r="D511" s="57"/>
    </row>
    <row r="512">
      <c r="D512" s="57"/>
    </row>
    <row r="513">
      <c r="D513" s="57"/>
    </row>
    <row r="514">
      <c r="D514" s="57"/>
    </row>
    <row r="515">
      <c r="D515" s="57"/>
    </row>
    <row r="516">
      <c r="D516" s="57"/>
    </row>
    <row r="517">
      <c r="D517" s="57"/>
    </row>
    <row r="518">
      <c r="D518" s="57"/>
    </row>
    <row r="519">
      <c r="D519" s="57"/>
    </row>
    <row r="520">
      <c r="D520" s="57"/>
    </row>
    <row r="521">
      <c r="D521" s="57"/>
    </row>
    <row r="522">
      <c r="D522" s="57"/>
    </row>
    <row r="523">
      <c r="D523" s="57"/>
    </row>
    <row r="524">
      <c r="D524" s="57"/>
    </row>
    <row r="525">
      <c r="D525" s="57"/>
    </row>
    <row r="526">
      <c r="D526" s="57"/>
    </row>
    <row r="527">
      <c r="D527" s="57"/>
    </row>
    <row r="528">
      <c r="D528" s="57"/>
    </row>
    <row r="529">
      <c r="D529" s="57"/>
    </row>
    <row r="530">
      <c r="D530" s="57"/>
    </row>
    <row r="531">
      <c r="D531" s="57"/>
    </row>
    <row r="532">
      <c r="D532" s="57"/>
    </row>
    <row r="533">
      <c r="D533" s="57"/>
    </row>
    <row r="534">
      <c r="D534" s="57"/>
    </row>
    <row r="535">
      <c r="D535" s="57"/>
    </row>
    <row r="536">
      <c r="D536" s="57"/>
    </row>
    <row r="537">
      <c r="D537" s="57"/>
    </row>
    <row r="538">
      <c r="D538" s="57"/>
    </row>
    <row r="539">
      <c r="D539" s="57"/>
    </row>
    <row r="540">
      <c r="D540" s="57"/>
    </row>
    <row r="541">
      <c r="D541" s="57"/>
    </row>
    <row r="542">
      <c r="D542" s="57"/>
    </row>
    <row r="543">
      <c r="D543" s="57"/>
    </row>
    <row r="544">
      <c r="D544" s="57"/>
    </row>
    <row r="545">
      <c r="D545" s="57"/>
    </row>
    <row r="546">
      <c r="D546" s="57"/>
    </row>
    <row r="547">
      <c r="D547" s="57"/>
    </row>
    <row r="548">
      <c r="D548" s="57"/>
    </row>
    <row r="549">
      <c r="D549" s="57"/>
    </row>
    <row r="550">
      <c r="D550" s="57"/>
    </row>
    <row r="551">
      <c r="D551" s="57"/>
    </row>
    <row r="552">
      <c r="D552" s="57"/>
    </row>
    <row r="553">
      <c r="D553" s="57"/>
    </row>
    <row r="554">
      <c r="D554" s="57"/>
    </row>
    <row r="555">
      <c r="D555" s="57"/>
    </row>
    <row r="556">
      <c r="D556" s="57"/>
    </row>
    <row r="557">
      <c r="D557" s="57"/>
    </row>
    <row r="558">
      <c r="D558" s="57"/>
    </row>
    <row r="559">
      <c r="D559" s="57"/>
    </row>
    <row r="560">
      <c r="D560" s="57"/>
    </row>
    <row r="561">
      <c r="D561" s="57"/>
    </row>
    <row r="562">
      <c r="D562" s="57"/>
    </row>
    <row r="563">
      <c r="D563" s="57"/>
    </row>
    <row r="564">
      <c r="D564" s="57"/>
    </row>
    <row r="565">
      <c r="D565" s="57"/>
    </row>
    <row r="566">
      <c r="D566" s="57"/>
    </row>
    <row r="567">
      <c r="D567" s="57"/>
    </row>
    <row r="568">
      <c r="D568" s="57"/>
    </row>
    <row r="569">
      <c r="D569" s="57"/>
    </row>
    <row r="570">
      <c r="D570" s="57"/>
    </row>
    <row r="571">
      <c r="D571" s="57"/>
    </row>
    <row r="572">
      <c r="D572" s="57"/>
    </row>
    <row r="573">
      <c r="D573" s="57"/>
    </row>
    <row r="574">
      <c r="D574" s="57"/>
    </row>
    <row r="575">
      <c r="D575" s="57"/>
    </row>
    <row r="576">
      <c r="D576" s="57"/>
    </row>
    <row r="577">
      <c r="D577" s="57"/>
    </row>
    <row r="578">
      <c r="D578" s="57"/>
    </row>
    <row r="579">
      <c r="D579" s="57"/>
    </row>
    <row r="580">
      <c r="D580" s="57"/>
    </row>
    <row r="581">
      <c r="D581" s="57"/>
    </row>
    <row r="582">
      <c r="D582" s="57"/>
    </row>
    <row r="583">
      <c r="D583" s="57"/>
    </row>
    <row r="584">
      <c r="D584" s="57"/>
    </row>
    <row r="585">
      <c r="D585" s="57"/>
    </row>
    <row r="586">
      <c r="D586" s="57"/>
    </row>
    <row r="587">
      <c r="D587" s="57"/>
    </row>
    <row r="588">
      <c r="D588" s="57"/>
    </row>
    <row r="589">
      <c r="D589" s="57"/>
    </row>
    <row r="590">
      <c r="D590" s="57"/>
    </row>
    <row r="591">
      <c r="D591" s="57"/>
    </row>
    <row r="592">
      <c r="D592" s="57"/>
    </row>
    <row r="593">
      <c r="D593" s="57"/>
    </row>
    <row r="594">
      <c r="D594" s="57"/>
    </row>
    <row r="595">
      <c r="D595" s="57"/>
    </row>
    <row r="596">
      <c r="D596" s="57"/>
    </row>
    <row r="597">
      <c r="D597" s="57"/>
    </row>
    <row r="598">
      <c r="D598" s="57"/>
    </row>
    <row r="599">
      <c r="D599" s="57"/>
    </row>
    <row r="600">
      <c r="D600" s="57"/>
    </row>
    <row r="601">
      <c r="D601" s="57"/>
    </row>
    <row r="602">
      <c r="D602" s="57"/>
    </row>
    <row r="603">
      <c r="D603" s="57"/>
    </row>
    <row r="604">
      <c r="D604" s="57"/>
    </row>
    <row r="605">
      <c r="D605" s="57"/>
    </row>
    <row r="606">
      <c r="D606" s="57"/>
    </row>
    <row r="607">
      <c r="D607" s="57"/>
    </row>
    <row r="608">
      <c r="D608" s="57"/>
    </row>
    <row r="609">
      <c r="D609" s="57"/>
    </row>
    <row r="610">
      <c r="D610" s="57"/>
    </row>
    <row r="611">
      <c r="D611" s="57"/>
    </row>
    <row r="612">
      <c r="D612" s="57"/>
    </row>
    <row r="613">
      <c r="D613" s="57"/>
    </row>
    <row r="614">
      <c r="D614" s="57"/>
    </row>
    <row r="615">
      <c r="D615" s="57"/>
    </row>
    <row r="616">
      <c r="D616" s="57"/>
    </row>
    <row r="617">
      <c r="D617" s="57"/>
    </row>
    <row r="618">
      <c r="D618" s="57"/>
    </row>
    <row r="619">
      <c r="D619" s="57"/>
    </row>
    <row r="620">
      <c r="D620" s="57"/>
    </row>
    <row r="621">
      <c r="D621" s="57"/>
    </row>
    <row r="622">
      <c r="D622" s="57"/>
    </row>
    <row r="623">
      <c r="D623" s="57"/>
    </row>
    <row r="624">
      <c r="D624" s="57"/>
    </row>
    <row r="625">
      <c r="D625" s="57"/>
    </row>
    <row r="626">
      <c r="D626" s="57"/>
    </row>
    <row r="627">
      <c r="D627" s="57"/>
    </row>
    <row r="628">
      <c r="D628" s="57"/>
    </row>
    <row r="629">
      <c r="D629" s="57"/>
    </row>
    <row r="630">
      <c r="D630" s="57"/>
    </row>
    <row r="631">
      <c r="D631" s="57"/>
    </row>
    <row r="632">
      <c r="D632" s="57"/>
    </row>
    <row r="633">
      <c r="D633" s="57"/>
    </row>
    <row r="634">
      <c r="D634" s="57"/>
    </row>
    <row r="635">
      <c r="D635" s="57"/>
    </row>
    <row r="636">
      <c r="D636" s="57"/>
    </row>
    <row r="637">
      <c r="D637" s="57"/>
    </row>
    <row r="638">
      <c r="D638" s="57"/>
    </row>
    <row r="639">
      <c r="D639" s="57"/>
    </row>
    <row r="640">
      <c r="D640" s="57"/>
    </row>
    <row r="641">
      <c r="D641" s="57"/>
    </row>
    <row r="642">
      <c r="D642" s="57"/>
    </row>
    <row r="643">
      <c r="D643" s="57"/>
    </row>
    <row r="644">
      <c r="D644" s="57"/>
    </row>
    <row r="645">
      <c r="D645" s="57"/>
    </row>
    <row r="646">
      <c r="D646" s="57"/>
    </row>
    <row r="647">
      <c r="D647" s="57"/>
    </row>
    <row r="648">
      <c r="D648" s="57"/>
    </row>
    <row r="649">
      <c r="D649" s="57"/>
    </row>
    <row r="650">
      <c r="D650" s="57"/>
    </row>
    <row r="651">
      <c r="D651" s="57"/>
    </row>
    <row r="652">
      <c r="D652" s="57"/>
    </row>
    <row r="653">
      <c r="D653" s="57"/>
    </row>
    <row r="654">
      <c r="D654" s="57"/>
    </row>
    <row r="655">
      <c r="D655" s="57"/>
    </row>
    <row r="656">
      <c r="D656" s="57"/>
    </row>
    <row r="657">
      <c r="D657" s="57"/>
    </row>
    <row r="658">
      <c r="D658" s="57"/>
    </row>
    <row r="659">
      <c r="D659" s="57"/>
    </row>
    <row r="660">
      <c r="D660" s="57"/>
    </row>
    <row r="661">
      <c r="D661" s="57"/>
    </row>
    <row r="662">
      <c r="D662" s="57"/>
    </row>
    <row r="663">
      <c r="D663" s="57"/>
    </row>
    <row r="664">
      <c r="D664" s="57"/>
    </row>
    <row r="665">
      <c r="D665" s="57"/>
    </row>
    <row r="666">
      <c r="D666" s="57"/>
    </row>
    <row r="667">
      <c r="D667" s="57"/>
    </row>
    <row r="668">
      <c r="D668" s="57"/>
    </row>
    <row r="669">
      <c r="D669" s="57"/>
    </row>
    <row r="670">
      <c r="D670" s="57"/>
    </row>
    <row r="671">
      <c r="D671" s="57"/>
    </row>
    <row r="672">
      <c r="D672" s="57"/>
    </row>
    <row r="673">
      <c r="D673" s="57"/>
    </row>
    <row r="674">
      <c r="D674" s="57"/>
    </row>
    <row r="675">
      <c r="D675" s="57"/>
    </row>
    <row r="676">
      <c r="D676" s="57"/>
    </row>
    <row r="677">
      <c r="D677" s="57"/>
    </row>
    <row r="678">
      <c r="D678" s="57"/>
    </row>
    <row r="679">
      <c r="D679" s="57"/>
    </row>
    <row r="680">
      <c r="D680" s="57"/>
    </row>
    <row r="681">
      <c r="D681" s="57"/>
    </row>
    <row r="682">
      <c r="D682" s="57"/>
    </row>
    <row r="683">
      <c r="D683" s="57"/>
    </row>
    <row r="684">
      <c r="D684" s="57"/>
    </row>
    <row r="685">
      <c r="D685" s="57"/>
    </row>
    <row r="686">
      <c r="D686" s="57"/>
    </row>
    <row r="687">
      <c r="D687" s="57"/>
    </row>
    <row r="688">
      <c r="D688" s="57"/>
    </row>
    <row r="689">
      <c r="D689" s="57"/>
    </row>
    <row r="690">
      <c r="D690" s="57"/>
    </row>
    <row r="691">
      <c r="D691" s="57"/>
    </row>
    <row r="692">
      <c r="D692" s="57"/>
    </row>
    <row r="693">
      <c r="D693" s="57"/>
    </row>
    <row r="694">
      <c r="D694" s="57"/>
    </row>
    <row r="695">
      <c r="D695" s="57"/>
    </row>
    <row r="696">
      <c r="D696" s="57"/>
    </row>
    <row r="697">
      <c r="D697" s="57"/>
    </row>
    <row r="698">
      <c r="D698" s="57"/>
    </row>
    <row r="699">
      <c r="D699" s="57"/>
    </row>
    <row r="700">
      <c r="D700" s="57"/>
    </row>
    <row r="701">
      <c r="D701" s="57"/>
    </row>
    <row r="702">
      <c r="D702" s="57"/>
    </row>
    <row r="703">
      <c r="D703" s="57"/>
    </row>
    <row r="704">
      <c r="D704" s="57"/>
    </row>
    <row r="705">
      <c r="D705" s="57"/>
    </row>
    <row r="706">
      <c r="D706" s="57"/>
    </row>
    <row r="707">
      <c r="D707" s="57"/>
    </row>
    <row r="708">
      <c r="D708" s="57"/>
    </row>
    <row r="709">
      <c r="D709" s="57"/>
    </row>
    <row r="710">
      <c r="D710" s="57"/>
    </row>
    <row r="711">
      <c r="D711" s="57"/>
    </row>
    <row r="712">
      <c r="D712" s="57"/>
    </row>
    <row r="713">
      <c r="D713" s="57"/>
    </row>
    <row r="714">
      <c r="D714" s="57"/>
    </row>
    <row r="715">
      <c r="D715" s="57"/>
    </row>
    <row r="716">
      <c r="D716" s="57"/>
    </row>
    <row r="717">
      <c r="D717" s="57"/>
    </row>
    <row r="718">
      <c r="D718" s="57"/>
    </row>
    <row r="719">
      <c r="D719" s="57"/>
    </row>
    <row r="720">
      <c r="D720" s="57"/>
    </row>
    <row r="721">
      <c r="D721" s="57"/>
    </row>
    <row r="722">
      <c r="D722" s="57"/>
    </row>
    <row r="723">
      <c r="D723" s="57"/>
    </row>
    <row r="724">
      <c r="D724" s="57"/>
    </row>
    <row r="725">
      <c r="D725" s="57"/>
    </row>
    <row r="726">
      <c r="D726" s="57"/>
    </row>
    <row r="727">
      <c r="D727" s="57"/>
    </row>
    <row r="728">
      <c r="D728" s="57"/>
    </row>
    <row r="729">
      <c r="D729" s="57"/>
    </row>
    <row r="730">
      <c r="D730" s="57"/>
    </row>
    <row r="731">
      <c r="D731" s="57"/>
    </row>
    <row r="732">
      <c r="D732" s="57"/>
    </row>
    <row r="733">
      <c r="D733" s="57"/>
    </row>
    <row r="734">
      <c r="D734" s="57"/>
    </row>
    <row r="735">
      <c r="D735" s="57"/>
    </row>
    <row r="736">
      <c r="D736" s="57"/>
    </row>
    <row r="737">
      <c r="D737" s="57"/>
    </row>
    <row r="738">
      <c r="D738" s="57"/>
    </row>
    <row r="739">
      <c r="D739" s="57"/>
    </row>
    <row r="740">
      <c r="D740" s="57"/>
    </row>
    <row r="741">
      <c r="D741" s="57"/>
    </row>
    <row r="742">
      <c r="D742" s="57"/>
    </row>
    <row r="743">
      <c r="D743" s="57"/>
    </row>
    <row r="744">
      <c r="D744" s="57"/>
    </row>
    <row r="745">
      <c r="D745" s="57"/>
    </row>
    <row r="746">
      <c r="D746" s="57"/>
    </row>
    <row r="747">
      <c r="D747" s="57"/>
    </row>
    <row r="748">
      <c r="D748" s="57"/>
    </row>
    <row r="749">
      <c r="D749" s="57"/>
    </row>
    <row r="750">
      <c r="D750" s="57"/>
    </row>
    <row r="751">
      <c r="D751" s="57"/>
    </row>
    <row r="752">
      <c r="D752" s="57"/>
    </row>
    <row r="753">
      <c r="D753" s="57"/>
    </row>
    <row r="754">
      <c r="D754" s="57"/>
    </row>
    <row r="755">
      <c r="D755" s="57"/>
    </row>
    <row r="756">
      <c r="D756" s="57"/>
    </row>
    <row r="757">
      <c r="D757" s="57"/>
    </row>
    <row r="758">
      <c r="D758" s="57"/>
    </row>
    <row r="759">
      <c r="D759" s="57"/>
    </row>
    <row r="760">
      <c r="D760" s="57"/>
    </row>
    <row r="761">
      <c r="D761" s="57"/>
    </row>
    <row r="762">
      <c r="D762" s="57"/>
    </row>
    <row r="763">
      <c r="D763" s="57"/>
    </row>
    <row r="764">
      <c r="D764" s="57"/>
    </row>
    <row r="765">
      <c r="D765" s="57"/>
    </row>
    <row r="766">
      <c r="D766" s="57"/>
    </row>
    <row r="767">
      <c r="D767" s="57"/>
    </row>
    <row r="768">
      <c r="D768" s="57"/>
    </row>
    <row r="769">
      <c r="D769" s="57"/>
    </row>
    <row r="770">
      <c r="D770" s="57"/>
    </row>
    <row r="771">
      <c r="D771" s="57"/>
    </row>
    <row r="772">
      <c r="D772" s="57"/>
    </row>
    <row r="773">
      <c r="D773" s="57"/>
    </row>
    <row r="774">
      <c r="D774" s="57"/>
    </row>
    <row r="775">
      <c r="D775" s="57"/>
    </row>
    <row r="776">
      <c r="D776" s="57"/>
    </row>
    <row r="777">
      <c r="D777" s="57"/>
    </row>
    <row r="778">
      <c r="D778" s="57"/>
    </row>
    <row r="779">
      <c r="D779" s="57"/>
    </row>
    <row r="780">
      <c r="D780" s="57"/>
    </row>
    <row r="781">
      <c r="D781" s="57"/>
    </row>
    <row r="782">
      <c r="D782" s="57"/>
    </row>
    <row r="783">
      <c r="D783" s="57"/>
    </row>
    <row r="784">
      <c r="D784" s="57"/>
    </row>
    <row r="785">
      <c r="D785" s="57"/>
    </row>
    <row r="786">
      <c r="D786" s="57"/>
    </row>
    <row r="787">
      <c r="D787" s="57"/>
    </row>
    <row r="788">
      <c r="D788" s="57"/>
    </row>
    <row r="789">
      <c r="D789" s="57"/>
    </row>
    <row r="790">
      <c r="D790" s="57"/>
    </row>
    <row r="791">
      <c r="D791" s="57"/>
    </row>
    <row r="792">
      <c r="D792" s="57"/>
    </row>
    <row r="793">
      <c r="D793" s="57"/>
    </row>
    <row r="794">
      <c r="D794" s="57"/>
    </row>
    <row r="795">
      <c r="D795" s="57"/>
    </row>
    <row r="796">
      <c r="D796" s="57"/>
    </row>
    <row r="797">
      <c r="D797" s="57"/>
    </row>
    <row r="798">
      <c r="D798" s="57"/>
    </row>
    <row r="799">
      <c r="D799" s="57"/>
    </row>
    <row r="800">
      <c r="D800" s="57"/>
    </row>
    <row r="801">
      <c r="D801" s="57"/>
    </row>
    <row r="802">
      <c r="D802" s="57"/>
    </row>
    <row r="803">
      <c r="D803" s="57"/>
    </row>
    <row r="804">
      <c r="D804" s="57"/>
    </row>
    <row r="805">
      <c r="D805" s="57"/>
    </row>
    <row r="806">
      <c r="D806" s="57"/>
    </row>
    <row r="807">
      <c r="D807" s="57"/>
    </row>
    <row r="808">
      <c r="D808" s="57"/>
    </row>
    <row r="809">
      <c r="D809" s="57"/>
    </row>
    <row r="810">
      <c r="D810" s="57"/>
    </row>
    <row r="811">
      <c r="D811" s="57"/>
    </row>
    <row r="812">
      <c r="D812" s="57"/>
    </row>
    <row r="813">
      <c r="D813" s="57"/>
    </row>
    <row r="814">
      <c r="D814" s="57"/>
    </row>
    <row r="815">
      <c r="D815" s="57"/>
    </row>
    <row r="816">
      <c r="D816" s="57"/>
    </row>
    <row r="817">
      <c r="D817" s="57"/>
    </row>
    <row r="818">
      <c r="D818" s="57"/>
    </row>
    <row r="819">
      <c r="D819" s="57"/>
    </row>
    <row r="820">
      <c r="D820" s="57"/>
    </row>
    <row r="821">
      <c r="D821" s="57"/>
    </row>
    <row r="822">
      <c r="D822" s="57"/>
    </row>
    <row r="823">
      <c r="D823" s="57"/>
    </row>
    <row r="824">
      <c r="D824" s="57"/>
    </row>
    <row r="825">
      <c r="D825" s="57"/>
    </row>
    <row r="826">
      <c r="D826" s="57"/>
    </row>
    <row r="827">
      <c r="D827" s="57"/>
    </row>
    <row r="828">
      <c r="D828" s="57"/>
    </row>
    <row r="829">
      <c r="D829" s="57"/>
    </row>
    <row r="830">
      <c r="D830" s="57"/>
    </row>
    <row r="831">
      <c r="D831" s="57"/>
    </row>
    <row r="832">
      <c r="D832" s="57"/>
    </row>
    <row r="833">
      <c r="D833" s="57"/>
    </row>
    <row r="834">
      <c r="D834" s="57"/>
    </row>
    <row r="835">
      <c r="D835" s="57"/>
    </row>
    <row r="836">
      <c r="D836" s="57"/>
    </row>
    <row r="837">
      <c r="D837" s="57"/>
    </row>
    <row r="838">
      <c r="D838" s="57"/>
    </row>
    <row r="839">
      <c r="D839" s="57"/>
    </row>
    <row r="840">
      <c r="D840" s="57"/>
    </row>
    <row r="841">
      <c r="D841" s="57"/>
    </row>
    <row r="842">
      <c r="D842" s="57"/>
    </row>
    <row r="843">
      <c r="D843" s="57"/>
    </row>
    <row r="844">
      <c r="D844" s="57"/>
    </row>
    <row r="845">
      <c r="D845" s="57"/>
    </row>
    <row r="846">
      <c r="D846" s="57"/>
    </row>
    <row r="847">
      <c r="D847" s="57"/>
    </row>
    <row r="848">
      <c r="D848" s="57"/>
    </row>
    <row r="849">
      <c r="D849" s="57"/>
    </row>
    <row r="850">
      <c r="D850" s="57"/>
    </row>
    <row r="851">
      <c r="D851" s="57"/>
    </row>
    <row r="852">
      <c r="D852" s="57"/>
    </row>
    <row r="853">
      <c r="D853" s="57"/>
    </row>
    <row r="854">
      <c r="D854" s="57"/>
    </row>
    <row r="855">
      <c r="D855" s="57"/>
    </row>
    <row r="856">
      <c r="D856" s="57"/>
    </row>
    <row r="857">
      <c r="D857" s="57"/>
    </row>
    <row r="858">
      <c r="D858" s="57"/>
    </row>
    <row r="859">
      <c r="D859" s="57"/>
    </row>
    <row r="860">
      <c r="D860" s="57"/>
    </row>
    <row r="861">
      <c r="D861" s="57"/>
    </row>
    <row r="862">
      <c r="D862" s="57"/>
    </row>
    <row r="863">
      <c r="D863" s="57"/>
    </row>
    <row r="864">
      <c r="D864" s="57"/>
    </row>
    <row r="865">
      <c r="D865" s="57"/>
    </row>
    <row r="866">
      <c r="D866" s="57"/>
    </row>
    <row r="867">
      <c r="D867" s="57"/>
    </row>
    <row r="868">
      <c r="D868" s="57"/>
    </row>
    <row r="869">
      <c r="D869" s="57"/>
    </row>
    <row r="870">
      <c r="D870" s="57"/>
    </row>
    <row r="871">
      <c r="D871" s="57"/>
    </row>
    <row r="872">
      <c r="D872" s="57"/>
    </row>
    <row r="873">
      <c r="D873" s="57"/>
    </row>
    <row r="874">
      <c r="D874" s="57"/>
    </row>
    <row r="875">
      <c r="D875" s="57"/>
    </row>
    <row r="876">
      <c r="D876" s="57"/>
    </row>
    <row r="877">
      <c r="D877" s="57"/>
    </row>
    <row r="878">
      <c r="D878" s="57"/>
    </row>
    <row r="879">
      <c r="D879" s="57"/>
    </row>
    <row r="880">
      <c r="D880" s="57"/>
    </row>
    <row r="881">
      <c r="D881" s="57"/>
    </row>
    <row r="882">
      <c r="D882" s="57"/>
    </row>
    <row r="883">
      <c r="D883" s="57"/>
    </row>
    <row r="884">
      <c r="D884" s="57"/>
    </row>
    <row r="885">
      <c r="D885" s="57"/>
    </row>
    <row r="886">
      <c r="D886" s="57"/>
    </row>
    <row r="887">
      <c r="D887" s="57"/>
    </row>
    <row r="888">
      <c r="D888" s="57"/>
    </row>
    <row r="889">
      <c r="D889" s="57"/>
    </row>
    <row r="890">
      <c r="D890" s="57"/>
    </row>
    <row r="891">
      <c r="D891" s="57"/>
    </row>
    <row r="892">
      <c r="D892" s="57"/>
    </row>
    <row r="893">
      <c r="D893" s="57"/>
    </row>
    <row r="894">
      <c r="D894" s="57"/>
    </row>
    <row r="895">
      <c r="D895" s="57"/>
    </row>
    <row r="896">
      <c r="D896" s="57"/>
    </row>
    <row r="897">
      <c r="D897" s="57"/>
    </row>
    <row r="898">
      <c r="D898" s="57"/>
    </row>
    <row r="899">
      <c r="D899" s="57"/>
    </row>
    <row r="900">
      <c r="D900" s="57"/>
    </row>
    <row r="901">
      <c r="D901" s="57"/>
    </row>
    <row r="902">
      <c r="D902" s="57"/>
    </row>
    <row r="903">
      <c r="D903" s="57"/>
    </row>
    <row r="904">
      <c r="D904" s="57"/>
    </row>
    <row r="905">
      <c r="D905" s="57"/>
    </row>
    <row r="906">
      <c r="D906" s="57"/>
    </row>
    <row r="907">
      <c r="D907" s="57"/>
    </row>
    <row r="908">
      <c r="D908" s="57"/>
    </row>
    <row r="909">
      <c r="D909" s="57"/>
    </row>
    <row r="910">
      <c r="D910" s="57"/>
    </row>
    <row r="911">
      <c r="D911" s="57"/>
    </row>
    <row r="912">
      <c r="D912" s="57"/>
    </row>
    <row r="913">
      <c r="D913" s="57"/>
    </row>
    <row r="914">
      <c r="D914" s="57"/>
    </row>
    <row r="915">
      <c r="D915" s="57"/>
    </row>
    <row r="916">
      <c r="D916" s="57"/>
    </row>
    <row r="917">
      <c r="D917" s="57"/>
    </row>
    <row r="918">
      <c r="D918" s="57"/>
    </row>
    <row r="919">
      <c r="D919" s="57"/>
    </row>
    <row r="920">
      <c r="D920" s="57"/>
    </row>
    <row r="921">
      <c r="D921" s="57"/>
    </row>
    <row r="922">
      <c r="D922" s="57"/>
    </row>
    <row r="923">
      <c r="D923" s="57"/>
    </row>
    <row r="924">
      <c r="D924" s="57"/>
    </row>
    <row r="925">
      <c r="D925" s="57"/>
    </row>
    <row r="926">
      <c r="D926" s="57"/>
    </row>
    <row r="927">
      <c r="D927" s="57"/>
    </row>
    <row r="928">
      <c r="D928" s="57"/>
    </row>
    <row r="929">
      <c r="D929" s="57"/>
    </row>
    <row r="930">
      <c r="D930" s="57"/>
    </row>
    <row r="931">
      <c r="D931" s="57"/>
    </row>
    <row r="932">
      <c r="D932" s="57"/>
    </row>
    <row r="933">
      <c r="D933" s="57"/>
    </row>
    <row r="934">
      <c r="D934" s="57"/>
    </row>
    <row r="935">
      <c r="D935" s="57"/>
    </row>
    <row r="936">
      <c r="D936" s="57"/>
    </row>
    <row r="937">
      <c r="D937" s="57"/>
    </row>
    <row r="938">
      <c r="D938" s="57"/>
    </row>
    <row r="939">
      <c r="D939" s="57"/>
    </row>
    <row r="940">
      <c r="D940" s="57"/>
    </row>
    <row r="941">
      <c r="D941" s="57"/>
    </row>
    <row r="942">
      <c r="D942" s="57"/>
    </row>
    <row r="943">
      <c r="D943" s="57"/>
    </row>
    <row r="944">
      <c r="D944" s="57"/>
    </row>
    <row r="945">
      <c r="D945" s="57"/>
    </row>
    <row r="946">
      <c r="D946" s="57"/>
    </row>
    <row r="947">
      <c r="D947" s="57"/>
    </row>
    <row r="948">
      <c r="D948" s="57"/>
    </row>
    <row r="949">
      <c r="D949" s="57"/>
    </row>
    <row r="950">
      <c r="D950" s="57"/>
    </row>
    <row r="951">
      <c r="D951" s="57"/>
    </row>
    <row r="952">
      <c r="D952" s="57"/>
    </row>
    <row r="953">
      <c r="D953" s="57"/>
    </row>
    <row r="954">
      <c r="D954" s="57"/>
    </row>
    <row r="955">
      <c r="D955" s="57"/>
    </row>
    <row r="956">
      <c r="D956" s="57"/>
    </row>
    <row r="957">
      <c r="D957" s="57"/>
    </row>
    <row r="958">
      <c r="D958" s="57"/>
    </row>
    <row r="959">
      <c r="D959" s="57"/>
    </row>
    <row r="960">
      <c r="D960" s="57"/>
    </row>
    <row r="961">
      <c r="D961" s="57"/>
    </row>
    <row r="962">
      <c r="D962" s="57"/>
    </row>
    <row r="963">
      <c r="D963" s="57"/>
    </row>
    <row r="964">
      <c r="D964" s="57"/>
    </row>
    <row r="965">
      <c r="D965" s="57"/>
    </row>
    <row r="966">
      <c r="D966" s="57"/>
    </row>
    <row r="967">
      <c r="D967" s="57"/>
    </row>
    <row r="968">
      <c r="D968" s="57"/>
    </row>
    <row r="969">
      <c r="D969" s="57"/>
    </row>
    <row r="970">
      <c r="D970" s="57"/>
    </row>
    <row r="971">
      <c r="D971" s="57"/>
    </row>
    <row r="972">
      <c r="D972" s="57"/>
    </row>
    <row r="973">
      <c r="D973" s="57"/>
    </row>
    <row r="974">
      <c r="D974" s="57"/>
    </row>
    <row r="975">
      <c r="D975" s="57"/>
    </row>
    <row r="976">
      <c r="D976" s="57"/>
    </row>
    <row r="977">
      <c r="D977" s="57"/>
    </row>
    <row r="978">
      <c r="D978" s="57"/>
    </row>
    <row r="979">
      <c r="D979" s="57"/>
    </row>
    <row r="980">
      <c r="D980" s="57"/>
    </row>
    <row r="981">
      <c r="D981" s="57"/>
    </row>
    <row r="982">
      <c r="D982" s="57"/>
    </row>
    <row r="983">
      <c r="D983" s="57"/>
    </row>
    <row r="984">
      <c r="D984" s="57"/>
    </row>
    <row r="985">
      <c r="D985" s="57"/>
    </row>
    <row r="986">
      <c r="D986" s="57"/>
    </row>
    <row r="987">
      <c r="D987" s="57"/>
    </row>
    <row r="988">
      <c r="D988" s="57"/>
    </row>
    <row r="989">
      <c r="D989" s="57"/>
    </row>
    <row r="990">
      <c r="D990" s="57"/>
    </row>
    <row r="991">
      <c r="D991" s="57"/>
    </row>
    <row r="992">
      <c r="D992" s="57"/>
    </row>
    <row r="993">
      <c r="D993" s="57"/>
    </row>
    <row r="994">
      <c r="D994" s="57"/>
    </row>
    <row r="995">
      <c r="D995" s="57"/>
    </row>
    <row r="996">
      <c r="D996" s="57"/>
    </row>
    <row r="997">
      <c r="D997" s="57"/>
    </row>
    <row r="998">
      <c r="D998" s="57"/>
    </row>
    <row r="999">
      <c r="D999" s="57"/>
    </row>
    <row r="1000">
      <c r="D1000"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3" t="s">
        <v>144</v>
      </c>
    </row>
    <row r="2">
      <c r="A2" s="43" t="s">
        <v>145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3" t="s">
        <v>146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9" t="s">
        <v>64</v>
      </c>
      <c r="B1" s="59" t="s">
        <v>147</v>
      </c>
      <c r="C1" s="60" t="s">
        <v>148</v>
      </c>
      <c r="D1" s="59" t="s">
        <v>149</v>
      </c>
      <c r="E1" s="59" t="s">
        <v>150</v>
      </c>
      <c r="F1" s="59" t="s">
        <v>151</v>
      </c>
      <c r="G1" s="60" t="s">
        <v>152</v>
      </c>
      <c r="H1" s="42" t="s">
        <v>153</v>
      </c>
      <c r="I1" s="42" t="s">
        <v>154</v>
      </c>
      <c r="J1" s="61" t="str">
        <f>IFERROR(__xludf.DUMMYFUNCTION("filter($F:$F,NOT(REGEXMATCH($F:$F,""_x_"")))"),"ca_collections")</f>
        <v>ca_collections</v>
      </c>
      <c r="K1" s="61" t="str">
        <f>IFERROR(__xludf.DUMMYFUNCTION("filter($F:$F,REGEXMATCH($F:$F,""_x_""))"),"ca_collections_x_collections")</f>
        <v>ca_collections_x_collections</v>
      </c>
      <c r="L1" s="42" t="s">
        <v>155</v>
      </c>
      <c r="M1" s="61"/>
      <c r="N1" s="61"/>
      <c r="O1" s="61"/>
      <c r="P1" s="61"/>
      <c r="Q1" s="61"/>
      <c r="R1" s="61"/>
      <c r="S1" s="61"/>
      <c r="T1" s="61"/>
      <c r="U1" s="61"/>
      <c r="V1" s="61"/>
      <c r="W1" s="61"/>
      <c r="X1" s="61"/>
      <c r="Y1" s="61"/>
      <c r="Z1" s="61"/>
    </row>
    <row r="2">
      <c r="A2" s="59" t="s">
        <v>156</v>
      </c>
      <c r="B2" s="59" t="s">
        <v>57</v>
      </c>
      <c r="C2" s="60" t="s">
        <v>157</v>
      </c>
      <c r="D2" s="59" t="s">
        <v>60</v>
      </c>
      <c r="E2" s="59" t="s">
        <v>158</v>
      </c>
      <c r="F2" s="59" t="s">
        <v>159</v>
      </c>
      <c r="G2" s="60" t="s">
        <v>160</v>
      </c>
      <c r="H2" s="42" t="s">
        <v>86</v>
      </c>
      <c r="I2" s="42" t="s">
        <v>161</v>
      </c>
      <c r="J2" s="61" t="s">
        <v>162</v>
      </c>
      <c r="K2" s="61" t="s">
        <v>163</v>
      </c>
      <c r="L2" s="42" t="s">
        <v>164</v>
      </c>
      <c r="M2" s="61"/>
      <c r="N2" s="61"/>
      <c r="O2" s="61"/>
      <c r="P2" s="61"/>
      <c r="Q2" s="61"/>
      <c r="R2" s="61"/>
      <c r="S2" s="61"/>
      <c r="T2" s="61"/>
      <c r="U2" s="61"/>
      <c r="V2" s="61"/>
      <c r="W2" s="61"/>
      <c r="X2" s="61"/>
      <c r="Y2" s="61"/>
      <c r="Z2" s="61"/>
    </row>
    <row r="3">
      <c r="A3" s="59" t="s">
        <v>30</v>
      </c>
      <c r="B3" s="62"/>
      <c r="C3" s="60" t="s">
        <v>165</v>
      </c>
      <c r="D3" s="62"/>
      <c r="E3" s="59" t="s">
        <v>166</v>
      </c>
      <c r="F3" s="59" t="s">
        <v>163</v>
      </c>
      <c r="G3" s="60" t="s">
        <v>167</v>
      </c>
      <c r="H3" s="42" t="s">
        <v>80</v>
      </c>
      <c r="I3" s="42" t="s">
        <v>168</v>
      </c>
      <c r="J3" s="61" t="s">
        <v>169</v>
      </c>
      <c r="K3" s="61" t="s">
        <v>170</v>
      </c>
      <c r="L3" s="42" t="s">
        <v>171</v>
      </c>
      <c r="M3" s="61"/>
      <c r="N3" s="61"/>
      <c r="O3" s="61"/>
      <c r="P3" s="61"/>
      <c r="Q3" s="61"/>
      <c r="R3" s="61"/>
      <c r="S3" s="61"/>
      <c r="T3" s="61"/>
      <c r="U3" s="61"/>
      <c r="V3" s="61"/>
      <c r="W3" s="61"/>
      <c r="X3" s="61"/>
      <c r="Y3" s="61"/>
      <c r="Z3" s="61"/>
    </row>
    <row r="4">
      <c r="A4" s="59" t="s">
        <v>172</v>
      </c>
      <c r="B4" s="62"/>
      <c r="C4" s="60" t="s">
        <v>54</v>
      </c>
      <c r="D4" s="62"/>
      <c r="E4" s="59" t="s">
        <v>173</v>
      </c>
      <c r="F4" s="59" t="s">
        <v>170</v>
      </c>
      <c r="G4" s="60" t="s">
        <v>174</v>
      </c>
      <c r="H4" s="42" t="s">
        <v>20</v>
      </c>
      <c r="I4" s="42" t="s">
        <v>175</v>
      </c>
      <c r="J4" s="61" t="s">
        <v>176</v>
      </c>
      <c r="K4" s="61" t="s">
        <v>177</v>
      </c>
      <c r="L4" s="42" t="s">
        <v>178</v>
      </c>
      <c r="M4" s="61"/>
      <c r="N4" s="61"/>
      <c r="O4" s="61"/>
      <c r="P4" s="61"/>
      <c r="Q4" s="61"/>
      <c r="R4" s="61"/>
      <c r="S4" s="61"/>
      <c r="T4" s="61"/>
      <c r="U4" s="61"/>
      <c r="V4" s="61"/>
      <c r="W4" s="61"/>
      <c r="X4" s="61"/>
      <c r="Y4" s="61"/>
      <c r="Z4" s="61"/>
    </row>
    <row r="5">
      <c r="A5" s="59" t="s">
        <v>81</v>
      </c>
      <c r="B5" s="62"/>
      <c r="C5" s="60" t="s">
        <v>179</v>
      </c>
      <c r="D5" s="62"/>
      <c r="E5" s="59" t="s">
        <v>180</v>
      </c>
      <c r="F5" s="59" t="s">
        <v>162</v>
      </c>
      <c r="G5" s="60" t="s">
        <v>181</v>
      </c>
      <c r="H5" s="42" t="s">
        <v>182</v>
      </c>
      <c r="I5" s="42" t="s">
        <v>183</v>
      </c>
      <c r="J5" s="61" t="s">
        <v>184</v>
      </c>
      <c r="K5" s="61" t="s">
        <v>185</v>
      </c>
      <c r="L5" s="42" t="s">
        <v>186</v>
      </c>
      <c r="M5" s="61"/>
      <c r="N5" s="61"/>
      <c r="O5" s="61"/>
      <c r="P5" s="61"/>
      <c r="Q5" s="61"/>
      <c r="R5" s="61"/>
      <c r="S5" s="61"/>
      <c r="T5" s="61"/>
      <c r="U5" s="61"/>
      <c r="V5" s="61"/>
      <c r="W5" s="61"/>
      <c r="X5" s="61"/>
      <c r="Y5" s="61"/>
      <c r="Z5" s="61"/>
    </row>
    <row r="6">
      <c r="A6" s="63" t="s">
        <v>187</v>
      </c>
      <c r="B6" s="62"/>
      <c r="C6" s="60" t="s">
        <v>188</v>
      </c>
      <c r="D6" s="62"/>
      <c r="E6" s="59" t="s">
        <v>189</v>
      </c>
      <c r="F6" s="59" t="s">
        <v>177</v>
      </c>
      <c r="G6" s="60" t="s">
        <v>190</v>
      </c>
      <c r="H6" s="42" t="s">
        <v>191</v>
      </c>
      <c r="I6" s="42" t="s">
        <v>192</v>
      </c>
      <c r="J6" s="61" t="s">
        <v>193</v>
      </c>
      <c r="K6" s="61" t="s">
        <v>194</v>
      </c>
      <c r="L6" s="42" t="s">
        <v>195</v>
      </c>
      <c r="M6" s="61"/>
      <c r="N6" s="61"/>
      <c r="O6" s="61"/>
      <c r="P6" s="61"/>
      <c r="Q6" s="61"/>
      <c r="R6" s="61"/>
      <c r="S6" s="61"/>
      <c r="T6" s="61"/>
      <c r="U6" s="61"/>
      <c r="V6" s="61"/>
      <c r="W6" s="61"/>
      <c r="X6" s="61"/>
      <c r="Y6" s="61"/>
      <c r="Z6" s="61"/>
    </row>
    <row r="7">
      <c r="A7" s="62"/>
      <c r="B7" s="62"/>
      <c r="C7" s="60" t="s">
        <v>196</v>
      </c>
      <c r="D7" s="62"/>
      <c r="E7" s="59" t="s">
        <v>197</v>
      </c>
      <c r="F7" s="59" t="s">
        <v>185</v>
      </c>
      <c r="G7" s="60" t="s">
        <v>198</v>
      </c>
      <c r="H7" s="42" t="s">
        <v>199</v>
      </c>
      <c r="I7" s="42" t="s">
        <v>200</v>
      </c>
      <c r="J7" s="61" t="s">
        <v>201</v>
      </c>
      <c r="K7" s="61" t="s">
        <v>202</v>
      </c>
      <c r="L7" s="42" t="s">
        <v>203</v>
      </c>
      <c r="M7" s="61"/>
      <c r="N7" s="61"/>
      <c r="O7" s="61"/>
      <c r="P7" s="61"/>
      <c r="Q7" s="61"/>
      <c r="R7" s="61"/>
      <c r="S7" s="61"/>
      <c r="T7" s="61"/>
      <c r="U7" s="61"/>
      <c r="V7" s="61"/>
      <c r="W7" s="61"/>
      <c r="X7" s="61"/>
      <c r="Y7" s="61"/>
      <c r="Z7" s="61"/>
    </row>
    <row r="8">
      <c r="A8" s="62"/>
      <c r="B8" s="62"/>
      <c r="C8" s="60" t="s">
        <v>204</v>
      </c>
      <c r="D8" s="62"/>
      <c r="E8" s="63" t="s">
        <v>205</v>
      </c>
      <c r="F8" s="59" t="s">
        <v>194</v>
      </c>
      <c r="G8" s="60" t="s">
        <v>206</v>
      </c>
      <c r="H8" s="42" t="s">
        <v>207</v>
      </c>
      <c r="I8" s="42" t="s">
        <v>208</v>
      </c>
      <c r="J8" s="61" t="s">
        <v>209</v>
      </c>
      <c r="K8" s="61" t="s">
        <v>210</v>
      </c>
      <c r="L8" s="42" t="s">
        <v>211</v>
      </c>
      <c r="M8" s="61"/>
      <c r="N8" s="61"/>
      <c r="O8" s="61"/>
      <c r="P8" s="61"/>
      <c r="Q8" s="61"/>
      <c r="R8" s="61"/>
      <c r="S8" s="61"/>
      <c r="T8" s="61"/>
      <c r="U8" s="61"/>
      <c r="V8" s="61"/>
      <c r="W8" s="61"/>
      <c r="X8" s="61"/>
      <c r="Y8" s="61"/>
      <c r="Z8" s="61"/>
    </row>
    <row r="9">
      <c r="A9" s="62"/>
      <c r="B9" s="62"/>
      <c r="C9" s="60" t="s">
        <v>212</v>
      </c>
      <c r="D9" s="62"/>
      <c r="E9" s="63" t="s">
        <v>213</v>
      </c>
      <c r="F9" s="59" t="s">
        <v>202</v>
      </c>
      <c r="G9" s="60" t="s">
        <v>214</v>
      </c>
      <c r="H9" s="42" t="s">
        <v>215</v>
      </c>
      <c r="I9" s="61"/>
      <c r="J9" s="61" t="s">
        <v>216</v>
      </c>
      <c r="K9" s="61" t="s">
        <v>217</v>
      </c>
      <c r="L9" s="42" t="s">
        <v>218</v>
      </c>
      <c r="M9" s="61"/>
      <c r="N9" s="61"/>
      <c r="O9" s="61"/>
      <c r="P9" s="61"/>
      <c r="Q9" s="61"/>
      <c r="R9" s="61"/>
      <c r="S9" s="61"/>
      <c r="T9" s="61"/>
      <c r="U9" s="61"/>
      <c r="V9" s="61"/>
      <c r="W9" s="61"/>
      <c r="X9" s="61"/>
      <c r="Y9" s="61"/>
      <c r="Z9" s="61"/>
    </row>
    <row r="10">
      <c r="A10" s="62"/>
      <c r="B10" s="62"/>
      <c r="C10" s="60" t="s">
        <v>219</v>
      </c>
      <c r="D10" s="62"/>
      <c r="E10" s="63" t="s">
        <v>220</v>
      </c>
      <c r="F10" s="59" t="s">
        <v>210</v>
      </c>
      <c r="G10" s="60" t="s">
        <v>221</v>
      </c>
      <c r="H10" s="42" t="s">
        <v>222</v>
      </c>
      <c r="I10" s="61"/>
      <c r="J10" s="61" t="s">
        <v>223</v>
      </c>
      <c r="K10" s="61" t="s">
        <v>224</v>
      </c>
      <c r="L10" s="42" t="s">
        <v>225</v>
      </c>
      <c r="M10" s="61"/>
      <c r="N10" s="61"/>
      <c r="O10" s="61"/>
      <c r="P10" s="61"/>
      <c r="Q10" s="61"/>
      <c r="R10" s="61"/>
      <c r="S10" s="61"/>
      <c r="T10" s="61"/>
      <c r="U10" s="61"/>
      <c r="V10" s="61"/>
      <c r="W10" s="61"/>
      <c r="X10" s="61"/>
      <c r="Y10" s="61"/>
      <c r="Z10" s="61"/>
    </row>
    <row r="11">
      <c r="A11" s="62"/>
      <c r="B11" s="62"/>
      <c r="C11" s="60" t="s">
        <v>226</v>
      </c>
      <c r="D11" s="62"/>
      <c r="E11" s="63" t="s">
        <v>227</v>
      </c>
      <c r="F11" s="59" t="s">
        <v>217</v>
      </c>
      <c r="G11" s="60" t="s">
        <v>228</v>
      </c>
      <c r="H11" s="42" t="s">
        <v>77</v>
      </c>
      <c r="I11" s="61"/>
      <c r="J11" s="61" t="s">
        <v>99</v>
      </c>
      <c r="K11" s="61" t="s">
        <v>229</v>
      </c>
      <c r="L11" s="42" t="s">
        <v>230</v>
      </c>
      <c r="M11" s="61"/>
      <c r="N11" s="61"/>
      <c r="O11" s="61"/>
      <c r="P11" s="61"/>
      <c r="Q11" s="61"/>
      <c r="R11" s="61"/>
      <c r="S11" s="61"/>
      <c r="T11" s="61"/>
      <c r="U11" s="61"/>
      <c r="V11" s="61"/>
      <c r="W11" s="61"/>
      <c r="X11" s="61"/>
      <c r="Y11" s="61"/>
      <c r="Z11" s="61"/>
    </row>
    <row r="12">
      <c r="A12" s="62"/>
      <c r="B12" s="62"/>
      <c r="C12" s="60" t="s">
        <v>231</v>
      </c>
      <c r="D12" s="62"/>
      <c r="E12" s="63" t="s">
        <v>232</v>
      </c>
      <c r="F12" s="59" t="s">
        <v>169</v>
      </c>
      <c r="G12" s="60" t="s">
        <v>233</v>
      </c>
      <c r="H12" s="42" t="s">
        <v>234</v>
      </c>
      <c r="I12" s="61"/>
      <c r="J12" s="61" t="s">
        <v>43</v>
      </c>
      <c r="K12" s="61" t="s">
        <v>235</v>
      </c>
      <c r="L12" s="42" t="s">
        <v>236</v>
      </c>
      <c r="M12" s="61"/>
      <c r="N12" s="61"/>
      <c r="O12" s="61"/>
      <c r="P12" s="61"/>
      <c r="Q12" s="61"/>
      <c r="R12" s="61"/>
      <c r="S12" s="61"/>
      <c r="T12" s="61"/>
      <c r="U12" s="61"/>
      <c r="V12" s="61"/>
      <c r="W12" s="61"/>
      <c r="X12" s="61"/>
      <c r="Y12" s="61"/>
      <c r="Z12" s="61"/>
    </row>
    <row r="13">
      <c r="A13" s="62"/>
      <c r="B13" s="62"/>
      <c r="C13" s="60" t="s">
        <v>237</v>
      </c>
      <c r="D13" s="62"/>
      <c r="E13" s="63" t="s">
        <v>238</v>
      </c>
      <c r="F13" s="59" t="s">
        <v>224</v>
      </c>
      <c r="G13" s="60" t="s">
        <v>239</v>
      </c>
      <c r="H13" s="42" t="s">
        <v>240</v>
      </c>
      <c r="I13" s="61"/>
      <c r="J13" s="61" t="s">
        <v>241</v>
      </c>
      <c r="K13" s="61" t="s">
        <v>242</v>
      </c>
      <c r="L13" s="42" t="s">
        <v>243</v>
      </c>
      <c r="M13" s="61"/>
      <c r="N13" s="61"/>
      <c r="O13" s="61"/>
      <c r="P13" s="61"/>
      <c r="Q13" s="61"/>
      <c r="R13" s="61"/>
      <c r="S13" s="61"/>
      <c r="T13" s="61"/>
      <c r="U13" s="61"/>
      <c r="V13" s="61"/>
      <c r="W13" s="61"/>
      <c r="X13" s="61"/>
      <c r="Y13" s="61"/>
      <c r="Z13" s="61"/>
    </row>
    <row r="14">
      <c r="A14" s="62"/>
      <c r="B14" s="62"/>
      <c r="C14" s="62"/>
      <c r="D14" s="62"/>
      <c r="E14" s="63" t="s">
        <v>244</v>
      </c>
      <c r="F14" s="59" t="s">
        <v>176</v>
      </c>
      <c r="G14" s="60" t="s">
        <v>245</v>
      </c>
      <c r="H14" s="42" t="s">
        <v>246</v>
      </c>
      <c r="I14" s="61"/>
      <c r="J14" s="61" t="s">
        <v>247</v>
      </c>
      <c r="K14" s="61" t="s">
        <v>248</v>
      </c>
      <c r="L14" s="42" t="s">
        <v>249</v>
      </c>
      <c r="M14" s="61"/>
      <c r="N14" s="61"/>
      <c r="O14" s="61"/>
      <c r="P14" s="61"/>
      <c r="Q14" s="61"/>
      <c r="R14" s="61"/>
      <c r="S14" s="61"/>
      <c r="T14" s="61"/>
      <c r="U14" s="61"/>
      <c r="V14" s="61"/>
      <c r="W14" s="61"/>
      <c r="X14" s="61"/>
      <c r="Y14" s="61"/>
      <c r="Z14" s="61"/>
    </row>
    <row r="15">
      <c r="A15" s="62"/>
      <c r="B15" s="62"/>
      <c r="C15" s="62"/>
      <c r="D15" s="62"/>
      <c r="E15" s="62"/>
      <c r="F15" s="59" t="s">
        <v>184</v>
      </c>
      <c r="G15" s="60" t="s">
        <v>250</v>
      </c>
      <c r="H15" s="42" t="s">
        <v>251</v>
      </c>
      <c r="I15" s="61"/>
      <c r="J15" s="61" t="s">
        <v>252</v>
      </c>
      <c r="K15" s="61" t="s">
        <v>253</v>
      </c>
      <c r="L15" s="42" t="s">
        <v>254</v>
      </c>
      <c r="M15" s="61"/>
      <c r="N15" s="61"/>
      <c r="O15" s="61"/>
      <c r="P15" s="61"/>
      <c r="Q15" s="61"/>
      <c r="R15" s="61"/>
      <c r="S15" s="61"/>
      <c r="T15" s="61"/>
      <c r="U15" s="61"/>
      <c r="V15" s="61"/>
      <c r="W15" s="61"/>
      <c r="X15" s="61"/>
      <c r="Y15" s="61"/>
      <c r="Z15" s="61"/>
    </row>
    <row r="16">
      <c r="A16" s="62"/>
      <c r="B16" s="62"/>
      <c r="C16" s="62"/>
      <c r="D16" s="62"/>
      <c r="E16" s="62"/>
      <c r="F16" s="59" t="s">
        <v>229</v>
      </c>
      <c r="G16" s="60" t="s">
        <v>255</v>
      </c>
      <c r="H16" s="42" t="s">
        <v>256</v>
      </c>
      <c r="I16" s="61"/>
      <c r="J16" s="61" t="s">
        <v>257</v>
      </c>
      <c r="K16" s="61" t="s">
        <v>258</v>
      </c>
      <c r="L16" s="42" t="s">
        <v>259</v>
      </c>
      <c r="M16" s="61"/>
      <c r="N16" s="61"/>
      <c r="O16" s="61"/>
      <c r="P16" s="61"/>
      <c r="Q16" s="61"/>
      <c r="R16" s="61"/>
      <c r="S16" s="61"/>
      <c r="T16" s="61"/>
      <c r="U16" s="61"/>
      <c r="V16" s="61"/>
      <c r="W16" s="61"/>
      <c r="X16" s="61"/>
      <c r="Y16" s="61"/>
      <c r="Z16" s="61"/>
    </row>
    <row r="17">
      <c r="A17" s="62"/>
      <c r="B17" s="62"/>
      <c r="C17" s="62"/>
      <c r="D17" s="62"/>
      <c r="E17" s="62"/>
      <c r="F17" s="63" t="s">
        <v>235</v>
      </c>
      <c r="G17" s="60" t="s">
        <v>260</v>
      </c>
      <c r="H17" s="42" t="s">
        <v>261</v>
      </c>
      <c r="I17" s="61"/>
      <c r="J17" s="61"/>
      <c r="K17" s="61" t="s">
        <v>262</v>
      </c>
      <c r="L17" s="42" t="s">
        <v>263</v>
      </c>
      <c r="M17" s="61"/>
      <c r="N17" s="61"/>
      <c r="O17" s="61"/>
      <c r="P17" s="61"/>
      <c r="Q17" s="61"/>
      <c r="R17" s="61"/>
      <c r="S17" s="61"/>
      <c r="T17" s="61"/>
      <c r="U17" s="61"/>
      <c r="V17" s="61"/>
      <c r="W17" s="61"/>
      <c r="X17" s="61"/>
      <c r="Y17" s="61"/>
      <c r="Z17" s="61"/>
    </row>
    <row r="18">
      <c r="A18" s="62"/>
      <c r="B18" s="62"/>
      <c r="C18" s="62"/>
      <c r="D18" s="62"/>
      <c r="E18" s="62"/>
      <c r="F18" s="63" t="s">
        <v>242</v>
      </c>
      <c r="G18" s="60" t="s">
        <v>264</v>
      </c>
      <c r="H18" s="42" t="s">
        <v>265</v>
      </c>
      <c r="I18" s="61"/>
      <c r="J18" s="61"/>
      <c r="K18" s="61" t="s">
        <v>266</v>
      </c>
      <c r="L18" s="42" t="s">
        <v>267</v>
      </c>
      <c r="M18" s="61"/>
      <c r="N18" s="61"/>
      <c r="O18" s="61"/>
      <c r="P18" s="61"/>
      <c r="Q18" s="61"/>
      <c r="R18" s="61"/>
      <c r="S18" s="61"/>
      <c r="T18" s="61"/>
      <c r="U18" s="61"/>
      <c r="V18" s="61"/>
      <c r="W18" s="61"/>
      <c r="X18" s="61"/>
      <c r="Y18" s="61"/>
      <c r="Z18" s="61"/>
    </row>
    <row r="19">
      <c r="A19" s="62"/>
      <c r="B19" s="62"/>
      <c r="C19" s="62"/>
      <c r="D19" s="62"/>
      <c r="E19" s="62"/>
      <c r="F19" s="63" t="s">
        <v>248</v>
      </c>
      <c r="G19" s="60" t="s">
        <v>100</v>
      </c>
      <c r="H19" s="42" t="s">
        <v>268</v>
      </c>
      <c r="I19" s="61"/>
      <c r="J19" s="61"/>
      <c r="K19" s="61" t="s">
        <v>269</v>
      </c>
      <c r="L19" s="42" t="s">
        <v>270</v>
      </c>
      <c r="M19" s="61"/>
      <c r="N19" s="61"/>
      <c r="O19" s="61"/>
      <c r="P19" s="61"/>
      <c r="Q19" s="61"/>
      <c r="R19" s="61"/>
      <c r="S19" s="61"/>
      <c r="T19" s="61"/>
      <c r="U19" s="61"/>
      <c r="V19" s="61"/>
      <c r="W19" s="61"/>
      <c r="X19" s="61"/>
      <c r="Y19" s="61"/>
      <c r="Z19" s="61"/>
    </row>
    <row r="20">
      <c r="A20" s="62"/>
      <c r="B20" s="62"/>
      <c r="C20" s="62"/>
      <c r="D20" s="62"/>
      <c r="E20" s="62"/>
      <c r="F20" s="63" t="s">
        <v>253</v>
      </c>
      <c r="G20" s="60" t="s">
        <v>271</v>
      </c>
      <c r="H20" s="42" t="s">
        <v>131</v>
      </c>
      <c r="I20" s="61"/>
      <c r="J20" s="61"/>
      <c r="K20" s="61" t="s">
        <v>272</v>
      </c>
      <c r="L20" s="42" t="s">
        <v>273</v>
      </c>
      <c r="M20" s="61"/>
      <c r="N20" s="61"/>
      <c r="O20" s="61"/>
      <c r="P20" s="61"/>
      <c r="Q20" s="61"/>
      <c r="R20" s="61"/>
      <c r="S20" s="61"/>
      <c r="T20" s="61"/>
      <c r="U20" s="61"/>
      <c r="V20" s="61"/>
      <c r="W20" s="61"/>
      <c r="X20" s="61"/>
      <c r="Y20" s="61"/>
      <c r="Z20" s="61"/>
    </row>
    <row r="21">
      <c r="A21" s="62"/>
      <c r="B21" s="62"/>
      <c r="C21" s="62"/>
      <c r="D21" s="62"/>
      <c r="E21" s="62"/>
      <c r="F21" s="63" t="s">
        <v>258</v>
      </c>
      <c r="G21" s="60" t="s">
        <v>119</v>
      </c>
      <c r="H21" s="42" t="s">
        <v>274</v>
      </c>
      <c r="I21" s="61"/>
      <c r="J21" s="61"/>
      <c r="K21" s="61" t="s">
        <v>275</v>
      </c>
      <c r="L21" s="42" t="s">
        <v>276</v>
      </c>
      <c r="M21" s="61"/>
      <c r="N21" s="61"/>
      <c r="O21" s="61"/>
      <c r="P21" s="61"/>
      <c r="Q21" s="61"/>
      <c r="R21" s="61"/>
      <c r="S21" s="61"/>
      <c r="T21" s="61"/>
      <c r="U21" s="61"/>
      <c r="V21" s="61"/>
      <c r="W21" s="61"/>
      <c r="X21" s="61"/>
      <c r="Y21" s="61"/>
      <c r="Z21" s="61"/>
    </row>
    <row r="22">
      <c r="A22" s="62"/>
      <c r="B22" s="62"/>
      <c r="C22" s="62"/>
      <c r="D22" s="62"/>
      <c r="E22" s="62"/>
      <c r="F22" s="63" t="s">
        <v>262</v>
      </c>
      <c r="G22" s="60" t="s">
        <v>277</v>
      </c>
      <c r="H22" s="42" t="s">
        <v>278</v>
      </c>
      <c r="I22" s="61"/>
      <c r="J22" s="61"/>
      <c r="K22" s="61" t="s">
        <v>279</v>
      </c>
      <c r="L22" s="42" t="s">
        <v>280</v>
      </c>
      <c r="M22" s="61"/>
      <c r="N22" s="61"/>
      <c r="O22" s="61"/>
      <c r="P22" s="61"/>
      <c r="Q22" s="61"/>
      <c r="R22" s="61"/>
      <c r="S22" s="61"/>
      <c r="T22" s="61"/>
      <c r="U22" s="61"/>
      <c r="V22" s="61"/>
      <c r="W22" s="61"/>
      <c r="X22" s="61"/>
      <c r="Y22" s="61"/>
      <c r="Z22" s="61"/>
    </row>
    <row r="23">
      <c r="A23" s="62"/>
      <c r="B23" s="62"/>
      <c r="C23" s="62"/>
      <c r="D23" s="62"/>
      <c r="E23" s="62"/>
      <c r="F23" s="63" t="s">
        <v>266</v>
      </c>
      <c r="G23" s="60" t="s">
        <v>281</v>
      </c>
      <c r="H23" s="42" t="s">
        <v>282</v>
      </c>
      <c r="I23" s="61"/>
      <c r="J23" s="61"/>
      <c r="K23" s="61" t="s">
        <v>283</v>
      </c>
      <c r="L23" s="42" t="s">
        <v>284</v>
      </c>
      <c r="M23" s="61"/>
      <c r="N23" s="61"/>
      <c r="O23" s="61"/>
      <c r="P23" s="61"/>
      <c r="Q23" s="61"/>
      <c r="R23" s="61"/>
      <c r="S23" s="61"/>
      <c r="T23" s="61"/>
      <c r="U23" s="61"/>
      <c r="V23" s="61"/>
      <c r="W23" s="61"/>
      <c r="X23" s="61"/>
      <c r="Y23" s="61"/>
      <c r="Z23" s="61"/>
    </row>
    <row r="24">
      <c r="A24" s="62"/>
      <c r="B24" s="62"/>
      <c r="C24" s="62"/>
      <c r="D24" s="62"/>
      <c r="E24" s="62"/>
      <c r="F24" s="63" t="s">
        <v>269</v>
      </c>
      <c r="G24" s="60" t="s">
        <v>285</v>
      </c>
      <c r="H24" s="42" t="s">
        <v>286</v>
      </c>
      <c r="I24" s="61"/>
      <c r="J24" s="61"/>
      <c r="K24" s="61" t="s">
        <v>287</v>
      </c>
      <c r="L24" s="42" t="s">
        <v>288</v>
      </c>
      <c r="M24" s="61"/>
      <c r="N24" s="61"/>
      <c r="O24" s="61"/>
      <c r="P24" s="61"/>
      <c r="Q24" s="61"/>
      <c r="R24" s="61"/>
      <c r="S24" s="61"/>
      <c r="T24" s="61"/>
      <c r="U24" s="61"/>
      <c r="V24" s="61"/>
      <c r="W24" s="61"/>
      <c r="X24" s="61"/>
      <c r="Y24" s="61"/>
      <c r="Z24" s="61"/>
    </row>
    <row r="25">
      <c r="A25" s="62"/>
      <c r="B25" s="62"/>
      <c r="C25" s="62"/>
      <c r="D25" s="62"/>
      <c r="E25" s="62"/>
      <c r="F25" s="63" t="s">
        <v>272</v>
      </c>
      <c r="G25" s="60" t="s">
        <v>289</v>
      </c>
      <c r="H25" s="42" t="s">
        <v>290</v>
      </c>
      <c r="I25" s="61"/>
      <c r="J25" s="61"/>
      <c r="K25" s="61" t="s">
        <v>291</v>
      </c>
      <c r="L25" s="42" t="s">
        <v>292</v>
      </c>
      <c r="M25" s="61"/>
      <c r="N25" s="61"/>
      <c r="O25" s="61"/>
      <c r="P25" s="61"/>
      <c r="Q25" s="61"/>
      <c r="R25" s="61"/>
      <c r="S25" s="61"/>
      <c r="T25" s="61"/>
      <c r="U25" s="61"/>
      <c r="V25" s="61"/>
      <c r="W25" s="61"/>
      <c r="X25" s="61"/>
      <c r="Y25" s="61"/>
      <c r="Z25" s="61"/>
    </row>
    <row r="26">
      <c r="A26" s="62"/>
      <c r="B26" s="62"/>
      <c r="C26" s="62"/>
      <c r="D26" s="62"/>
      <c r="E26" s="62"/>
      <c r="F26" s="63" t="s">
        <v>275</v>
      </c>
      <c r="G26" s="60" t="s">
        <v>293</v>
      </c>
      <c r="H26" s="42" t="s">
        <v>294</v>
      </c>
      <c r="I26" s="61"/>
      <c r="J26" s="61"/>
      <c r="K26" s="61" t="s">
        <v>295</v>
      </c>
      <c r="L26" s="42" t="s">
        <v>296</v>
      </c>
      <c r="M26" s="61"/>
      <c r="N26" s="61"/>
      <c r="O26" s="61"/>
      <c r="P26" s="61"/>
      <c r="Q26" s="61"/>
      <c r="R26" s="61"/>
      <c r="S26" s="61"/>
      <c r="T26" s="61"/>
      <c r="U26" s="61"/>
      <c r="V26" s="61"/>
      <c r="W26" s="61"/>
      <c r="X26" s="61"/>
      <c r="Y26" s="61"/>
      <c r="Z26" s="61"/>
    </row>
    <row r="27">
      <c r="A27" s="62"/>
      <c r="B27" s="62"/>
      <c r="C27" s="62"/>
      <c r="D27" s="62"/>
      <c r="E27" s="62"/>
      <c r="F27" s="63" t="s">
        <v>193</v>
      </c>
      <c r="G27" s="60" t="s">
        <v>297</v>
      </c>
      <c r="H27" s="42" t="s">
        <v>298</v>
      </c>
      <c r="I27" s="61"/>
      <c r="J27" s="61"/>
      <c r="K27" s="61" t="s">
        <v>299</v>
      </c>
      <c r="L27" s="42" t="s">
        <v>300</v>
      </c>
      <c r="M27" s="61"/>
      <c r="N27" s="61"/>
      <c r="O27" s="61"/>
      <c r="P27" s="61"/>
      <c r="Q27" s="61"/>
      <c r="R27" s="61"/>
      <c r="S27" s="61"/>
      <c r="T27" s="61"/>
      <c r="U27" s="61"/>
      <c r="V27" s="61"/>
      <c r="W27" s="61"/>
      <c r="X27" s="61"/>
      <c r="Y27" s="61"/>
      <c r="Z27" s="61"/>
    </row>
    <row r="28">
      <c r="A28" s="62"/>
      <c r="B28" s="62"/>
      <c r="C28" s="62"/>
      <c r="D28" s="62"/>
      <c r="E28" s="62"/>
      <c r="F28" s="63" t="s">
        <v>279</v>
      </c>
      <c r="G28" s="62"/>
      <c r="H28" s="61"/>
      <c r="I28" s="61"/>
      <c r="J28" s="61"/>
      <c r="K28" s="61" t="s">
        <v>301</v>
      </c>
      <c r="L28" s="42" t="s">
        <v>302</v>
      </c>
      <c r="M28" s="61"/>
      <c r="N28" s="61"/>
      <c r="O28" s="61"/>
      <c r="P28" s="61"/>
      <c r="Q28" s="61"/>
      <c r="R28" s="61"/>
      <c r="S28" s="61"/>
      <c r="T28" s="61"/>
      <c r="U28" s="61"/>
      <c r="V28" s="61"/>
      <c r="W28" s="61"/>
      <c r="X28" s="61"/>
      <c r="Y28" s="61"/>
      <c r="Z28" s="61"/>
    </row>
    <row r="29">
      <c r="A29" s="61"/>
      <c r="B29" s="61"/>
      <c r="C29" s="61"/>
      <c r="D29" s="61"/>
      <c r="E29" s="61"/>
      <c r="F29" s="42" t="s">
        <v>283</v>
      </c>
      <c r="G29" s="61"/>
      <c r="H29" s="61"/>
      <c r="I29" s="61"/>
      <c r="J29" s="61"/>
      <c r="K29" s="61" t="s">
        <v>303</v>
      </c>
      <c r="L29" s="42" t="s">
        <v>304</v>
      </c>
      <c r="M29" s="61"/>
      <c r="N29" s="61"/>
      <c r="O29" s="61"/>
      <c r="P29" s="61"/>
      <c r="Q29" s="61"/>
      <c r="R29" s="61"/>
      <c r="S29" s="61"/>
      <c r="T29" s="61"/>
      <c r="U29" s="61"/>
      <c r="V29" s="61"/>
      <c r="W29" s="61"/>
      <c r="X29" s="61"/>
      <c r="Y29" s="61"/>
      <c r="Z29" s="61"/>
    </row>
    <row r="30">
      <c r="A30" s="61"/>
      <c r="B30" s="61"/>
      <c r="C30" s="61"/>
      <c r="D30" s="61"/>
      <c r="E30" s="61"/>
      <c r="F30" s="42" t="s">
        <v>287</v>
      </c>
      <c r="G30" s="61"/>
      <c r="H30" s="61"/>
      <c r="I30" s="61"/>
      <c r="J30" s="61"/>
      <c r="K30" s="61" t="s">
        <v>305</v>
      </c>
      <c r="L30" s="42" t="s">
        <v>306</v>
      </c>
      <c r="M30" s="61"/>
      <c r="N30" s="61"/>
      <c r="O30" s="61"/>
      <c r="P30" s="61"/>
      <c r="Q30" s="61"/>
      <c r="R30" s="61"/>
      <c r="S30" s="61"/>
      <c r="T30" s="61"/>
      <c r="U30" s="61"/>
      <c r="V30" s="61"/>
      <c r="W30" s="61"/>
      <c r="X30" s="61"/>
      <c r="Y30" s="61"/>
      <c r="Z30" s="61"/>
    </row>
    <row r="31">
      <c r="A31" s="61"/>
      <c r="B31" s="61"/>
      <c r="C31" s="61"/>
      <c r="D31" s="61"/>
      <c r="E31" s="61"/>
      <c r="F31" s="42" t="s">
        <v>291</v>
      </c>
      <c r="G31" s="61"/>
      <c r="H31" s="61"/>
      <c r="I31" s="61"/>
      <c r="J31" s="61"/>
      <c r="K31" s="61" t="s">
        <v>307</v>
      </c>
      <c r="L31" s="42" t="s">
        <v>308</v>
      </c>
      <c r="M31" s="61"/>
      <c r="N31" s="61"/>
      <c r="O31" s="61"/>
      <c r="P31" s="61"/>
      <c r="Q31" s="61"/>
      <c r="R31" s="61"/>
      <c r="S31" s="61"/>
      <c r="T31" s="61"/>
      <c r="U31" s="61"/>
      <c r="V31" s="61"/>
      <c r="W31" s="61"/>
      <c r="X31" s="61"/>
      <c r="Y31" s="61"/>
      <c r="Z31" s="61"/>
    </row>
    <row r="32">
      <c r="A32" s="61"/>
      <c r="B32" s="61"/>
      <c r="C32" s="61"/>
      <c r="D32" s="61"/>
      <c r="E32" s="61"/>
      <c r="F32" s="42" t="s">
        <v>295</v>
      </c>
      <c r="G32" s="61"/>
      <c r="H32" s="61"/>
      <c r="I32" s="61"/>
      <c r="J32" s="61"/>
      <c r="K32" s="61" t="s">
        <v>309</v>
      </c>
      <c r="L32" s="42" t="s">
        <v>310</v>
      </c>
      <c r="M32" s="61"/>
      <c r="N32" s="61"/>
      <c r="O32" s="61"/>
      <c r="P32" s="61"/>
      <c r="Q32" s="61"/>
      <c r="R32" s="61"/>
      <c r="S32" s="61"/>
      <c r="T32" s="61"/>
      <c r="U32" s="61"/>
      <c r="V32" s="61"/>
      <c r="W32" s="61"/>
      <c r="X32" s="61"/>
      <c r="Y32" s="61"/>
      <c r="Z32" s="61"/>
    </row>
    <row r="33">
      <c r="A33" s="61"/>
      <c r="B33" s="61"/>
      <c r="C33" s="61"/>
      <c r="D33" s="61"/>
      <c r="E33" s="61"/>
      <c r="F33" s="42" t="s">
        <v>299</v>
      </c>
      <c r="G33" s="61"/>
      <c r="H33" s="61"/>
      <c r="I33" s="61"/>
      <c r="J33" s="61"/>
      <c r="K33" s="61" t="s">
        <v>311</v>
      </c>
      <c r="L33" s="42" t="s">
        <v>312</v>
      </c>
      <c r="M33" s="61"/>
      <c r="N33" s="61"/>
      <c r="O33" s="61"/>
      <c r="P33" s="61"/>
      <c r="Q33" s="61"/>
      <c r="R33" s="61"/>
      <c r="S33" s="61"/>
      <c r="T33" s="61"/>
      <c r="U33" s="61"/>
      <c r="V33" s="61"/>
      <c r="W33" s="61"/>
      <c r="X33" s="61"/>
      <c r="Y33" s="61"/>
      <c r="Z33" s="61"/>
    </row>
    <row r="34">
      <c r="A34" s="61"/>
      <c r="B34" s="61"/>
      <c r="C34" s="61"/>
      <c r="D34" s="61"/>
      <c r="E34" s="61"/>
      <c r="F34" s="42" t="s">
        <v>301</v>
      </c>
      <c r="G34" s="61"/>
      <c r="H34" s="61"/>
      <c r="I34" s="61"/>
      <c r="J34" s="61"/>
      <c r="K34" s="61" t="s">
        <v>313</v>
      </c>
      <c r="L34" s="42" t="s">
        <v>314</v>
      </c>
      <c r="M34" s="61"/>
      <c r="N34" s="61"/>
      <c r="O34" s="61"/>
      <c r="P34" s="61"/>
      <c r="Q34" s="61"/>
      <c r="R34" s="61"/>
      <c r="S34" s="61"/>
      <c r="T34" s="61"/>
      <c r="U34" s="61"/>
      <c r="V34" s="61"/>
      <c r="W34" s="61"/>
      <c r="X34" s="61"/>
      <c r="Y34" s="61"/>
      <c r="Z34" s="61"/>
    </row>
    <row r="35">
      <c r="A35" s="61"/>
      <c r="B35" s="61"/>
      <c r="C35" s="61"/>
      <c r="D35" s="61"/>
      <c r="E35" s="61"/>
      <c r="F35" s="42" t="s">
        <v>303</v>
      </c>
      <c r="G35" s="61"/>
      <c r="H35" s="61"/>
      <c r="I35" s="61"/>
      <c r="J35" s="61"/>
      <c r="K35" s="61" t="s">
        <v>315</v>
      </c>
      <c r="L35" s="42" t="s">
        <v>316</v>
      </c>
      <c r="M35" s="61"/>
      <c r="N35" s="61"/>
      <c r="O35" s="61"/>
      <c r="P35" s="61"/>
      <c r="Q35" s="61"/>
      <c r="R35" s="61"/>
      <c r="S35" s="61"/>
      <c r="T35" s="61"/>
      <c r="U35" s="61"/>
      <c r="V35" s="61"/>
      <c r="W35" s="61"/>
      <c r="X35" s="61"/>
      <c r="Y35" s="61"/>
      <c r="Z35" s="61"/>
    </row>
    <row r="36">
      <c r="A36" s="61"/>
      <c r="B36" s="61"/>
      <c r="C36" s="61"/>
      <c r="D36" s="61"/>
      <c r="E36" s="61"/>
      <c r="F36" s="42" t="s">
        <v>305</v>
      </c>
      <c r="G36" s="61"/>
      <c r="H36" s="61"/>
      <c r="I36" s="61"/>
      <c r="J36" s="61"/>
      <c r="K36" s="61" t="s">
        <v>317</v>
      </c>
      <c r="L36" s="42" t="s">
        <v>318</v>
      </c>
      <c r="M36" s="61"/>
      <c r="N36" s="61"/>
      <c r="O36" s="61"/>
      <c r="P36" s="61"/>
      <c r="Q36" s="61"/>
      <c r="R36" s="61"/>
      <c r="S36" s="61"/>
      <c r="T36" s="61"/>
      <c r="U36" s="61"/>
      <c r="V36" s="61"/>
      <c r="W36" s="61"/>
      <c r="X36" s="61"/>
      <c r="Y36" s="61"/>
      <c r="Z36" s="61"/>
    </row>
    <row r="37">
      <c r="A37" s="61"/>
      <c r="B37" s="61"/>
      <c r="C37" s="61"/>
      <c r="D37" s="61"/>
      <c r="E37" s="61"/>
      <c r="F37" s="42" t="s">
        <v>307</v>
      </c>
      <c r="G37" s="61"/>
      <c r="H37" s="61"/>
      <c r="I37" s="61"/>
      <c r="J37" s="61"/>
      <c r="K37" s="61" t="s">
        <v>319</v>
      </c>
      <c r="L37" s="42" t="s">
        <v>320</v>
      </c>
      <c r="M37" s="61"/>
      <c r="N37" s="61"/>
      <c r="O37" s="61"/>
      <c r="P37" s="61"/>
      <c r="Q37" s="61"/>
      <c r="R37" s="61"/>
      <c r="S37" s="61"/>
      <c r="T37" s="61"/>
      <c r="U37" s="61"/>
      <c r="V37" s="61"/>
      <c r="W37" s="61"/>
      <c r="X37" s="61"/>
      <c r="Y37" s="61"/>
      <c r="Z37" s="61"/>
    </row>
    <row r="38">
      <c r="A38" s="61"/>
      <c r="B38" s="61"/>
      <c r="C38" s="61"/>
      <c r="D38" s="61"/>
      <c r="E38" s="61"/>
      <c r="F38" s="42" t="s">
        <v>201</v>
      </c>
      <c r="G38" s="61"/>
      <c r="H38" s="61"/>
      <c r="I38" s="61"/>
      <c r="J38" s="61"/>
      <c r="K38" s="61" t="s">
        <v>321</v>
      </c>
      <c r="L38" s="42" t="s">
        <v>322</v>
      </c>
      <c r="M38" s="61"/>
      <c r="N38" s="61"/>
      <c r="O38" s="61"/>
      <c r="P38" s="61"/>
      <c r="Q38" s="61"/>
      <c r="R38" s="61"/>
      <c r="S38" s="61"/>
      <c r="T38" s="61"/>
      <c r="U38" s="61"/>
      <c r="V38" s="61"/>
      <c r="W38" s="61"/>
      <c r="X38" s="61"/>
      <c r="Y38" s="61"/>
      <c r="Z38" s="61"/>
    </row>
    <row r="39">
      <c r="A39" s="61"/>
      <c r="B39" s="61"/>
      <c r="C39" s="61"/>
      <c r="D39" s="61"/>
      <c r="E39" s="61"/>
      <c r="F39" s="42" t="s">
        <v>209</v>
      </c>
      <c r="G39" s="61"/>
      <c r="H39" s="61"/>
      <c r="I39" s="61"/>
      <c r="J39" s="61"/>
      <c r="K39" s="61" t="s">
        <v>323</v>
      </c>
      <c r="L39" s="42" t="s">
        <v>324</v>
      </c>
      <c r="M39" s="61"/>
      <c r="N39" s="61"/>
      <c r="O39" s="61"/>
      <c r="P39" s="61"/>
      <c r="Q39" s="61"/>
      <c r="R39" s="61"/>
      <c r="S39" s="61"/>
      <c r="T39" s="61"/>
      <c r="U39" s="61"/>
      <c r="V39" s="61"/>
      <c r="W39" s="61"/>
      <c r="X39" s="61"/>
      <c r="Y39" s="61"/>
      <c r="Z39" s="61"/>
    </row>
    <row r="40">
      <c r="A40" s="61"/>
      <c r="B40" s="61"/>
      <c r="C40" s="61"/>
      <c r="D40" s="61"/>
      <c r="E40" s="61"/>
      <c r="F40" s="42" t="s">
        <v>216</v>
      </c>
      <c r="G40" s="61"/>
      <c r="H40" s="61"/>
      <c r="I40" s="61"/>
      <c r="J40" s="61"/>
      <c r="K40" s="61" t="s">
        <v>325</v>
      </c>
      <c r="L40" s="42" t="s">
        <v>326</v>
      </c>
      <c r="M40" s="61"/>
      <c r="N40" s="61"/>
      <c r="O40" s="61"/>
      <c r="P40" s="61"/>
      <c r="Q40" s="61"/>
      <c r="R40" s="61"/>
      <c r="S40" s="61"/>
      <c r="T40" s="61"/>
      <c r="U40" s="61"/>
      <c r="V40" s="61"/>
      <c r="W40" s="61"/>
      <c r="X40" s="61"/>
      <c r="Y40" s="61"/>
      <c r="Z40" s="61"/>
    </row>
    <row r="41">
      <c r="A41" s="61"/>
      <c r="B41" s="61"/>
      <c r="C41" s="61"/>
      <c r="D41" s="61"/>
      <c r="E41" s="61"/>
      <c r="F41" s="42" t="s">
        <v>309</v>
      </c>
      <c r="G41" s="61"/>
      <c r="H41" s="61"/>
      <c r="I41" s="61"/>
      <c r="J41" s="61"/>
      <c r="K41" s="61" t="s">
        <v>327</v>
      </c>
      <c r="L41" s="42" t="s">
        <v>328</v>
      </c>
      <c r="M41" s="61"/>
      <c r="N41" s="61"/>
      <c r="O41" s="61"/>
      <c r="P41" s="61"/>
      <c r="Q41" s="61"/>
      <c r="R41" s="61"/>
      <c r="S41" s="61"/>
      <c r="T41" s="61"/>
      <c r="U41" s="61"/>
      <c r="V41" s="61"/>
      <c r="W41" s="61"/>
      <c r="X41" s="61"/>
      <c r="Y41" s="61"/>
      <c r="Z41" s="61"/>
    </row>
    <row r="42">
      <c r="A42" s="61"/>
      <c r="B42" s="61"/>
      <c r="C42" s="61"/>
      <c r="D42" s="61"/>
      <c r="E42" s="61"/>
      <c r="F42" s="42" t="s">
        <v>311</v>
      </c>
      <c r="G42" s="61"/>
      <c r="H42" s="61"/>
      <c r="I42" s="61"/>
      <c r="J42" s="61"/>
      <c r="K42" s="61" t="s">
        <v>329</v>
      </c>
      <c r="L42" s="42" t="s">
        <v>330</v>
      </c>
      <c r="M42" s="61"/>
      <c r="N42" s="61"/>
      <c r="O42" s="61"/>
      <c r="P42" s="61"/>
      <c r="Q42" s="61"/>
      <c r="R42" s="61"/>
      <c r="S42" s="61"/>
      <c r="T42" s="61"/>
      <c r="U42" s="61"/>
      <c r="V42" s="61"/>
      <c r="W42" s="61"/>
      <c r="X42" s="61"/>
      <c r="Y42" s="61"/>
      <c r="Z42" s="61"/>
    </row>
    <row r="43">
      <c r="A43" s="61"/>
      <c r="B43" s="61"/>
      <c r="C43" s="61"/>
      <c r="D43" s="61"/>
      <c r="E43" s="61"/>
      <c r="F43" s="42" t="s">
        <v>313</v>
      </c>
      <c r="G43" s="61"/>
      <c r="H43" s="61"/>
      <c r="I43" s="61"/>
      <c r="J43" s="61"/>
      <c r="K43" s="61" t="s">
        <v>331</v>
      </c>
      <c r="L43" s="42" t="s">
        <v>332</v>
      </c>
      <c r="M43" s="61"/>
      <c r="N43" s="61"/>
      <c r="O43" s="61"/>
      <c r="P43" s="61"/>
      <c r="Q43" s="61"/>
      <c r="R43" s="61"/>
      <c r="S43" s="61"/>
      <c r="T43" s="61"/>
      <c r="U43" s="61"/>
      <c r="V43" s="61"/>
      <c r="W43" s="61"/>
      <c r="X43" s="61"/>
      <c r="Y43" s="61"/>
      <c r="Z43" s="61"/>
    </row>
    <row r="44">
      <c r="A44" s="61"/>
      <c r="B44" s="61"/>
      <c r="C44" s="61"/>
      <c r="D44" s="61"/>
      <c r="E44" s="61"/>
      <c r="F44" s="42" t="s">
        <v>315</v>
      </c>
      <c r="G44" s="61"/>
      <c r="H44" s="61"/>
      <c r="I44" s="61"/>
      <c r="J44" s="61"/>
      <c r="K44" s="61" t="s">
        <v>333</v>
      </c>
      <c r="L44" s="42" t="s">
        <v>334</v>
      </c>
      <c r="M44" s="61"/>
      <c r="N44" s="61"/>
      <c r="O44" s="61"/>
      <c r="P44" s="61"/>
      <c r="Q44" s="61"/>
      <c r="R44" s="61"/>
      <c r="S44" s="61"/>
      <c r="T44" s="61"/>
      <c r="U44" s="61"/>
      <c r="V44" s="61"/>
      <c r="W44" s="61"/>
      <c r="X44" s="61"/>
      <c r="Y44" s="61"/>
      <c r="Z44" s="61"/>
    </row>
    <row r="45">
      <c r="A45" s="61"/>
      <c r="B45" s="61"/>
      <c r="C45" s="61"/>
      <c r="D45" s="61"/>
      <c r="E45" s="61"/>
      <c r="F45" s="42" t="s">
        <v>317</v>
      </c>
      <c r="G45" s="61"/>
      <c r="H45" s="61"/>
      <c r="I45" s="61"/>
      <c r="J45" s="61"/>
      <c r="K45" s="61" t="s">
        <v>335</v>
      </c>
      <c r="L45" s="61"/>
      <c r="M45" s="61"/>
      <c r="N45" s="61"/>
      <c r="O45" s="61"/>
      <c r="P45" s="61"/>
      <c r="Q45" s="61"/>
      <c r="R45" s="61"/>
      <c r="S45" s="61"/>
      <c r="T45" s="61"/>
      <c r="U45" s="61"/>
      <c r="V45" s="61"/>
      <c r="W45" s="61"/>
      <c r="X45" s="61"/>
      <c r="Y45" s="61"/>
      <c r="Z45" s="61"/>
    </row>
    <row r="46">
      <c r="A46" s="61"/>
      <c r="B46" s="61"/>
      <c r="C46" s="61"/>
      <c r="D46" s="61"/>
      <c r="E46" s="61"/>
      <c r="F46" s="42" t="s">
        <v>319</v>
      </c>
      <c r="G46" s="61"/>
      <c r="H46" s="61"/>
      <c r="I46" s="61"/>
      <c r="J46" s="61"/>
      <c r="K46" s="61" t="s">
        <v>336</v>
      </c>
      <c r="L46" s="61"/>
      <c r="M46" s="61"/>
      <c r="N46" s="61"/>
      <c r="O46" s="61"/>
      <c r="P46" s="61"/>
      <c r="Q46" s="61"/>
      <c r="R46" s="61"/>
      <c r="S46" s="61"/>
      <c r="T46" s="61"/>
      <c r="U46" s="61"/>
      <c r="V46" s="61"/>
      <c r="W46" s="61"/>
      <c r="X46" s="61"/>
      <c r="Y46" s="61"/>
      <c r="Z46" s="61"/>
    </row>
    <row r="47">
      <c r="A47" s="61"/>
      <c r="B47" s="61"/>
      <c r="C47" s="61"/>
      <c r="D47" s="61"/>
      <c r="E47" s="61"/>
      <c r="F47" s="42" t="s">
        <v>321</v>
      </c>
      <c r="G47" s="61"/>
      <c r="H47" s="61"/>
      <c r="I47" s="61"/>
      <c r="J47" s="61"/>
      <c r="K47" s="61" t="s">
        <v>337</v>
      </c>
      <c r="L47" s="61"/>
      <c r="M47" s="61"/>
      <c r="N47" s="61"/>
      <c r="O47" s="61"/>
      <c r="P47" s="61"/>
      <c r="Q47" s="61"/>
      <c r="R47" s="61"/>
      <c r="S47" s="61"/>
      <c r="T47" s="61"/>
      <c r="U47" s="61"/>
      <c r="V47" s="61"/>
      <c r="W47" s="61"/>
      <c r="X47" s="61"/>
      <c r="Y47" s="61"/>
      <c r="Z47" s="61"/>
    </row>
    <row r="48">
      <c r="A48" s="61"/>
      <c r="B48" s="61"/>
      <c r="C48" s="61"/>
      <c r="D48" s="61"/>
      <c r="E48" s="61"/>
      <c r="F48" s="42" t="s">
        <v>323</v>
      </c>
      <c r="G48" s="61"/>
      <c r="H48" s="61"/>
      <c r="I48" s="61"/>
      <c r="J48" s="61"/>
      <c r="K48" s="61" t="s">
        <v>338</v>
      </c>
      <c r="L48" s="61"/>
      <c r="M48" s="61"/>
      <c r="N48" s="61"/>
      <c r="O48" s="61"/>
      <c r="P48" s="61"/>
      <c r="Q48" s="61"/>
      <c r="R48" s="61"/>
      <c r="S48" s="61"/>
      <c r="T48" s="61"/>
      <c r="U48" s="61"/>
      <c r="V48" s="61"/>
      <c r="W48" s="61"/>
      <c r="X48" s="61"/>
      <c r="Y48" s="61"/>
      <c r="Z48" s="61"/>
    </row>
    <row r="49">
      <c r="A49" s="61"/>
      <c r="B49" s="61"/>
      <c r="C49" s="61"/>
      <c r="D49" s="61"/>
      <c r="E49" s="61"/>
      <c r="F49" s="42" t="s">
        <v>223</v>
      </c>
      <c r="G49" s="61"/>
      <c r="H49" s="61"/>
      <c r="I49" s="61"/>
      <c r="J49" s="61"/>
      <c r="K49" s="61" t="s">
        <v>339</v>
      </c>
      <c r="L49" s="61"/>
      <c r="M49" s="61"/>
      <c r="N49" s="61"/>
      <c r="O49" s="61"/>
      <c r="P49" s="61"/>
      <c r="Q49" s="61"/>
      <c r="R49" s="61"/>
      <c r="S49" s="61"/>
      <c r="T49" s="61"/>
      <c r="U49" s="61"/>
      <c r="V49" s="61"/>
      <c r="W49" s="61"/>
      <c r="X49" s="61"/>
      <c r="Y49" s="61"/>
      <c r="Z49" s="61"/>
    </row>
    <row r="50">
      <c r="A50" s="61"/>
      <c r="B50" s="61"/>
      <c r="C50" s="61"/>
      <c r="D50" s="61"/>
      <c r="E50" s="61"/>
      <c r="F50" s="42" t="s">
        <v>325</v>
      </c>
      <c r="G50" s="61"/>
      <c r="H50" s="61"/>
      <c r="I50" s="61"/>
      <c r="J50" s="61"/>
      <c r="K50" s="61" t="s">
        <v>340</v>
      </c>
      <c r="L50" s="61"/>
      <c r="M50" s="61"/>
      <c r="N50" s="61"/>
      <c r="O50" s="61"/>
      <c r="P50" s="61"/>
      <c r="Q50" s="61"/>
      <c r="R50" s="61"/>
      <c r="S50" s="61"/>
      <c r="T50" s="61"/>
      <c r="U50" s="61"/>
      <c r="V50" s="61"/>
      <c r="W50" s="61"/>
      <c r="X50" s="61"/>
      <c r="Y50" s="61"/>
      <c r="Z50" s="61"/>
    </row>
    <row r="51">
      <c r="A51" s="61"/>
      <c r="B51" s="61"/>
      <c r="C51" s="61"/>
      <c r="D51" s="61"/>
      <c r="E51" s="61"/>
      <c r="F51" s="42" t="s">
        <v>327</v>
      </c>
      <c r="G51" s="61"/>
      <c r="H51" s="61"/>
      <c r="I51" s="61"/>
      <c r="J51" s="61"/>
      <c r="K51" s="61" t="s">
        <v>341</v>
      </c>
      <c r="L51" s="61"/>
      <c r="M51" s="61"/>
      <c r="N51" s="61"/>
      <c r="O51" s="61"/>
      <c r="P51" s="61"/>
      <c r="Q51" s="61"/>
      <c r="R51" s="61"/>
      <c r="S51" s="61"/>
      <c r="T51" s="61"/>
      <c r="U51" s="61"/>
      <c r="V51" s="61"/>
      <c r="W51" s="61"/>
      <c r="X51" s="61"/>
      <c r="Y51" s="61"/>
      <c r="Z51" s="61"/>
    </row>
    <row r="52">
      <c r="A52" s="61"/>
      <c r="B52" s="61"/>
      <c r="C52" s="61"/>
      <c r="D52" s="61"/>
      <c r="E52" s="61"/>
      <c r="F52" s="42" t="s">
        <v>329</v>
      </c>
      <c r="G52" s="61"/>
      <c r="H52" s="61"/>
      <c r="I52" s="61"/>
      <c r="J52" s="61"/>
      <c r="K52" s="61" t="s">
        <v>342</v>
      </c>
      <c r="L52" s="61"/>
      <c r="M52" s="61"/>
      <c r="N52" s="61"/>
      <c r="O52" s="61"/>
      <c r="P52" s="61"/>
      <c r="Q52" s="61"/>
      <c r="R52" s="61"/>
      <c r="S52" s="61"/>
      <c r="T52" s="61"/>
      <c r="U52" s="61"/>
      <c r="V52" s="61"/>
      <c r="W52" s="61"/>
      <c r="X52" s="61"/>
      <c r="Y52" s="61"/>
      <c r="Z52" s="61"/>
    </row>
    <row r="53">
      <c r="A53" s="61"/>
      <c r="B53" s="61"/>
      <c r="C53" s="61"/>
      <c r="D53" s="61"/>
      <c r="E53" s="61"/>
      <c r="F53" s="42" t="s">
        <v>331</v>
      </c>
      <c r="G53" s="61"/>
      <c r="H53" s="61"/>
      <c r="I53" s="61"/>
      <c r="J53" s="61"/>
      <c r="K53" s="61" t="s">
        <v>343</v>
      </c>
      <c r="L53" s="61"/>
      <c r="M53" s="61"/>
      <c r="N53" s="61"/>
      <c r="O53" s="61"/>
      <c r="P53" s="61"/>
      <c r="Q53" s="61"/>
      <c r="R53" s="61"/>
      <c r="S53" s="61"/>
      <c r="T53" s="61"/>
      <c r="U53" s="61"/>
      <c r="V53" s="61"/>
      <c r="W53" s="61"/>
      <c r="X53" s="61"/>
      <c r="Y53" s="61"/>
      <c r="Z53" s="61"/>
    </row>
    <row r="54">
      <c r="A54" s="61"/>
      <c r="B54" s="61"/>
      <c r="C54" s="61"/>
      <c r="D54" s="61"/>
      <c r="E54" s="61"/>
      <c r="F54" s="42" t="s">
        <v>333</v>
      </c>
      <c r="G54" s="61"/>
      <c r="H54" s="61"/>
      <c r="I54" s="61"/>
      <c r="J54" s="61"/>
      <c r="K54" s="61" t="s">
        <v>344</v>
      </c>
      <c r="L54" s="61"/>
      <c r="M54" s="61"/>
      <c r="N54" s="61"/>
      <c r="O54" s="61"/>
      <c r="P54" s="61"/>
      <c r="Q54" s="61"/>
      <c r="R54" s="61"/>
      <c r="S54" s="61"/>
      <c r="T54" s="61"/>
      <c r="U54" s="61"/>
      <c r="V54" s="61"/>
      <c r="W54" s="61"/>
      <c r="X54" s="61"/>
      <c r="Y54" s="61"/>
      <c r="Z54" s="61"/>
    </row>
    <row r="55">
      <c r="A55" s="61"/>
      <c r="B55" s="61"/>
      <c r="C55" s="61"/>
      <c r="D55" s="61"/>
      <c r="E55" s="61"/>
      <c r="F55" s="42" t="s">
        <v>335</v>
      </c>
      <c r="G55" s="61"/>
      <c r="H55" s="61"/>
      <c r="I55" s="61"/>
      <c r="J55" s="61"/>
      <c r="K55" s="61" t="s">
        <v>345</v>
      </c>
      <c r="L55" s="61"/>
      <c r="M55" s="61"/>
      <c r="N55" s="61"/>
      <c r="O55" s="61"/>
      <c r="P55" s="61"/>
      <c r="Q55" s="61"/>
      <c r="R55" s="61"/>
      <c r="S55" s="61"/>
      <c r="T55" s="61"/>
      <c r="U55" s="61"/>
      <c r="V55" s="61"/>
      <c r="W55" s="61"/>
      <c r="X55" s="61"/>
      <c r="Y55" s="61"/>
      <c r="Z55" s="61"/>
    </row>
    <row r="56">
      <c r="A56" s="61"/>
      <c r="B56" s="61"/>
      <c r="C56" s="61"/>
      <c r="D56" s="61"/>
      <c r="E56" s="61"/>
      <c r="F56" s="42" t="s">
        <v>336</v>
      </c>
      <c r="G56" s="61"/>
      <c r="H56" s="61"/>
      <c r="I56" s="61"/>
      <c r="J56" s="61"/>
      <c r="K56" s="61" t="s">
        <v>346</v>
      </c>
      <c r="L56" s="61"/>
      <c r="M56" s="61"/>
      <c r="N56" s="61"/>
      <c r="O56" s="61"/>
      <c r="P56" s="61"/>
      <c r="Q56" s="61"/>
      <c r="R56" s="61"/>
      <c r="S56" s="61"/>
      <c r="T56" s="61"/>
      <c r="U56" s="61"/>
      <c r="V56" s="61"/>
      <c r="W56" s="61"/>
      <c r="X56" s="61"/>
      <c r="Y56" s="61"/>
      <c r="Z56" s="61"/>
    </row>
    <row r="57">
      <c r="A57" s="61"/>
      <c r="B57" s="61"/>
      <c r="C57" s="61"/>
      <c r="D57" s="61"/>
      <c r="E57" s="61"/>
      <c r="F57" s="42" t="s">
        <v>99</v>
      </c>
      <c r="G57" s="61"/>
      <c r="H57" s="61"/>
      <c r="I57" s="61"/>
      <c r="J57" s="61"/>
      <c r="K57" s="61" t="s">
        <v>347</v>
      </c>
      <c r="L57" s="61"/>
      <c r="M57" s="61"/>
      <c r="N57" s="61"/>
      <c r="O57" s="61"/>
      <c r="P57" s="61"/>
      <c r="Q57" s="61"/>
      <c r="R57" s="61"/>
      <c r="S57" s="61"/>
      <c r="T57" s="61"/>
      <c r="U57" s="61"/>
      <c r="V57" s="61"/>
      <c r="W57" s="61"/>
      <c r="X57" s="61"/>
      <c r="Y57" s="61"/>
      <c r="Z57" s="61"/>
    </row>
    <row r="58">
      <c r="A58" s="61"/>
      <c r="B58" s="61"/>
      <c r="C58" s="61"/>
      <c r="D58" s="61"/>
      <c r="E58" s="61"/>
      <c r="F58" s="42" t="s">
        <v>337</v>
      </c>
      <c r="G58" s="61"/>
      <c r="H58" s="61"/>
      <c r="I58" s="61"/>
      <c r="J58" s="61"/>
      <c r="K58" s="61" t="s">
        <v>348</v>
      </c>
      <c r="L58" s="61"/>
      <c r="M58" s="61"/>
      <c r="N58" s="61"/>
      <c r="O58" s="61"/>
      <c r="P58" s="61"/>
      <c r="Q58" s="61"/>
      <c r="R58" s="61"/>
      <c r="S58" s="61"/>
      <c r="T58" s="61"/>
      <c r="U58" s="61"/>
      <c r="V58" s="61"/>
      <c r="W58" s="61"/>
      <c r="X58" s="61"/>
      <c r="Y58" s="61"/>
      <c r="Z58" s="61"/>
    </row>
    <row r="59">
      <c r="A59" s="61"/>
      <c r="B59" s="61"/>
      <c r="C59" s="61"/>
      <c r="D59" s="61"/>
      <c r="E59" s="61"/>
      <c r="F59" s="42" t="s">
        <v>338</v>
      </c>
      <c r="G59" s="61"/>
      <c r="H59" s="61"/>
      <c r="I59" s="61"/>
      <c r="J59" s="61"/>
      <c r="K59" s="61" t="s">
        <v>349</v>
      </c>
      <c r="L59" s="61"/>
      <c r="M59" s="61"/>
      <c r="N59" s="61"/>
      <c r="O59" s="61"/>
      <c r="P59" s="61"/>
      <c r="Q59" s="61"/>
      <c r="R59" s="61"/>
      <c r="S59" s="61"/>
      <c r="T59" s="61"/>
      <c r="U59" s="61"/>
      <c r="V59" s="61"/>
      <c r="W59" s="61"/>
      <c r="X59" s="61"/>
      <c r="Y59" s="61"/>
      <c r="Z59" s="61"/>
    </row>
    <row r="60">
      <c r="A60" s="61"/>
      <c r="B60" s="61"/>
      <c r="C60" s="61"/>
      <c r="D60" s="61"/>
      <c r="E60" s="61"/>
      <c r="F60" s="42" t="s">
        <v>339</v>
      </c>
      <c r="G60" s="61"/>
      <c r="H60" s="61"/>
      <c r="I60" s="61"/>
      <c r="J60" s="61"/>
      <c r="K60" s="61" t="s">
        <v>350</v>
      </c>
      <c r="L60" s="61"/>
      <c r="M60" s="61"/>
      <c r="N60" s="61"/>
      <c r="O60" s="61"/>
      <c r="P60" s="61"/>
      <c r="Q60" s="61"/>
      <c r="R60" s="61"/>
      <c r="S60" s="61"/>
      <c r="T60" s="61"/>
      <c r="U60" s="61"/>
      <c r="V60" s="61"/>
      <c r="W60" s="61"/>
      <c r="X60" s="61"/>
      <c r="Y60" s="61"/>
      <c r="Z60" s="61"/>
    </row>
    <row r="61">
      <c r="A61" s="61"/>
      <c r="B61" s="61"/>
      <c r="C61" s="61"/>
      <c r="D61" s="61"/>
      <c r="E61" s="61"/>
      <c r="F61" s="42" t="s">
        <v>340</v>
      </c>
      <c r="G61" s="61"/>
      <c r="H61" s="61"/>
      <c r="I61" s="61"/>
      <c r="J61" s="61"/>
      <c r="K61" s="61" t="s">
        <v>351</v>
      </c>
      <c r="L61" s="61"/>
      <c r="M61" s="61"/>
      <c r="N61" s="61"/>
      <c r="O61" s="61"/>
      <c r="P61" s="61"/>
      <c r="Q61" s="61"/>
      <c r="R61" s="61"/>
      <c r="S61" s="61"/>
      <c r="T61" s="61"/>
      <c r="U61" s="61"/>
      <c r="V61" s="61"/>
      <c r="W61" s="61"/>
      <c r="X61" s="61"/>
      <c r="Y61" s="61"/>
      <c r="Z61" s="61"/>
    </row>
    <row r="62">
      <c r="A62" s="61"/>
      <c r="B62" s="61"/>
      <c r="C62" s="61"/>
      <c r="D62" s="61"/>
      <c r="E62" s="61"/>
      <c r="F62" s="42" t="s">
        <v>341</v>
      </c>
      <c r="G62" s="61"/>
      <c r="H62" s="61"/>
      <c r="I62" s="61"/>
      <c r="J62" s="61"/>
      <c r="K62" s="61" t="s">
        <v>352</v>
      </c>
      <c r="L62" s="61"/>
      <c r="M62" s="61"/>
      <c r="N62" s="61"/>
      <c r="O62" s="61"/>
      <c r="P62" s="61"/>
      <c r="Q62" s="61"/>
      <c r="R62" s="61"/>
      <c r="S62" s="61"/>
      <c r="T62" s="61"/>
      <c r="U62" s="61"/>
      <c r="V62" s="61"/>
      <c r="W62" s="61"/>
      <c r="X62" s="61"/>
      <c r="Y62" s="61"/>
      <c r="Z62" s="61"/>
    </row>
    <row r="63">
      <c r="A63" s="61"/>
      <c r="B63" s="61"/>
      <c r="C63" s="61"/>
      <c r="D63" s="61"/>
      <c r="E63" s="61"/>
      <c r="F63" s="42" t="s">
        <v>342</v>
      </c>
      <c r="G63" s="61"/>
      <c r="H63" s="61"/>
      <c r="I63" s="61"/>
      <c r="J63" s="61"/>
      <c r="K63" s="61" t="s">
        <v>353</v>
      </c>
      <c r="L63" s="61"/>
      <c r="M63" s="61"/>
      <c r="N63" s="61"/>
      <c r="O63" s="61"/>
      <c r="P63" s="61"/>
      <c r="Q63" s="61"/>
      <c r="R63" s="61"/>
      <c r="S63" s="61"/>
      <c r="T63" s="61"/>
      <c r="U63" s="61"/>
      <c r="V63" s="61"/>
      <c r="W63" s="61"/>
      <c r="X63" s="61"/>
      <c r="Y63" s="61"/>
      <c r="Z63" s="61"/>
    </row>
    <row r="64">
      <c r="A64" s="61"/>
      <c r="B64" s="61"/>
      <c r="C64" s="61"/>
      <c r="D64" s="61"/>
      <c r="E64" s="61"/>
      <c r="F64" s="42" t="s">
        <v>343</v>
      </c>
      <c r="G64" s="61"/>
      <c r="H64" s="61"/>
      <c r="I64" s="61"/>
      <c r="J64" s="61"/>
      <c r="K64" s="61" t="s">
        <v>354</v>
      </c>
      <c r="L64" s="61"/>
      <c r="M64" s="61"/>
      <c r="N64" s="61"/>
      <c r="O64" s="61"/>
      <c r="P64" s="61"/>
      <c r="Q64" s="61"/>
      <c r="R64" s="61"/>
      <c r="S64" s="61"/>
      <c r="T64" s="61"/>
      <c r="U64" s="61"/>
      <c r="V64" s="61"/>
      <c r="W64" s="61"/>
      <c r="X64" s="61"/>
      <c r="Y64" s="61"/>
      <c r="Z64" s="61"/>
    </row>
    <row r="65">
      <c r="A65" s="61"/>
      <c r="B65" s="61"/>
      <c r="C65" s="61"/>
      <c r="D65" s="61"/>
      <c r="E65" s="61"/>
      <c r="F65" s="42" t="s">
        <v>344</v>
      </c>
      <c r="G65" s="61"/>
      <c r="H65" s="61"/>
      <c r="I65" s="61"/>
      <c r="J65" s="61"/>
      <c r="K65" s="61" t="s">
        <v>355</v>
      </c>
      <c r="L65" s="61"/>
      <c r="M65" s="61"/>
      <c r="N65" s="61"/>
      <c r="O65" s="61"/>
      <c r="P65" s="61"/>
      <c r="Q65" s="61"/>
      <c r="R65" s="61"/>
      <c r="S65" s="61"/>
      <c r="T65" s="61"/>
      <c r="U65" s="61"/>
      <c r="V65" s="61"/>
      <c r="W65" s="61"/>
      <c r="X65" s="61"/>
      <c r="Y65" s="61"/>
      <c r="Z65" s="61"/>
    </row>
    <row r="66">
      <c r="A66" s="61"/>
      <c r="B66" s="61"/>
      <c r="C66" s="61"/>
      <c r="D66" s="61"/>
      <c r="E66" s="61"/>
      <c r="F66" s="42" t="s">
        <v>43</v>
      </c>
      <c r="G66" s="61"/>
      <c r="H66" s="61"/>
      <c r="I66" s="61"/>
      <c r="J66" s="61"/>
      <c r="K66" s="61" t="s">
        <v>356</v>
      </c>
      <c r="L66" s="61"/>
      <c r="M66" s="61"/>
      <c r="N66" s="61"/>
      <c r="O66" s="61"/>
      <c r="P66" s="61"/>
      <c r="Q66" s="61"/>
      <c r="R66" s="61"/>
      <c r="S66" s="61"/>
      <c r="T66" s="61"/>
      <c r="U66" s="61"/>
      <c r="V66" s="61"/>
      <c r="W66" s="61"/>
      <c r="X66" s="61"/>
      <c r="Y66" s="61"/>
      <c r="Z66" s="61"/>
    </row>
    <row r="67">
      <c r="A67" s="61"/>
      <c r="B67" s="61"/>
      <c r="C67" s="61"/>
      <c r="D67" s="61"/>
      <c r="E67" s="61"/>
      <c r="F67" s="42" t="s">
        <v>345</v>
      </c>
      <c r="G67" s="61"/>
      <c r="H67" s="61"/>
      <c r="I67" s="61"/>
      <c r="J67" s="61"/>
      <c r="K67" s="61" t="s">
        <v>357</v>
      </c>
      <c r="L67" s="61"/>
      <c r="M67" s="61"/>
      <c r="N67" s="61"/>
      <c r="O67" s="61"/>
      <c r="P67" s="61"/>
      <c r="Q67" s="61"/>
      <c r="R67" s="61"/>
      <c r="S67" s="61"/>
      <c r="T67" s="61"/>
      <c r="U67" s="61"/>
      <c r="V67" s="61"/>
      <c r="W67" s="61"/>
      <c r="X67" s="61"/>
      <c r="Y67" s="61"/>
      <c r="Z67" s="61"/>
    </row>
    <row r="68">
      <c r="A68" s="61"/>
      <c r="B68" s="61"/>
      <c r="C68" s="61"/>
      <c r="D68" s="61"/>
      <c r="E68" s="61"/>
      <c r="F68" s="42" t="s">
        <v>346</v>
      </c>
      <c r="G68" s="61"/>
      <c r="H68" s="61"/>
      <c r="I68" s="61"/>
      <c r="J68" s="61"/>
      <c r="K68" s="61" t="s">
        <v>358</v>
      </c>
      <c r="L68" s="61"/>
      <c r="M68" s="61"/>
      <c r="N68" s="61"/>
      <c r="O68" s="61"/>
      <c r="P68" s="61"/>
      <c r="Q68" s="61"/>
      <c r="R68" s="61"/>
      <c r="S68" s="61"/>
      <c r="T68" s="61"/>
      <c r="U68" s="61"/>
      <c r="V68" s="61"/>
      <c r="W68" s="61"/>
      <c r="X68" s="61"/>
      <c r="Y68" s="61"/>
      <c r="Z68" s="61"/>
    </row>
    <row r="69">
      <c r="A69" s="61"/>
      <c r="B69" s="61"/>
      <c r="C69" s="61"/>
      <c r="D69" s="61"/>
      <c r="E69" s="61"/>
      <c r="F69" s="42" t="s">
        <v>347</v>
      </c>
      <c r="G69" s="61"/>
      <c r="H69" s="61"/>
      <c r="I69" s="61"/>
      <c r="J69" s="61"/>
      <c r="K69" s="61" t="s">
        <v>359</v>
      </c>
      <c r="L69" s="61"/>
      <c r="M69" s="61"/>
      <c r="N69" s="61"/>
      <c r="O69" s="61"/>
      <c r="P69" s="61"/>
      <c r="Q69" s="61"/>
      <c r="R69" s="61"/>
      <c r="S69" s="61"/>
      <c r="T69" s="61"/>
      <c r="U69" s="61"/>
      <c r="V69" s="61"/>
      <c r="W69" s="61"/>
      <c r="X69" s="61"/>
      <c r="Y69" s="61"/>
      <c r="Z69" s="61"/>
    </row>
    <row r="70">
      <c r="A70" s="61"/>
      <c r="B70" s="61"/>
      <c r="C70" s="61"/>
      <c r="D70" s="61"/>
      <c r="E70" s="61"/>
      <c r="F70" s="42" t="s">
        <v>348</v>
      </c>
      <c r="G70" s="61"/>
      <c r="H70" s="61"/>
      <c r="I70" s="61"/>
      <c r="J70" s="61"/>
      <c r="K70" s="61" t="s">
        <v>360</v>
      </c>
      <c r="L70" s="61"/>
      <c r="M70" s="61"/>
      <c r="N70" s="61"/>
      <c r="O70" s="61"/>
      <c r="P70" s="61"/>
      <c r="Q70" s="61"/>
      <c r="R70" s="61"/>
      <c r="S70" s="61"/>
      <c r="T70" s="61"/>
      <c r="U70" s="61"/>
      <c r="V70" s="61"/>
      <c r="W70" s="61"/>
      <c r="X70" s="61"/>
      <c r="Y70" s="61"/>
      <c r="Z70" s="61"/>
    </row>
    <row r="71">
      <c r="A71" s="61"/>
      <c r="B71" s="61"/>
      <c r="C71" s="61"/>
      <c r="D71" s="61"/>
      <c r="E71" s="61"/>
      <c r="F71" s="42" t="s">
        <v>241</v>
      </c>
      <c r="G71" s="61"/>
      <c r="H71" s="61"/>
      <c r="I71" s="61"/>
      <c r="J71" s="61"/>
      <c r="K71" s="61" t="s">
        <v>361</v>
      </c>
      <c r="L71" s="61"/>
      <c r="M71" s="61"/>
      <c r="N71" s="61"/>
      <c r="O71" s="61"/>
      <c r="P71" s="61"/>
      <c r="Q71" s="61"/>
      <c r="R71" s="61"/>
      <c r="S71" s="61"/>
      <c r="T71" s="61"/>
      <c r="U71" s="61"/>
      <c r="V71" s="61"/>
      <c r="W71" s="61"/>
      <c r="X71" s="61"/>
      <c r="Y71" s="61"/>
      <c r="Z71" s="61"/>
    </row>
    <row r="72">
      <c r="A72" s="61"/>
      <c r="B72" s="61"/>
      <c r="C72" s="61"/>
      <c r="D72" s="61"/>
      <c r="E72" s="61"/>
      <c r="F72" s="42" t="s">
        <v>349</v>
      </c>
      <c r="G72" s="61"/>
      <c r="H72" s="61"/>
      <c r="I72" s="61"/>
      <c r="J72" s="61"/>
      <c r="K72" s="61" t="s">
        <v>362</v>
      </c>
      <c r="L72" s="61"/>
      <c r="M72" s="61"/>
      <c r="N72" s="61"/>
      <c r="O72" s="61"/>
      <c r="P72" s="61"/>
      <c r="Q72" s="61"/>
      <c r="R72" s="61"/>
      <c r="S72" s="61"/>
      <c r="T72" s="61"/>
      <c r="U72" s="61"/>
      <c r="V72" s="61"/>
      <c r="W72" s="61"/>
      <c r="X72" s="61"/>
      <c r="Y72" s="61"/>
      <c r="Z72" s="61"/>
    </row>
    <row r="73">
      <c r="A73" s="61"/>
      <c r="B73" s="61"/>
      <c r="C73" s="61"/>
      <c r="D73" s="61"/>
      <c r="E73" s="61"/>
      <c r="F73" s="42" t="s">
        <v>350</v>
      </c>
      <c r="G73" s="61"/>
      <c r="H73" s="61"/>
      <c r="I73" s="61"/>
      <c r="J73" s="61"/>
      <c r="K73" s="61" t="s">
        <v>363</v>
      </c>
      <c r="L73" s="61"/>
      <c r="M73" s="61"/>
      <c r="N73" s="61"/>
      <c r="O73" s="61"/>
      <c r="P73" s="61"/>
      <c r="Q73" s="61"/>
      <c r="R73" s="61"/>
      <c r="S73" s="61"/>
      <c r="T73" s="61"/>
      <c r="U73" s="61"/>
      <c r="V73" s="61"/>
      <c r="W73" s="61"/>
      <c r="X73" s="61"/>
      <c r="Y73" s="61"/>
      <c r="Z73" s="61"/>
    </row>
    <row r="74">
      <c r="A74" s="61"/>
      <c r="B74" s="61"/>
      <c r="C74" s="61"/>
      <c r="D74" s="61"/>
      <c r="E74" s="61"/>
      <c r="F74" s="42" t="s">
        <v>351</v>
      </c>
      <c r="G74" s="61"/>
      <c r="H74" s="61"/>
      <c r="I74" s="61"/>
      <c r="J74" s="61"/>
      <c r="K74" s="61" t="s">
        <v>364</v>
      </c>
      <c r="L74" s="61"/>
      <c r="M74" s="61"/>
      <c r="N74" s="61"/>
      <c r="O74" s="61"/>
      <c r="P74" s="61"/>
      <c r="Q74" s="61"/>
      <c r="R74" s="61"/>
      <c r="S74" s="61"/>
      <c r="T74" s="61"/>
      <c r="U74" s="61"/>
      <c r="V74" s="61"/>
      <c r="W74" s="61"/>
      <c r="X74" s="61"/>
      <c r="Y74" s="61"/>
      <c r="Z74" s="61"/>
    </row>
    <row r="75">
      <c r="A75" s="61"/>
      <c r="B75" s="61"/>
      <c r="C75" s="61"/>
      <c r="D75" s="61"/>
      <c r="E75" s="61"/>
      <c r="F75" s="42" t="s">
        <v>352</v>
      </c>
      <c r="G75" s="61"/>
      <c r="H75" s="61"/>
      <c r="I75" s="61"/>
      <c r="J75" s="61"/>
      <c r="K75" s="61" t="s">
        <v>365</v>
      </c>
      <c r="L75" s="61"/>
      <c r="M75" s="61"/>
      <c r="N75" s="61"/>
      <c r="O75" s="61"/>
      <c r="P75" s="61"/>
      <c r="Q75" s="61"/>
      <c r="R75" s="61"/>
      <c r="S75" s="61"/>
      <c r="T75" s="61"/>
      <c r="U75" s="61"/>
      <c r="V75" s="61"/>
      <c r="W75" s="61"/>
      <c r="X75" s="61"/>
      <c r="Y75" s="61"/>
      <c r="Z75" s="61"/>
    </row>
    <row r="76">
      <c r="A76" s="61"/>
      <c r="B76" s="61"/>
      <c r="C76" s="61"/>
      <c r="D76" s="61"/>
      <c r="E76" s="61"/>
      <c r="F76" s="42" t="s">
        <v>353</v>
      </c>
      <c r="G76" s="61"/>
      <c r="H76" s="61"/>
      <c r="I76" s="61"/>
      <c r="J76" s="61"/>
      <c r="K76" s="61" t="s">
        <v>366</v>
      </c>
      <c r="L76" s="61"/>
      <c r="M76" s="61"/>
      <c r="N76" s="61"/>
      <c r="O76" s="61"/>
      <c r="P76" s="61"/>
      <c r="Q76" s="61"/>
      <c r="R76" s="61"/>
      <c r="S76" s="61"/>
      <c r="T76" s="61"/>
      <c r="U76" s="61"/>
      <c r="V76" s="61"/>
      <c r="W76" s="61"/>
      <c r="X76" s="61"/>
      <c r="Y76" s="61"/>
      <c r="Z76" s="61"/>
    </row>
    <row r="77">
      <c r="A77" s="61"/>
      <c r="B77" s="61"/>
      <c r="C77" s="61"/>
      <c r="D77" s="61"/>
      <c r="E77" s="61"/>
      <c r="F77" s="42" t="s">
        <v>354</v>
      </c>
      <c r="G77" s="61"/>
      <c r="H77" s="61"/>
      <c r="I77" s="61"/>
      <c r="J77" s="61"/>
      <c r="K77" s="61" t="s">
        <v>367</v>
      </c>
      <c r="L77" s="61"/>
      <c r="M77" s="61"/>
      <c r="N77" s="61"/>
      <c r="O77" s="61"/>
      <c r="P77" s="61"/>
      <c r="Q77" s="61"/>
      <c r="R77" s="61"/>
      <c r="S77" s="61"/>
      <c r="T77" s="61"/>
      <c r="U77" s="61"/>
      <c r="V77" s="61"/>
      <c r="W77" s="61"/>
      <c r="X77" s="61"/>
      <c r="Y77" s="61"/>
      <c r="Z77" s="61"/>
    </row>
    <row r="78">
      <c r="A78" s="61"/>
      <c r="B78" s="61"/>
      <c r="C78" s="61"/>
      <c r="D78" s="61"/>
      <c r="E78" s="61"/>
      <c r="F78" s="42" t="s">
        <v>355</v>
      </c>
      <c r="G78" s="61"/>
      <c r="H78" s="61"/>
      <c r="I78" s="61"/>
      <c r="J78" s="61"/>
      <c r="K78" s="61"/>
      <c r="L78" s="61"/>
      <c r="M78" s="61"/>
      <c r="N78" s="61"/>
      <c r="O78" s="61"/>
      <c r="P78" s="61"/>
      <c r="Q78" s="61"/>
      <c r="R78" s="61"/>
      <c r="S78" s="61"/>
      <c r="T78" s="61"/>
      <c r="U78" s="61"/>
      <c r="V78" s="61"/>
      <c r="W78" s="61"/>
      <c r="X78" s="61"/>
      <c r="Y78" s="61"/>
      <c r="Z78" s="61"/>
    </row>
    <row r="79">
      <c r="A79" s="61"/>
      <c r="B79" s="61"/>
      <c r="C79" s="61"/>
      <c r="D79" s="61"/>
      <c r="E79" s="61"/>
      <c r="F79" s="42" t="s">
        <v>356</v>
      </c>
      <c r="G79" s="61"/>
      <c r="H79" s="61"/>
      <c r="I79" s="61"/>
      <c r="J79" s="61"/>
      <c r="K79" s="61"/>
      <c r="L79" s="61"/>
      <c r="M79" s="61"/>
      <c r="N79" s="61"/>
      <c r="O79" s="61"/>
      <c r="P79" s="61"/>
      <c r="Q79" s="61"/>
      <c r="R79" s="61"/>
      <c r="S79" s="61"/>
      <c r="T79" s="61"/>
      <c r="U79" s="61"/>
      <c r="V79" s="61"/>
      <c r="W79" s="61"/>
      <c r="X79" s="61"/>
      <c r="Y79" s="61"/>
      <c r="Z79" s="61"/>
    </row>
    <row r="80">
      <c r="A80" s="61"/>
      <c r="B80" s="61"/>
      <c r="C80" s="61"/>
      <c r="D80" s="61"/>
      <c r="E80" s="61"/>
      <c r="F80" s="42" t="s">
        <v>357</v>
      </c>
      <c r="G80" s="61"/>
      <c r="H80" s="61"/>
      <c r="I80" s="61"/>
      <c r="J80" s="61"/>
      <c r="K80" s="61"/>
      <c r="L80" s="61"/>
      <c r="M80" s="61"/>
      <c r="N80" s="61"/>
      <c r="O80" s="61"/>
      <c r="P80" s="61"/>
      <c r="Q80" s="61"/>
      <c r="R80" s="61"/>
      <c r="S80" s="61"/>
      <c r="T80" s="61"/>
      <c r="U80" s="61"/>
      <c r="V80" s="61"/>
      <c r="W80" s="61"/>
      <c r="X80" s="61"/>
      <c r="Y80" s="61"/>
      <c r="Z80" s="61"/>
    </row>
    <row r="81">
      <c r="A81" s="61"/>
      <c r="B81" s="61"/>
      <c r="C81" s="61"/>
      <c r="D81" s="61"/>
      <c r="E81" s="61"/>
      <c r="F81" s="42" t="s">
        <v>358</v>
      </c>
      <c r="G81" s="61"/>
      <c r="H81" s="61"/>
      <c r="I81" s="61"/>
      <c r="J81" s="61"/>
      <c r="K81" s="61"/>
      <c r="L81" s="61"/>
      <c r="M81" s="61"/>
      <c r="N81" s="61"/>
      <c r="O81" s="61"/>
      <c r="P81" s="61"/>
      <c r="Q81" s="61"/>
      <c r="R81" s="61"/>
      <c r="S81" s="61"/>
      <c r="T81" s="61"/>
      <c r="U81" s="61"/>
      <c r="V81" s="61"/>
      <c r="W81" s="61"/>
      <c r="X81" s="61"/>
      <c r="Y81" s="61"/>
      <c r="Z81" s="61"/>
    </row>
    <row r="82">
      <c r="A82" s="61"/>
      <c r="B82" s="61"/>
      <c r="C82" s="61"/>
      <c r="D82" s="61"/>
      <c r="E82" s="61"/>
      <c r="F82" s="42" t="s">
        <v>247</v>
      </c>
      <c r="G82" s="61"/>
      <c r="H82" s="61"/>
      <c r="I82" s="61"/>
      <c r="J82" s="61"/>
      <c r="K82" s="61"/>
      <c r="L82" s="61"/>
      <c r="M82" s="61"/>
      <c r="N82" s="61"/>
      <c r="O82" s="61"/>
      <c r="P82" s="61"/>
      <c r="Q82" s="61"/>
      <c r="R82" s="61"/>
      <c r="S82" s="61"/>
      <c r="T82" s="61"/>
      <c r="U82" s="61"/>
      <c r="V82" s="61"/>
      <c r="W82" s="61"/>
      <c r="X82" s="61"/>
      <c r="Y82" s="61"/>
      <c r="Z82" s="61"/>
    </row>
    <row r="83">
      <c r="A83" s="61"/>
      <c r="B83" s="61"/>
      <c r="C83" s="61"/>
      <c r="D83" s="61"/>
      <c r="E83" s="61"/>
      <c r="F83" s="42" t="s">
        <v>252</v>
      </c>
      <c r="G83" s="61"/>
      <c r="H83" s="61"/>
      <c r="I83" s="61"/>
      <c r="J83" s="61"/>
      <c r="K83" s="61"/>
      <c r="L83" s="61"/>
      <c r="M83" s="61"/>
      <c r="N83" s="61"/>
      <c r="O83" s="61"/>
      <c r="P83" s="61"/>
      <c r="Q83" s="61"/>
      <c r="R83" s="61"/>
      <c r="S83" s="61"/>
      <c r="T83" s="61"/>
      <c r="U83" s="61"/>
      <c r="V83" s="61"/>
      <c r="W83" s="61"/>
      <c r="X83" s="61"/>
      <c r="Y83" s="61"/>
      <c r="Z83" s="61"/>
    </row>
    <row r="84">
      <c r="A84" s="61"/>
      <c r="B84" s="61"/>
      <c r="C84" s="61"/>
      <c r="D84" s="61"/>
      <c r="E84" s="61"/>
      <c r="F84" s="42" t="s">
        <v>257</v>
      </c>
      <c r="G84" s="61"/>
      <c r="H84" s="61"/>
      <c r="I84" s="61"/>
      <c r="J84" s="61"/>
      <c r="K84" s="61"/>
      <c r="L84" s="61"/>
      <c r="M84" s="61"/>
      <c r="N84" s="61"/>
      <c r="O84" s="61"/>
      <c r="P84" s="61"/>
      <c r="Q84" s="61"/>
      <c r="R84" s="61"/>
      <c r="S84" s="61"/>
      <c r="T84" s="61"/>
      <c r="U84" s="61"/>
      <c r="V84" s="61"/>
      <c r="W84" s="61"/>
      <c r="X84" s="61"/>
      <c r="Y84" s="61"/>
      <c r="Z84" s="61"/>
    </row>
    <row r="85">
      <c r="A85" s="61"/>
      <c r="B85" s="61"/>
      <c r="C85" s="61"/>
      <c r="D85" s="61"/>
      <c r="E85" s="61"/>
      <c r="F85" s="42" t="s">
        <v>359</v>
      </c>
      <c r="G85" s="61"/>
      <c r="H85" s="61"/>
      <c r="I85" s="61"/>
      <c r="J85" s="61"/>
      <c r="K85" s="61"/>
      <c r="L85" s="61"/>
      <c r="M85" s="61"/>
      <c r="N85" s="61"/>
      <c r="O85" s="61"/>
      <c r="P85" s="61"/>
      <c r="Q85" s="61"/>
      <c r="R85" s="61"/>
      <c r="S85" s="61"/>
      <c r="T85" s="61"/>
      <c r="U85" s="61"/>
      <c r="V85" s="61"/>
      <c r="W85" s="61"/>
      <c r="X85" s="61"/>
      <c r="Y85" s="61"/>
      <c r="Z85" s="61"/>
    </row>
    <row r="86">
      <c r="A86" s="61"/>
      <c r="B86" s="61"/>
      <c r="C86" s="61"/>
      <c r="D86" s="61"/>
      <c r="E86" s="61"/>
      <c r="F86" s="42" t="s">
        <v>360</v>
      </c>
      <c r="G86" s="61"/>
      <c r="H86" s="61"/>
      <c r="I86" s="61"/>
      <c r="J86" s="61"/>
      <c r="K86" s="61"/>
      <c r="L86" s="61"/>
      <c r="M86" s="61"/>
      <c r="N86" s="61"/>
      <c r="O86" s="61"/>
      <c r="P86" s="61"/>
      <c r="Q86" s="61"/>
      <c r="R86" s="61"/>
      <c r="S86" s="61"/>
      <c r="T86" s="61"/>
      <c r="U86" s="61"/>
      <c r="V86" s="61"/>
      <c r="W86" s="61"/>
      <c r="X86" s="61"/>
      <c r="Y86" s="61"/>
      <c r="Z86" s="61"/>
    </row>
    <row r="87">
      <c r="A87" s="61"/>
      <c r="B87" s="61"/>
      <c r="C87" s="61"/>
      <c r="D87" s="61"/>
      <c r="E87" s="61"/>
      <c r="F87" s="42" t="s">
        <v>361</v>
      </c>
      <c r="G87" s="61"/>
      <c r="H87" s="61"/>
      <c r="I87" s="61"/>
      <c r="J87" s="61"/>
      <c r="K87" s="61"/>
      <c r="L87" s="61"/>
      <c r="M87" s="61"/>
      <c r="N87" s="61"/>
      <c r="O87" s="61"/>
      <c r="P87" s="61"/>
      <c r="Q87" s="61"/>
      <c r="R87" s="61"/>
      <c r="S87" s="61"/>
      <c r="T87" s="61"/>
      <c r="U87" s="61"/>
      <c r="V87" s="61"/>
      <c r="W87" s="61"/>
      <c r="X87" s="61"/>
      <c r="Y87" s="61"/>
      <c r="Z87" s="61"/>
    </row>
    <row r="88">
      <c r="A88" s="61"/>
      <c r="B88" s="61"/>
      <c r="C88" s="61"/>
      <c r="D88" s="61"/>
      <c r="E88" s="61"/>
      <c r="F88" s="42" t="s">
        <v>362</v>
      </c>
      <c r="G88" s="61"/>
      <c r="H88" s="61"/>
      <c r="I88" s="61"/>
      <c r="J88" s="61"/>
      <c r="K88" s="61"/>
      <c r="L88" s="61"/>
      <c r="M88" s="61"/>
      <c r="N88" s="61"/>
      <c r="O88" s="61"/>
      <c r="P88" s="61"/>
      <c r="Q88" s="61"/>
      <c r="R88" s="61"/>
      <c r="S88" s="61"/>
      <c r="T88" s="61"/>
      <c r="U88" s="61"/>
      <c r="V88" s="61"/>
      <c r="W88" s="61"/>
      <c r="X88" s="61"/>
      <c r="Y88" s="61"/>
      <c r="Z88" s="61"/>
    </row>
    <row r="89">
      <c r="A89" s="61"/>
      <c r="B89" s="61"/>
      <c r="C89" s="61"/>
      <c r="D89" s="61"/>
      <c r="E89" s="61"/>
      <c r="F89" s="42" t="s">
        <v>363</v>
      </c>
      <c r="G89" s="61"/>
      <c r="H89" s="61"/>
      <c r="I89" s="61"/>
      <c r="J89" s="61"/>
      <c r="K89" s="61"/>
      <c r="L89" s="61"/>
      <c r="M89" s="61"/>
      <c r="N89" s="61"/>
      <c r="O89" s="61"/>
      <c r="P89" s="61"/>
      <c r="Q89" s="61"/>
      <c r="R89" s="61"/>
      <c r="S89" s="61"/>
      <c r="T89" s="61"/>
      <c r="U89" s="61"/>
      <c r="V89" s="61"/>
      <c r="W89" s="61"/>
      <c r="X89" s="61"/>
      <c r="Y89" s="61"/>
      <c r="Z89" s="61"/>
    </row>
    <row r="90">
      <c r="A90" s="61"/>
      <c r="B90" s="61"/>
      <c r="C90" s="61"/>
      <c r="D90" s="61"/>
      <c r="E90" s="61"/>
      <c r="F90" s="42" t="s">
        <v>364</v>
      </c>
      <c r="G90" s="61"/>
      <c r="H90" s="61"/>
      <c r="I90" s="61"/>
      <c r="J90" s="61"/>
      <c r="K90" s="61"/>
      <c r="L90" s="61"/>
      <c r="M90" s="61"/>
      <c r="N90" s="61"/>
      <c r="O90" s="61"/>
      <c r="P90" s="61"/>
      <c r="Q90" s="61"/>
      <c r="R90" s="61"/>
      <c r="S90" s="61"/>
      <c r="T90" s="61"/>
      <c r="U90" s="61"/>
      <c r="V90" s="61"/>
      <c r="W90" s="61"/>
      <c r="X90" s="61"/>
      <c r="Y90" s="61"/>
      <c r="Z90" s="61"/>
    </row>
    <row r="91">
      <c r="A91" s="61"/>
      <c r="B91" s="61"/>
      <c r="C91" s="61"/>
      <c r="D91" s="61"/>
      <c r="E91" s="61"/>
      <c r="F91" s="42" t="s">
        <v>365</v>
      </c>
      <c r="G91" s="61"/>
      <c r="H91" s="61"/>
      <c r="I91" s="61"/>
      <c r="J91" s="61"/>
      <c r="K91" s="61"/>
      <c r="L91" s="61"/>
      <c r="M91" s="61"/>
      <c r="N91" s="61"/>
      <c r="O91" s="61"/>
      <c r="P91" s="61"/>
      <c r="Q91" s="61"/>
      <c r="R91" s="61"/>
      <c r="S91" s="61"/>
      <c r="T91" s="61"/>
      <c r="U91" s="61"/>
      <c r="V91" s="61"/>
      <c r="W91" s="61"/>
      <c r="X91" s="61"/>
      <c r="Y91" s="61"/>
      <c r="Z91" s="61"/>
    </row>
    <row r="92">
      <c r="A92" s="61"/>
      <c r="B92" s="61"/>
      <c r="C92" s="61"/>
      <c r="D92" s="61"/>
      <c r="E92" s="61"/>
      <c r="F92" s="42" t="s">
        <v>366</v>
      </c>
      <c r="G92" s="61"/>
      <c r="H92" s="61"/>
      <c r="I92" s="61"/>
      <c r="J92" s="61"/>
      <c r="K92" s="61"/>
      <c r="L92" s="61"/>
      <c r="M92" s="61"/>
      <c r="N92" s="61"/>
      <c r="O92" s="61"/>
      <c r="P92" s="61"/>
      <c r="Q92" s="61"/>
      <c r="R92" s="61"/>
      <c r="S92" s="61"/>
      <c r="T92" s="61"/>
      <c r="U92" s="61"/>
      <c r="V92" s="61"/>
      <c r="W92" s="61"/>
      <c r="X92" s="61"/>
      <c r="Y92" s="61"/>
      <c r="Z92" s="61"/>
    </row>
    <row r="93">
      <c r="A93" s="61"/>
      <c r="B93" s="61"/>
      <c r="C93" s="61"/>
      <c r="D93" s="61"/>
      <c r="E93" s="61"/>
      <c r="F93" s="42" t="s">
        <v>367</v>
      </c>
      <c r="G93" s="61"/>
      <c r="H93" s="61"/>
      <c r="I93" s="61"/>
      <c r="J93" s="61"/>
      <c r="K93" s="61"/>
      <c r="L93" s="61"/>
      <c r="M93" s="61"/>
      <c r="N93" s="61"/>
      <c r="O93" s="61"/>
      <c r="P93" s="61"/>
      <c r="Q93" s="61"/>
      <c r="R93" s="61"/>
      <c r="S93" s="61"/>
      <c r="T93" s="61"/>
      <c r="U93" s="61"/>
      <c r="V93" s="61"/>
      <c r="W93" s="61"/>
      <c r="X93" s="61"/>
      <c r="Y93" s="61"/>
      <c r="Z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drawing r:id="rId1"/>
</worksheet>
</file>