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SourceID" sheetId="2" r:id="rId4"/>
    <sheet state="visible" name="exampleRecordSummary" sheetId="3" r:id="rId5"/>
    <sheet state="visible" name="ItemType" sheetId="4" r:id="rId6"/>
    <sheet state="visible" name="researchBy" sheetId="5" r:id="rId7"/>
    <sheet state="visible" name="accessionBy" sheetId="6" r:id="rId8"/>
    <sheet state="visible" name="methodLookup" sheetId="7" r:id="rId9"/>
    <sheet state="visible" name="DateOfCreation" sheetId="8" r:id="rId10"/>
    <sheet state="visible" name="dataReport" sheetId="9" r:id="rId11"/>
    <sheet state="visible" name="createAttributes" sheetId="10" r:id="rId12"/>
    <sheet state="visible" name="exampleRecords" sheetId="11" r:id="rId13"/>
    <sheet state="visible" name="lists" sheetId="12" r:id="rId14"/>
    <sheet state="visible" name="usedAttributeNamesCheck" sheetId="13" r:id="rId15"/>
    <sheet state="visible" name="Screens" sheetId="14" r:id="rId16"/>
    <sheet state="visible" name="SampleDataObjects" sheetId="15" r:id="rId17"/>
    <sheet state="visible" name="Drop-down Lists" sheetId="16" r:id="rId18"/>
    <sheet state="visible" name="Source Table Analysis" sheetId="17" r:id="rId19"/>
  </sheets>
  <definedNames>
    <definedName name="sampleDataObjects">dataReport!$C$94:$N$174</definedName>
    <definedName hidden="1" localSheetId="5" name="_xlnm._FilterDatabase">accessionBy!$A$1:$I$198</definedName>
    <definedName hidden="1" localSheetId="7" name="_xlnm._FilterDatabase">DateOfCreation!$A$1:$F$707</definedName>
    <definedName hidden="1" localSheetId="1" name="_xlnm._FilterDatabase">SourceID!$A$1:$E$1499</definedName>
    <definedName hidden="1" localSheetId="8" name="_xlnm._FilterDatabase">dataReport!$B$2:$I$341</definedName>
    <definedName hidden="1" localSheetId="0" name="_xlnm._FilterDatabase">Mapping!$A$1:$AD$238</definedName>
    <definedName hidden="1" localSheetId="14" name="_xlnm._FilterDatabase">SampleDataObjects!$A$1:$CE$965</definedName>
    <definedName hidden="1" localSheetId="9" name="_xlnm._FilterDatabase">createAttributes!$A$1:$O$1501</definedName>
  </definedNames>
  <calcPr/>
  <pivotCaches>
    <pivotCache cacheId="0" r:id="rId20"/>
  </pivotCaches>
</workbook>
</file>

<file path=xl/comments1.xml><?xml version="1.0" encoding="utf-8"?>
<comments xmlns="http://schemas.openxmlformats.org/spreadsheetml/2006/main">
  <authors>
    <author/>
  </authors>
  <commentList>
    <comment authorId="0" ref="I277">
      <text>
        <t xml:space="preserve">+ben@leftclick.com.au this is the list of subject types, and they seem to align well ca_places, ca_entities(organization), ca_occurrences, ca_list_items and ca_entities(individual) but I think I might settle on these all being an Occurrence with a SubjectType field as there are no differences in the data model
	-Kehan Harman</t>
      </text>
    </comment>
  </commentList>
</comments>
</file>

<file path=xl/sharedStrings.xml><?xml version="1.0" encoding="utf-8"?>
<sst xmlns="http://schemas.openxmlformats.org/spreadsheetml/2006/main" count="9262" uniqueCount="3749">
  <si>
    <t>OldSourceID</t>
  </si>
  <si>
    <t>NewSourceID</t>
  </si>
  <si>
    <t>OriginalSourceName</t>
  </si>
  <si>
    <t>New Source Name</t>
  </si>
  <si>
    <t>match</t>
  </si>
  <si>
    <t>Rule type</t>
  </si>
  <si>
    <t>&lt;&lt;N/A&gt;&gt;</t>
  </si>
  <si>
    <t>Source</t>
  </si>
  <si>
    <t>CA table.element</t>
  </si>
  <si>
    <t>Group</t>
  </si>
  <si>
    <t>Options</t>
  </si>
  <si>
    <t>Refinery</t>
  </si>
  <si>
    <t>Refinery parameters</t>
  </si>
  <si>
    <t>Original values</t>
  </si>
  <si>
    <t>Replacement values</t>
  </si>
  <si>
    <t>Source description</t>
  </si>
  <si>
    <t>Notes</t>
  </si>
  <si>
    <t>Status</t>
  </si>
  <si>
    <t>Valid parameters</t>
  </si>
  <si>
    <t>Sample Record</t>
  </si>
  <si>
    <t>&gt;</t>
  </si>
  <si>
    <t>Data Category</t>
  </si>
  <si>
    <t>A N MARCHANT</t>
  </si>
  <si>
    <t>A. FLEMMING</t>
  </si>
  <si>
    <t>FLEMMING A</t>
  </si>
  <si>
    <t>A.J.T.</t>
  </si>
  <si>
    <t>ABBOTT Una</t>
  </si>
  <si>
    <t>ABELMAN FAMILY</t>
  </si>
  <si>
    <t>ABRAHAMSON ADA</t>
  </si>
  <si>
    <t>ABSOLON</t>
  </si>
  <si>
    <t>ABSOLON E.H.</t>
  </si>
  <si>
    <t>ACKLAND</t>
  </si>
  <si>
    <t>ADAM</t>
  </si>
  <si>
    <t>table.field</t>
  </si>
  <si>
    <t>ADAM Mrs Keith</t>
  </si>
  <si>
    <t>ADAMSON Pat</t>
  </si>
  <si>
    <t>table</t>
  </si>
  <si>
    <t>Element Code</t>
  </si>
  <si>
    <t>ALBANY ADVERTISER</t>
  </si>
  <si>
    <t>Field Label</t>
  </si>
  <si>
    <t>Element Type</t>
  </si>
  <si>
    <t>List</t>
  </si>
  <si>
    <t>ALBANY HIST SOC</t>
  </si>
  <si>
    <t>elementCode</t>
  </si>
  <si>
    <t>ALBANY HISTORICAL SOCIETY</t>
  </si>
  <si>
    <t>ALDERSON</t>
  </si>
  <si>
    <t>ALEXANDER LIBRARY</t>
  </si>
  <si>
    <t>ALLEN E</t>
  </si>
  <si>
    <t>ALLEN Kenneth</t>
  </si>
  <si>
    <t>Setting name</t>
  </si>
  <si>
    <t>ALLPIKE</t>
  </si>
  <si>
    <t>Setting value</t>
  </si>
  <si>
    <t>Description</t>
  </si>
  <si>
    <t>ANDERSON Elisabeth</t>
  </si>
  <si>
    <t>ANDERSON J</t>
  </si>
  <si>
    <t>ANDERSON James Noel</t>
  </si>
  <si>
    <t>ANDERSON Marlene</t>
  </si>
  <si>
    <t>ANDERSON Nell</t>
  </si>
  <si>
    <t>ANDERSON Norma Agnes</t>
  </si>
  <si>
    <t>ANDERSON R</t>
  </si>
  <si>
    <t>ANDRE Dorothy</t>
  </si>
  <si>
    <t>ANDREWS Mary</t>
  </si>
  <si>
    <t>ANGELO</t>
  </si>
  <si>
    <t>ANGLICAN ARCHBISHOP Perth</t>
  </si>
  <si>
    <t>ANGUS Dorothy</t>
  </si>
  <si>
    <t>ANKETELL I</t>
  </si>
  <si>
    <t>ANONYMOUS</t>
  </si>
  <si>
    <t>ARMSTRONG Adam</t>
  </si>
  <si>
    <t>ARMSTRONG M</t>
  </si>
  <si>
    <t>field</t>
  </si>
  <si>
    <t>ARMY MUSEUM OF W.A.</t>
  </si>
  <si>
    <t>FieldLabel</t>
  </si>
  <si>
    <t>ARNOTT B</t>
  </si>
  <si>
    <t>ARTHURS Graham</t>
  </si>
  <si>
    <t>ASHBOLT C</t>
  </si>
  <si>
    <t>dontCreateField</t>
  </si>
  <si>
    <t>ATKINS</t>
  </si>
  <si>
    <t>ATKINS Margaret</t>
  </si>
  <si>
    <t>ATKINS Zia</t>
  </si>
  <si>
    <t>Rule triggers</t>
  </si>
  <si>
    <t>Rule actions</t>
  </si>
  <si>
    <t>AUBURN Alan Hamersely</t>
  </si>
  <si>
    <t>AUBURN Jan</t>
  </si>
  <si>
    <t>AUBURN JAN Jan</t>
  </si>
  <si>
    <t>Setting</t>
  </si>
  <si>
    <t>AUGUSTA Historical Society</t>
  </si>
  <si>
    <t>AUSTRALIAN GOVERNMENT PUBLISHI</t>
  </si>
  <si>
    <t>AYERBE Anthony Cyril</t>
  </si>
  <si>
    <t>name</t>
  </si>
  <si>
    <t>RWAHS Arworks, Costumes and Museum Artefacts</t>
  </si>
  <si>
    <t>Human readable name of the mapping</t>
  </si>
  <si>
    <t>BADGER Lyn</t>
  </si>
  <si>
    <t>Arbitrary text</t>
  </si>
  <si>
    <t>BAGGS</t>
  </si>
  <si>
    <t>BAGGS, W.O.</t>
  </si>
  <si>
    <t>BAILEY E</t>
  </si>
  <si>
    <t>BAILEY Mavis</t>
  </si>
  <si>
    <t>BAILEY Trevor</t>
  </si>
  <si>
    <t>BAIRD Kathleen</t>
  </si>
  <si>
    <t>BALL Gillian</t>
  </si>
  <si>
    <t>BALSTON W</t>
  </si>
  <si>
    <t>BAMFIELD Jean</t>
  </si>
  <si>
    <t>code</t>
  </si>
  <si>
    <t>BANT</t>
  </si>
  <si>
    <t>museum</t>
  </si>
  <si>
    <t>Alphanumeric code of the mapping</t>
  </si>
  <si>
    <t>Arbitrary, no special characters or spaces</t>
  </si>
  <si>
    <t>BANWELL FOR THE LATE DR JOHN F Des</t>
  </si>
  <si>
    <t>BARKER, Mr L</t>
  </si>
  <si>
    <t>BARLEE Fred</t>
  </si>
  <si>
    <t>inputFormats</t>
  </si>
  <si>
    <t>mysql</t>
  </si>
  <si>
    <t>BARLOW C</t>
  </si>
  <si>
    <t>Sets types of source (input) data that can be handled by this import mapping. Values are format codes defined by the various DataReader plugins. You can specify multiple formats by specifying their format codes in a semicolon delimited list.</t>
  </si>
  <si>
    <t>file type</t>
  </si>
  <si>
    <t>BARNES E</t>
  </si>
  <si>
    <t>BARNES R.</t>
  </si>
  <si>
    <t>ca_objects</t>
  </si>
  <si>
    <t>Sets the table for the imported data</t>
  </si>
  <si>
    <t>BARNES Robin Dale</t>
  </si>
  <si>
    <t>BARNETT Helen</t>
  </si>
  <si>
    <t>Corresponds to CollectiveAccess Basic Tables</t>
  </si>
  <si>
    <t>BARRET-LENNARD</t>
  </si>
  <si>
    <t>type</t>
  </si>
  <si>
    <t>BARRETT - LENNARD</t>
  </si>
  <si>
    <t>BARRETT - LENNARD G</t>
  </si>
  <si>
    <t>Type to set all imported records to. If import includes a mapping to type_id, that will be privileged and the type setting will be ignored.</t>
  </si>
  <si>
    <t>CollectiveAccess list item idno</t>
  </si>
  <si>
    <t>BARRETT LENNARD Betty</t>
  </si>
  <si>
    <t>BARRETT Ruth</t>
  </si>
  <si>
    <t>numInitialRowsToSkip</t>
  </si>
  <si>
    <t>The number of rows at the top of the data set to skip. Use this setting to skip over column headers in spreadsheets and similar data.</t>
  </si>
  <si>
    <t>Numeric value</t>
  </si>
  <si>
    <t>BARRETT, Mrs</t>
  </si>
  <si>
    <t>BARRETT, Mrs G</t>
  </si>
  <si>
    <t>BARRETT-LENNARD Judith</t>
  </si>
  <si>
    <t>existingRecordPolicy</t>
  </si>
  <si>
    <t>overwrite_on_idno</t>
  </si>
  <si>
    <t>BATEMAN</t>
  </si>
  <si>
    <t>BATEMAN M.J.</t>
  </si>
  <si>
    <t>Determines how existing records are checked for and handled for the mapping</t>
  </si>
  <si>
    <t>BATEMAN Laurence</t>
  </si>
  <si>
    <t>BATEMAN Mary</t>
  </si>
  <si>
    <t>BATEMAN W.</t>
  </si>
  <si>
    <t>BATES Daisy</t>
  </si>
  <si>
    <t>errorPolicy</t>
  </si>
  <si>
    <t>BATTYE LIBRARY</t>
  </si>
  <si>
    <t>stop</t>
  </si>
  <si>
    <t>Determines how errors are handled for the import. "Stop" will halt the entire import on any error.</t>
  </si>
  <si>
    <t>BAUTON Mabel</t>
  </si>
  <si>
    <t>BAXTER Rapheal</t>
  </si>
  <si>
    <t>archiveMapping</t>
  </si>
  <si>
    <t>no</t>
  </si>
  <si>
    <t>Set to yes to save the mapping spreadsheet; no to delete it from the server after import</t>
  </si>
  <si>
    <t>BAYLISS Anthony</t>
  </si>
  <si>
    <t>BEARDMORE Lexie</t>
  </si>
  <si>
    <t>archiveDataSets</t>
  </si>
  <si>
    <t>Set to yes to save the data spreadsheet or no to delete it from the server after import</t>
  </si>
  <si>
    <t>BEAUMONT</t>
  </si>
  <si>
    <t>BEECH N.M.</t>
  </si>
  <si>
    <t>Mapping</t>
  </si>
  <si>
    <t>BEECHAM E</t>
  </si>
  <si>
    <t>BELL Seely</t>
  </si>
  <si>
    <t>ItemType</t>
  </si>
  <si>
    <t>BELLIS Coral</t>
  </si>
  <si>
    <t>BENNETT</t>
  </si>
  <si>
    <t>ca_objects.type_id</t>
  </si>
  <si>
    <t>BENNETT (NEE TYLA) Sybil</t>
  </si>
  <si>
    <t>BENNETTS</t>
  </si>
  <si>
    <t>{
  "transformValuesUsingWorksheet": "ItemType",
  "skipRowIfEmpty": 1
}</t>
  </si>
  <si>
    <t>BENTLEY Mary</t>
  </si>
  <si>
    <t>BENTLEY Mollie</t>
  </si>
  <si>
    <t>BENZIE, P.L.</t>
  </si>
  <si>
    <t>BERNARD Beverley</t>
  </si>
  <si>
    <t>BERRYMAN C</t>
  </si>
  <si>
    <t>BESSELL BROWNE</t>
  </si>
  <si>
    <t>BEVAN</t>
  </si>
  <si>
    <t>BICKELL Mary</t>
  </si>
  <si>
    <t>P2013.1578</t>
  </si>
  <si>
    <t>BIDDLE Joan M.</t>
  </si>
  <si>
    <t>base</t>
  </si>
  <si>
    <t>BINDARING BRANCH OF RED CROSS</t>
  </si>
  <si>
    <t>BINGHAM, Mrs</t>
  </si>
  <si>
    <t>BIRCH B</t>
  </si>
  <si>
    <t>BIRCH Harold</t>
  </si>
  <si>
    <t>BIRCH Helen</t>
  </si>
  <si>
    <t>BIRCH J.E.C.</t>
  </si>
  <si>
    <t>BIRD Betty</t>
  </si>
  <si>
    <t>BIRD Francis</t>
  </si>
  <si>
    <t>BIRD Lily</t>
  </si>
  <si>
    <t>BIRD M</t>
  </si>
  <si>
    <t>BIRLEY</t>
  </si>
  <si>
    <t>BISHOP COLLECTION</t>
  </si>
  <si>
    <t>BISHOP Valmae</t>
  </si>
  <si>
    <t>BISSETT Sally</t>
  </si>
  <si>
    <t>BLACK Albert</t>
  </si>
  <si>
    <t>BLAIR Eve</t>
  </si>
  <si>
    <t>BLAKER Margaret</t>
  </si>
  <si>
    <t>BLANDT</t>
  </si>
  <si>
    <t>BLECHYNDEN</t>
  </si>
  <si>
    <t>BODYCOAT Ron</t>
  </si>
  <si>
    <t>BOGUE</t>
  </si>
  <si>
    <t>BOLTON Geoffrey</t>
  </si>
  <si>
    <t>BONGERS</t>
  </si>
  <si>
    <t>BONNERUP</t>
  </si>
  <si>
    <t>BOOTH Hope</t>
  </si>
  <si>
    <t>BOSTOCK</t>
  </si>
  <si>
    <t>BOSTOCK Mrs</t>
  </si>
  <si>
    <t>BOSTOCK-ROE FAMILIES</t>
  </si>
  <si>
    <t>BOSTOCK-ROE-GLOSTER FAMILIES</t>
  </si>
  <si>
    <t>BOTTOMLEY Henry</t>
  </si>
  <si>
    <t>BOURGAULT Elyse</t>
  </si>
  <si>
    <t>BOURKE Margie</t>
  </si>
  <si>
    <t>Accession_Full_ID</t>
  </si>
  <si>
    <t>ca_objects.idno</t>
  </si>
  <si>
    <t>BOUTON Mabel</t>
  </si>
  <si>
    <t>{"skipIfBlank":1}</t>
  </si>
  <si>
    <t>BOWDEN FAMILY</t>
  </si>
  <si>
    <t>BOWER COLLECTION?</t>
  </si>
  <si>
    <t>BOWMAN B</t>
  </si>
  <si>
    <t>BOYATZIS Eva</t>
  </si>
  <si>
    <t>BOYD Don</t>
  </si>
  <si>
    <t>BOYD F</t>
  </si>
  <si>
    <t>BOYD William (Bill)</t>
  </si>
  <si>
    <t>BOYLE Elizabeth</t>
  </si>
  <si>
    <t>BRAID Eva</t>
  </si>
  <si>
    <t>BRANCH Penny</t>
  </si>
  <si>
    <t>BRANIGAN Rose</t>
  </si>
  <si>
    <t>BRAY</t>
  </si>
  <si>
    <t>BREMNER M</t>
  </si>
  <si>
    <t>BRIDE Jenny</t>
  </si>
  <si>
    <t>BRIDGES Estate of</t>
  </si>
  <si>
    <t>BRIDGES Olive</t>
  </si>
  <si>
    <t>BRIDGETOWN HISTORICAL SOCIETY</t>
  </si>
  <si>
    <t>BRIGGS Rita</t>
  </si>
  <si>
    <t>BRINSDEN Margaret</t>
  </si>
  <si>
    <t>BRITTON Roger</t>
  </si>
  <si>
    <t>BROAD</t>
  </si>
  <si>
    <t>ItemName</t>
  </si>
  <si>
    <t>ca_objects.preferred_labels</t>
  </si>
  <si>
    <t>BROADFOOT Dorothy</t>
  </si>
  <si>
    <t>BROADFOOT Lucille</t>
  </si>
  <si>
    <t>BROCKMAN Ella</t>
  </si>
  <si>
    <t>BROMBEY Hazel</t>
  </si>
  <si>
    <t>BROOKES Rita</t>
  </si>
  <si>
    <t>BROTHERSON Jessie</t>
  </si>
  <si>
    <t>BROUGH K</t>
  </si>
  <si>
    <t>BROUGH Lorraine</t>
  </si>
  <si>
    <t>BROUN G.L.</t>
  </si>
  <si>
    <t>BROWN Anne</t>
  </si>
  <si>
    <t>BROWN J Judith</t>
  </si>
  <si>
    <t>BROWN Judith</t>
  </si>
  <si>
    <t>BROWN Lucy Hall</t>
  </si>
  <si>
    <t>BROWN Maimie</t>
  </si>
  <si>
    <t>BROWN Margaret Merle</t>
  </si>
  <si>
    <t>BROWNE Jenny</t>
  </si>
  <si>
    <t>BUCHANAN I</t>
  </si>
  <si>
    <t>BUCHANAN R</t>
  </si>
  <si>
    <t>BUDD</t>
  </si>
  <si>
    <t>BULL</t>
  </si>
  <si>
    <t>PrimaryKey_Object_Table</t>
  </si>
  <si>
    <t>ca_objects.LegacyID</t>
  </si>
  <si>
    <t>BULL Enid</t>
  </si>
  <si>
    <t>BUNBURY FAMILY</t>
  </si>
  <si>
    <t>BUNBURY HISTORICAL SOCIETY</t>
  </si>
  <si>
    <t>BURGES COLLECTION</t>
  </si>
  <si>
    <t>BURGES Francis</t>
  </si>
  <si>
    <t>BURGES, Mr &amp; Mrs W.</t>
  </si>
  <si>
    <t>BURGESS W.</t>
  </si>
  <si>
    <t>BURNETT Jessie Juanita</t>
  </si>
  <si>
    <t>BURNETT Olive Graham</t>
  </si>
  <si>
    <t>BURNIE</t>
  </si>
  <si>
    <t>BURRIDGE David</t>
  </si>
  <si>
    <t>burt</t>
  </si>
  <si>
    <t>BURT Alfred</t>
  </si>
  <si>
    <t>BURT C</t>
  </si>
  <si>
    <t>BURT Francis</t>
  </si>
  <si>
    <t>BURT Septimus</t>
  </si>
  <si>
    <t>BUSSELL FAMILY</t>
  </si>
  <si>
    <t>AccessionPrefix</t>
  </si>
  <si>
    <t>ca_objects.AccessionPrefix</t>
  </si>
  <si>
    <t>BUSSELL Jean</t>
  </si>
  <si>
    <t>Not on the form</t>
  </si>
  <si>
    <t>BUXTON Jeremy</t>
  </si>
  <si>
    <t>A1988.135</t>
  </si>
  <si>
    <t>adminDonor</t>
  </si>
  <si>
    <t>BYRNE Francis</t>
  </si>
  <si>
    <t>BYRNE Geraldine</t>
  </si>
  <si>
    <t>C.B.M.</t>
  </si>
  <si>
    <t>CALDWELL K</t>
  </si>
  <si>
    <t>CALDWELL W</t>
  </si>
  <si>
    <t>CALLIVER M</t>
  </si>
  <si>
    <t>CAMERER</t>
  </si>
  <si>
    <t>CAMMILLERI Cara</t>
  </si>
  <si>
    <t>CAMMILLERI Jennifer</t>
  </si>
  <si>
    <t>CAMPBELL J</t>
  </si>
  <si>
    <t>CAMPION</t>
  </si>
  <si>
    <t>CAPORN M</t>
  </si>
  <si>
    <t>CARROLL Celia  (nee Moore)</t>
  </si>
  <si>
    <t>CARSON Esther</t>
  </si>
  <si>
    <t>CARTER Anne</t>
  </si>
  <si>
    <t>CARTER Col.G.R.W</t>
  </si>
  <si>
    <t>AccessionYear</t>
  </si>
  <si>
    <t>CARTER G.R.</t>
  </si>
  <si>
    <t>ca_objects.AccessionYear</t>
  </si>
  <si>
    <t>CARTER Rosalyn</t>
  </si>
  <si>
    <t>CASSON E</t>
  </si>
  <si>
    <t>CAVILL Valerie</t>
  </si>
  <si>
    <t>CHALONER Gwen</t>
  </si>
  <si>
    <t>CHAMBERS M</t>
  </si>
  <si>
    <t>CHAPMAN Helen</t>
  </si>
  <si>
    <t>CHAPPELL Antonia B.</t>
  </si>
  <si>
    <t>CHASE R</t>
  </si>
  <si>
    <t>CHATE Adele and Allan</t>
  </si>
  <si>
    <t>CHATE MRS. Hilda</t>
  </si>
  <si>
    <t>CHATFIELD F</t>
  </si>
  <si>
    <t>CHATFIELD Graham</t>
  </si>
  <si>
    <t>CHERRY Mina</t>
  </si>
  <si>
    <t>CHESTER Elleree</t>
  </si>
  <si>
    <t>CHESTER Mary</t>
  </si>
  <si>
    <t>AccessionNumber</t>
  </si>
  <si>
    <t>ca_objects.AccessionNumber</t>
  </si>
  <si>
    <t>CHILDS G</t>
  </si>
  <si>
    <t>CHIPPER</t>
  </si>
  <si>
    <t>CHITTY</t>
  </si>
  <si>
    <t>CHOMLEY Helen</t>
  </si>
  <si>
    <t>CHOPPIN Alfred</t>
  </si>
  <si>
    <t>CHRISTIAN BROTHERS COLLEGE</t>
  </si>
  <si>
    <t>CITY OF FREMANTLE</t>
  </si>
  <si>
    <t>CLAREMONT MUSEUM</t>
  </si>
  <si>
    <t>CLARK Susan</t>
  </si>
  <si>
    <t>CLARKE</t>
  </si>
  <si>
    <t>CLARKE (NEE SHENTON) Louise Olive</t>
  </si>
  <si>
    <t>CLARKE Catherine</t>
  </si>
  <si>
    <t>CLARKE M</t>
  </si>
  <si>
    <t>CLARKE Mildred</t>
  </si>
  <si>
    <t>CLARKE Susan</t>
  </si>
  <si>
    <t>CLARKE Tom</t>
  </si>
  <si>
    <t>AccessionSeries</t>
  </si>
  <si>
    <t>ca_objects.AccessionSeries</t>
  </si>
  <si>
    <t>CLARKSON Amy</t>
  </si>
  <si>
    <t>CLARKSON E</t>
  </si>
  <si>
    <t>CLARKSON James</t>
  </si>
  <si>
    <t>CLELAND Rachel</t>
  </si>
  <si>
    <t>CLEMENT Dixie Snr</t>
  </si>
  <si>
    <t>CLIFTON</t>
  </si>
  <si>
    <t>CLIFTON A.G.</t>
  </si>
  <si>
    <t>CLIFTON C</t>
  </si>
  <si>
    <t>CLIFTON C.L.</t>
  </si>
  <si>
    <t>CLIFTON Cath</t>
  </si>
  <si>
    <t>CLIFTON E</t>
  </si>
  <si>
    <t>CLIFTON Edmund</t>
  </si>
  <si>
    <t>CLIFTON Eve</t>
  </si>
  <si>
    <t>CLIFTON H.G.</t>
  </si>
  <si>
    <t>CLIFTON JNR, G</t>
  </si>
  <si>
    <t>CLIFTON R.C.</t>
  </si>
  <si>
    <t>AccessionParts</t>
  </si>
  <si>
    <t>ca_objects.AccessionParts</t>
  </si>
  <si>
    <t>CLIFTON, B</t>
  </si>
  <si>
    <t>CLIFTON, Edmund</t>
  </si>
  <si>
    <t>A1964.26a</t>
  </si>
  <si>
    <t>CLIFTON, MRS Edmund C</t>
  </si>
  <si>
    <t>CLOUTMAN G</t>
  </si>
  <si>
    <t>CODLING E</t>
  </si>
  <si>
    <t>COHEN B</t>
  </si>
  <si>
    <t>COHEN Elizabeth</t>
  </si>
  <si>
    <t>COHEN H</t>
  </si>
  <si>
    <t>COLE Valda</t>
  </si>
  <si>
    <t>COLEMAN John</t>
  </si>
  <si>
    <t>COLLIE MUNICIPAL COUNCIL</t>
  </si>
  <si>
    <t>COLLINS, H</t>
  </si>
  <si>
    <t>COLLIVER Doris</t>
  </si>
  <si>
    <t>Compton -Spencer</t>
  </si>
  <si>
    <t>COMPTON George  Spencer</t>
  </si>
  <si>
    <t>COMPTON Spencer</t>
  </si>
  <si>
    <t>COOK FAMILY</t>
  </si>
  <si>
    <t>COOK Mary</t>
  </si>
  <si>
    <t>COOKE F</t>
  </si>
  <si>
    <t>COOPER Frances</t>
  </si>
  <si>
    <t>COPELAND Julia</t>
  </si>
  <si>
    <t>AccessionBy</t>
  </si>
  <si>
    <t>ca_objects.AccessionByContainer.AccessionBy</t>
  </si>
  <si>
    <t>AccessionByContainer</t>
  </si>
  <si>
    <t>CORMACK Chris</t>
  </si>
  <si>
    <t>CORNISH, Mrs P.R.</t>
  </si>
  <si>
    <t>A1988.135,A1900.41</t>
  </si>
  <si>
    <t>additionalAdministration</t>
  </si>
  <si>
    <t>COSTELOW Eva</t>
  </si>
  <si>
    <t>COURIER MAIL</t>
  </si>
  <si>
    <t>COURTENAY R.G.</t>
  </si>
  <si>
    <t>COVEY A. W. L.</t>
  </si>
  <si>
    <t>COWAN D</t>
  </si>
  <si>
    <t>COWAN D.C.</t>
  </si>
  <si>
    <t>COWAN Dirksey</t>
  </si>
  <si>
    <t>COWAN E.D.</t>
  </si>
  <si>
    <t>COWAN M.E.</t>
  </si>
  <si>
    <t>COWAN Peta</t>
  </si>
  <si>
    <t>COWAN, Helen</t>
  </si>
  <si>
    <t>COWCHER E</t>
  </si>
  <si>
    <t>COWDEN J</t>
  </si>
  <si>
    <t>COWDEN Shirley</t>
  </si>
  <si>
    <t>COWLE Mary</t>
  </si>
  <si>
    <t>CRADDOCK D</t>
  </si>
  <si>
    <t>CRAIG June</t>
  </si>
  <si>
    <t>CRAMER, Max</t>
  </si>
  <si>
    <t>CREETH</t>
  </si>
  <si>
    <t>AccessionDate</t>
  </si>
  <si>
    <t>ca_objects.AccessionByContainer.AccessionDate</t>
  </si>
  <si>
    <t>CROCKER B.J.</t>
  </si>
  <si>
    <t>CROSSLEY</t>
  </si>
  <si>
    <t>{
"skipIfBlank":1,
"skipIfValue":"0000-00-00"
}</t>
  </si>
  <si>
    <t>All values null</t>
  </si>
  <si>
    <t>CRUIKSHANK Shirley</t>
  </si>
  <si>
    <t>CRUTCHETT Louise E.</t>
  </si>
  <si>
    <t>CULLEN Anna</t>
  </si>
  <si>
    <t>CULLITY</t>
  </si>
  <si>
    <t>CULLITY Maurice</t>
  </si>
  <si>
    <t>CUNNINGHAM</t>
  </si>
  <si>
    <t>D. COWAN</t>
  </si>
  <si>
    <t>DALGETY COLLECTION</t>
  </si>
  <si>
    <t>DANSON Gwen</t>
  </si>
  <si>
    <t>DARBYSHIRE B.D.</t>
  </si>
  <si>
    <t>DAVENTRY M</t>
  </si>
  <si>
    <t>DAVEY</t>
  </si>
  <si>
    <t>DAVEY A</t>
  </si>
  <si>
    <t>DAVEY C.W.</t>
  </si>
  <si>
    <t>SourceID</t>
  </si>
  <si>
    <t>ca_entities</t>
  </si>
  <si>
    <t>{"skipIfBlank":1, "transformValuesUsingWorksheet":"SourceID"}</t>
  </si>
  <si>
    <t>entityJoiner</t>
  </si>
  <si>
    <t>{
    "entityType": "individual",
    "displayname": "^SourceName",
    "delimiter": ";",
    "attributes":{
        "idno": "^SourceID"
    },
    "relationshipType": "donor",
    "matchOn": [
        "idno"
    ]
}
</t>
  </si>
  <si>
    <t>DAVEY Elizabeth</t>
  </si>
  <si>
    <t>These are imported in preceding import</t>
  </si>
  <si>
    <t>DAVIES</t>
  </si>
  <si>
    <t>Davies D.</t>
  </si>
  <si>
    <t>DAVIES Katherine</t>
  </si>
  <si>
    <t>DAVIES P</t>
  </si>
  <si>
    <t>DAVIES Pat</t>
  </si>
  <si>
    <t>DAVIS</t>
  </si>
  <si>
    <t>DAVIS J.A.</t>
  </si>
  <si>
    <t>DAVIS H</t>
  </si>
  <si>
    <t>DAVIS Lionel</t>
  </si>
  <si>
    <t>DAVISON G</t>
  </si>
  <si>
    <t>DAW Ethel (Bessie)</t>
  </si>
  <si>
    <t>DAWSON F</t>
  </si>
  <si>
    <t>DAWSON J</t>
  </si>
  <si>
    <t>SKIP</t>
  </si>
  <si>
    <t>DAWSON Jack</t>
  </si>
  <si>
    <t>Salutation</t>
  </si>
  <si>
    <t>ca_entities.preferred_labels.prefix</t>
  </si>
  <si>
    <t>DAY</t>
  </si>
  <si>
    <t>DAY K</t>
  </si>
  <si>
    <t>mapped in SourceName entitySplitter</t>
  </si>
  <si>
    <t>DAZIEL Helen</t>
  </si>
  <si>
    <t>P1999/1006</t>
  </si>
  <si>
    <t>DAZIELL Helen</t>
  </si>
  <si>
    <t>DALZIELL Helen</t>
  </si>
  <si>
    <t>DE BURGH W. J.</t>
  </si>
  <si>
    <t>DE FIRCKS Tatiana</t>
  </si>
  <si>
    <t>DE GRAAF Mark</t>
  </si>
  <si>
    <t>DE GROOT Margery Anne</t>
  </si>
  <si>
    <t>DE MOUNCEY</t>
  </si>
  <si>
    <t>DE MOUNCEY P</t>
  </si>
  <si>
    <t>DE WITT E</t>
  </si>
  <si>
    <t>DEAN</t>
  </si>
  <si>
    <t>DEARLE (NEE LYON) R</t>
  </si>
  <si>
    <t>DELANEY Esther</t>
  </si>
  <si>
    <t>DEMASSON</t>
  </si>
  <si>
    <t>DENTEITH Lana</t>
  </si>
  <si>
    <t>DESTER, Mary Grace</t>
  </si>
  <si>
    <t>DEVENISH W.E.</t>
  </si>
  <si>
    <t>FirstNames</t>
  </si>
  <si>
    <t>ca_entities.preferred_labels.forename</t>
  </si>
  <si>
    <t>DEVONISH</t>
  </si>
  <si>
    <t>C2000.31a-c</t>
  </si>
  <si>
    <t>DEW</t>
  </si>
  <si>
    <t>DICK</t>
  </si>
  <si>
    <t>DICKSON Joan</t>
  </si>
  <si>
    <t>DICKSON Rodney</t>
  </si>
  <si>
    <t>DIGBY C</t>
  </si>
  <si>
    <t>DIGGINS, Pauline</t>
  </si>
  <si>
    <t>DIGHT</t>
  </si>
  <si>
    <t>DOBSON</t>
  </si>
  <si>
    <t>DOBSON &amp; ROBERTSON</t>
  </si>
  <si>
    <t>DODDS</t>
  </si>
  <si>
    <t>DODDS Peter James, Estate of</t>
  </si>
  <si>
    <t>DOIG Elsie</t>
  </si>
  <si>
    <t>DONALDSON Ruth</t>
  </si>
  <si>
    <t>DONALSON J</t>
  </si>
  <si>
    <t>DONCASTER E.W.</t>
  </si>
  <si>
    <t>DONCASTER REV'D E</t>
  </si>
  <si>
    <t>DONEGAN</t>
  </si>
  <si>
    <t>DORSETT Ken</t>
  </si>
  <si>
    <t>DOWNEY</t>
  </si>
  <si>
    <t>DOYLE Violet</t>
  </si>
  <si>
    <t>Initials</t>
  </si>
  <si>
    <t>ca_entities.preferred_labels.middlename</t>
  </si>
  <si>
    <t>DRAINSFIELD Vera</t>
  </si>
  <si>
    <t>DRAKE-BROCKMAN Alison</t>
  </si>
  <si>
    <t>DRAKE-BROCKMAN Henrietta</t>
  </si>
  <si>
    <t>DRAKE-BROCKMAN Julia</t>
  </si>
  <si>
    <t>DRAPER Emily</t>
  </si>
  <si>
    <t>DRUMMOND Isabel</t>
  </si>
  <si>
    <t>DUFF W</t>
  </si>
  <si>
    <t>DUFFIELD S</t>
  </si>
  <si>
    <t>DUNBODIN D</t>
  </si>
  <si>
    <t>DUNCAN, STEPHEN AND MERCER</t>
  </si>
  <si>
    <t>DUNCANSON Eunice</t>
  </si>
  <si>
    <t>DUNKLING Stan</t>
  </si>
  <si>
    <t>DUNNET</t>
  </si>
  <si>
    <t>DURACK CLANCY Perpetua</t>
  </si>
  <si>
    <t>DURACK M</t>
  </si>
  <si>
    <t>DURLACHER, Miss</t>
  </si>
  <si>
    <t>DURRANT D</t>
  </si>
  <si>
    <t>DYSON Mary</t>
  </si>
  <si>
    <t>E.R BANKS</t>
  </si>
  <si>
    <t>LastName</t>
  </si>
  <si>
    <t>ca_entities.preferred_labels.surname</t>
  </si>
  <si>
    <t>EAST TORRENS HISTORICAL SOC SA</t>
  </si>
  <si>
    <t>EASTERN GOLDFIELDS HIST SOC</t>
  </si>
  <si>
    <t>EASTON William</t>
  </si>
  <si>
    <t>EDMONDS Helen</t>
  </si>
  <si>
    <t>EGERTON-WARBURTON</t>
  </si>
  <si>
    <t>EICHBAUM, MRS</t>
  </si>
  <si>
    <t>EIDELMAN Erica</t>
  </si>
  <si>
    <t>ELKES Deborah</t>
  </si>
  <si>
    <t>ELLIOT Allison</t>
  </si>
  <si>
    <t>ELLIOT Ian</t>
  </si>
  <si>
    <t>ELLIOTT Rose</t>
  </si>
  <si>
    <t>ELLIOTT S R</t>
  </si>
  <si>
    <t>ELPHINSTONE E.P.</t>
  </si>
  <si>
    <t>ELPHINSTONE P E</t>
  </si>
  <si>
    <t>Address</t>
  </si>
  <si>
    <t>ca_entities.AddressContainer.Address1</t>
  </si>
  <si>
    <t>EMERY Vera</t>
  </si>
  <si>
    <t>England</t>
  </si>
  <si>
    <t>ERICKSON Dorothy</t>
  </si>
  <si>
    <t>ERRINGTON Ben</t>
  </si>
  <si>
    <t>ERRINGTON Steve</t>
  </si>
  <si>
    <t>ERROL STUDIOS</t>
  </si>
  <si>
    <t>ESMOND Ian</t>
  </si>
  <si>
    <t>EVAN E</t>
  </si>
  <si>
    <t>EVANS Sue</t>
  </si>
  <si>
    <t>EVANS William Alexander</t>
  </si>
  <si>
    <t>EVANSEN LM.</t>
  </si>
  <si>
    <t>FACIUS E</t>
  </si>
  <si>
    <t>FAIRBAIRN Ainslie</t>
  </si>
  <si>
    <t>FAIRBAIRN, Miss, and Dr Fairbairn</t>
  </si>
  <si>
    <t>FALL Dorothy</t>
  </si>
  <si>
    <t>FALLS Joyce Mary</t>
  </si>
  <si>
    <t>FARMER MURIEL</t>
  </si>
  <si>
    <t>FARMER, MRS</t>
  </si>
  <si>
    <t>FARRINGTON</t>
  </si>
  <si>
    <t>FAULKENER Laurence</t>
  </si>
  <si>
    <t>FAULKNER Robin</t>
  </si>
  <si>
    <t>TownCity</t>
  </si>
  <si>
    <t>ca_entities.AddressContainer.TownCity</t>
  </si>
  <si>
    <t>Fawcette</t>
  </si>
  <si>
    <t>Fawcette Collection</t>
  </si>
  <si>
    <t>FAWCETTE COLLECTION? John</t>
  </si>
  <si>
    <t>FEARNE R</t>
  </si>
  <si>
    <t>FERGUSON E</t>
  </si>
  <si>
    <t>FERGUSON Mildrred</t>
  </si>
  <si>
    <t>FERGUSON Olive</t>
  </si>
  <si>
    <t>FERGUSON-STEWART</t>
  </si>
  <si>
    <t>FERNIE Leonie</t>
  </si>
  <si>
    <t>FERRIER M</t>
  </si>
  <si>
    <t>FEW Madeline</t>
  </si>
  <si>
    <t>FEW, Madeline Mrs</t>
  </si>
  <si>
    <t>FIELDING MRS.</t>
  </si>
  <si>
    <t>FINLAY</t>
  </si>
  <si>
    <t>FINLAYSON</t>
  </si>
  <si>
    <t>FINLEY Hetty</t>
  </si>
  <si>
    <t>FITZPATRICK R</t>
  </si>
  <si>
    <t>FLEAY</t>
  </si>
  <si>
    <t>State</t>
  </si>
  <si>
    <t>FLETCHER</t>
  </si>
  <si>
    <t>ca_entities.AddressContainer.State</t>
  </si>
  <si>
    <t>FLINDELL(SON)</t>
  </si>
  <si>
    <t>FLINT C</t>
  </si>
  <si>
    <t>FLOOD?</t>
  </si>
  <si>
    <t>FOATE, Mrs</t>
  </si>
  <si>
    <t>FOREMAN Hazel</t>
  </si>
  <si>
    <t>FORREST COLLECTION</t>
  </si>
  <si>
    <t>FORSYTH John</t>
  </si>
  <si>
    <t>FOSTER Graham</t>
  </si>
  <si>
    <t>FOTHERGILL David</t>
  </si>
  <si>
    <t>FOULKES TAYLOR R</t>
  </si>
  <si>
    <t>FOWLER</t>
  </si>
  <si>
    <t>FRANCISCO Clare</t>
  </si>
  <si>
    <t>FRANCISCO D</t>
  </si>
  <si>
    <t>FRAPE</t>
  </si>
  <si>
    <t>FRASER</t>
  </si>
  <si>
    <t>FRASER COLLECTION 1883 - 1890</t>
  </si>
  <si>
    <t>FRASER Malcolm</t>
  </si>
  <si>
    <t>PostCode</t>
  </si>
  <si>
    <t>ca_entities.AddressContainer.PostCode</t>
  </si>
  <si>
    <t>FRASER, M</t>
  </si>
  <si>
    <t>FREEMAN Nestia</t>
  </si>
  <si>
    <t>FREEMAN Shirley</t>
  </si>
  <si>
    <t>FREMANTLE CITY LIBRARY</t>
  </si>
  <si>
    <t>FROM A NEWSPAPER</t>
  </si>
  <si>
    <t>FULLARTON E</t>
  </si>
  <si>
    <t>FULLER Annie</t>
  </si>
  <si>
    <t>FURPHY Margaret</t>
  </si>
  <si>
    <t>FYFE Chris</t>
  </si>
  <si>
    <t>G.S. YUILL &amp; CO.</t>
  </si>
  <si>
    <t>G.S.M.</t>
  </si>
  <si>
    <t>GABBEDY J</t>
  </si>
  <si>
    <t>GALE &amp; RICHARDSON-BUNBURY  (?) (possibly)</t>
  </si>
  <si>
    <t>GALE Mrs Walter</t>
  </si>
  <si>
    <t>GALEA Roy</t>
  </si>
  <si>
    <t>GALLUCCIO Heather May</t>
  </si>
  <si>
    <t>GALPIN Lisa</t>
  </si>
  <si>
    <t>GANON Y</t>
  </si>
  <si>
    <t>GARAVANTA Carolyn</t>
  </si>
  <si>
    <t>GARDINER O</t>
  </si>
  <si>
    <t>GARE F.L.</t>
  </si>
  <si>
    <t>Phone</t>
  </si>
  <si>
    <t>ca_entities.Phone</t>
  </si>
  <si>
    <t>GARRETT F</t>
  </si>
  <si>
    <t>GARRETT Mrs</t>
  </si>
  <si>
    <t>GEIGER Elsie May</t>
  </si>
  <si>
    <t>GEORGIOU Lola</t>
  </si>
  <si>
    <t>GERALDTON HISTORICAL SOCIETY</t>
  </si>
  <si>
    <t>GERONDAL A E</t>
  </si>
  <si>
    <t>GIBBS Ivan</t>
  </si>
  <si>
    <t>GIBBS, Herbert William</t>
  </si>
  <si>
    <t>GIBSON E</t>
  </si>
  <si>
    <t>GIBSON ELONEN</t>
  </si>
  <si>
    <t>GIBSON F</t>
  </si>
  <si>
    <t>GIBSON Sandra</t>
  </si>
  <si>
    <t>GILES George</t>
  </si>
  <si>
    <t>GILES R.O.</t>
  </si>
  <si>
    <t>GILHOLEY</t>
  </si>
  <si>
    <t>GILL James</t>
  </si>
  <si>
    <t>GILLETT Anne</t>
  </si>
  <si>
    <t>GILLETT Eric</t>
  </si>
  <si>
    <t>MobilePhone</t>
  </si>
  <si>
    <t>ca_entities.MobilePhone</t>
  </si>
  <si>
    <t>GINN Colleen</t>
  </si>
  <si>
    <t>GIRLS' FRIENDLY SOCIETY</t>
  </si>
  <si>
    <t>MA2012.61a</t>
  </si>
  <si>
    <t>GLADSTONE Jessie</t>
  </si>
  <si>
    <t>GLIGER Elsie</t>
  </si>
  <si>
    <t>GLOSSOP Verna</t>
  </si>
  <si>
    <t>GLOSTER</t>
  </si>
  <si>
    <t>GLOSTER, MISS</t>
  </si>
  <si>
    <t>GLOVER Peter</t>
  </si>
  <si>
    <t>GOATCHER, Mr P.</t>
  </si>
  <si>
    <t>GODBEHEAR Winnifred</t>
  </si>
  <si>
    <t>GODDARD Bill</t>
  </si>
  <si>
    <t>GOKAVI Robin</t>
  </si>
  <si>
    <t>GOLDING Family</t>
  </si>
  <si>
    <t>GOLDSWAIN Margaret</t>
  </si>
  <si>
    <t>GOLDSWORTHY Mary</t>
  </si>
  <si>
    <t>GONINON R</t>
  </si>
  <si>
    <t>GOOD Ashley</t>
  </si>
  <si>
    <t>GOOD Kay</t>
  </si>
  <si>
    <t>GOODE Elizabeth Mary</t>
  </si>
  <si>
    <t>GOODRICH</t>
  </si>
  <si>
    <t>GOODY</t>
  </si>
  <si>
    <t>Fax</t>
  </si>
  <si>
    <t>GORDON David</t>
  </si>
  <si>
    <t>ca_entities.Fax</t>
  </si>
  <si>
    <t>GORDON Karen</t>
  </si>
  <si>
    <t>GOREY &amp; VIOL Valerie &amp; Kaye</t>
  </si>
  <si>
    <t>GORTON Grace</t>
  </si>
  <si>
    <t>GOSTELOW Eva</t>
  </si>
  <si>
    <t>GOUGH (MISS) B</t>
  </si>
  <si>
    <t>GOULD Ethel</t>
  </si>
  <si>
    <t>GOVERNOR OF WESTERN AUSTRALIA</t>
  </si>
  <si>
    <t>GRAHAM Jeanette Rose</t>
  </si>
  <si>
    <t>GRASBY</t>
  </si>
  <si>
    <t>GRAVES</t>
  </si>
  <si>
    <t>GRAY Dulcie</t>
  </si>
  <si>
    <t>GRAY Joy</t>
  </si>
  <si>
    <t>GRAY Mount</t>
  </si>
  <si>
    <t>GRAY Rosslyn</t>
  </si>
  <si>
    <t>GREEN</t>
  </si>
  <si>
    <t>GREEN A</t>
  </si>
  <si>
    <t>GREEN A (3)</t>
  </si>
  <si>
    <t>GREEN Neville</t>
  </si>
  <si>
    <t>EMail</t>
  </si>
  <si>
    <t>ca_entities.Email</t>
  </si>
  <si>
    <t>GREEN P</t>
  </si>
  <si>
    <t>GREENWAY Diana</t>
  </si>
  <si>
    <t>GREGSON R</t>
  </si>
  <si>
    <t>GREY Nancy</t>
  </si>
  <si>
    <t>GRIFFIN B</t>
  </si>
  <si>
    <t>P2010.36</t>
  </si>
  <si>
    <t>GRIFFITH S.</t>
  </si>
  <si>
    <t>GRIFFITHS Pat</t>
  </si>
  <si>
    <t>GROSE EM</t>
  </si>
  <si>
    <t>GROSE Olive</t>
  </si>
  <si>
    <t>GROSSER</t>
  </si>
  <si>
    <t>GROVE E</t>
  </si>
  <si>
    <t>GROVES</t>
  </si>
  <si>
    <t>GRUNBERG Max</t>
  </si>
  <si>
    <t>GUGERI Grace</t>
  </si>
  <si>
    <t>GULL</t>
  </si>
  <si>
    <t>GUNN</t>
  </si>
  <si>
    <t>GURR Freda M.</t>
  </si>
  <si>
    <t>GUYTON</t>
  </si>
  <si>
    <t>GWYNNE Josephine</t>
  </si>
  <si>
    <t>HABGOOD H</t>
  </si>
  <si>
    <t>HABGOOD Isabella Florence</t>
  </si>
  <si>
    <t>HACKETT Wendy-Lu</t>
  </si>
  <si>
    <t>HADLEY Joan</t>
  </si>
  <si>
    <t>DonorNotes</t>
  </si>
  <si>
    <t>ca_entities.DonorNotes</t>
  </si>
  <si>
    <t>HAINES M.E.</t>
  </si>
  <si>
    <t>HAINING, Rose</t>
  </si>
  <si>
    <t>HALL Elizabeth</t>
  </si>
  <si>
    <t>HALL F.T.</t>
  </si>
  <si>
    <t>HALL Helen</t>
  </si>
  <si>
    <t>HALLEY K.B.</t>
  </si>
  <si>
    <t>HALLIDAY W.G.</t>
  </si>
  <si>
    <t>HAMERSLEY P.</t>
  </si>
  <si>
    <t>HAMILTON John</t>
  </si>
  <si>
    <t>HAMILTON Miss</t>
  </si>
  <si>
    <t>HAMILTON-FISHER</t>
  </si>
  <si>
    <t>HAMLIN</t>
  </si>
  <si>
    <t>HAMMOND Elsie</t>
  </si>
  <si>
    <t>HAMMOND J.G.</t>
  </si>
  <si>
    <t>HAMMOND Jesse C.</t>
  </si>
  <si>
    <t>HAMMOND John</t>
  </si>
  <si>
    <t>HAMMOND, MR</t>
  </si>
  <si>
    <t>HAMORY Jean</t>
  </si>
  <si>
    <t>HAMPTON Guy</t>
  </si>
  <si>
    <t>HANCOCK</t>
  </si>
  <si>
    <t>HANCOCK Mrs William</t>
  </si>
  <si>
    <t>Deceased</t>
  </si>
  <si>
    <t>ca_entities.Deceased</t>
  </si>
  <si>
    <t>HANCOCK, Ida (nee Lovegrove)</t>
  </si>
  <si>
    <t>MA1985.212</t>
  </si>
  <si>
    <t>HAND Raymond William</t>
  </si>
  <si>
    <t>HANKIN (NEE WOODCRAFT) Myra</t>
  </si>
  <si>
    <t>HANLIN</t>
  </si>
  <si>
    <t>HANRAHAN N.S.</t>
  </si>
  <si>
    <t>HARDEY Gregory Hubert</t>
  </si>
  <si>
    <t>HARDIE A</t>
  </si>
  <si>
    <t>HARDY Joy</t>
  </si>
  <si>
    <t>HARKNESS Geraldine</t>
  </si>
  <si>
    <t>HARPER Lyn</t>
  </si>
  <si>
    <t>HARPER Mary Alison</t>
  </si>
  <si>
    <t>HARPER-NELSON Barbara</t>
  </si>
  <si>
    <t>HARPER-NELSON Helen</t>
  </si>
  <si>
    <t>HARRIS Anthea</t>
  </si>
  <si>
    <t>HARRIS C</t>
  </si>
  <si>
    <t>HARRIS W.A.</t>
  </si>
  <si>
    <t>HARRISON Rex (on behalf of his mother)</t>
  </si>
  <si>
    <t>HARRISON Rex Arthur</t>
  </si>
  <si>
    <t>DonorAgentName</t>
  </si>
  <si>
    <t>HARRISON Y</t>
  </si>
  <si>
    <t>ca_entities.DonorAgentName</t>
  </si>
  <si>
    <t>HARSE Annette</t>
  </si>
  <si>
    <t>New field</t>
  </si>
  <si>
    <t>HASELTINE William</t>
  </si>
  <si>
    <t>DonorAgentAddress</t>
  </si>
  <si>
    <t>ca_entities.DonorAgentAddress</t>
  </si>
  <si>
    <t>HASLUCK A.</t>
  </si>
  <si>
    <t>HASLUCK Nicholas</t>
  </si>
  <si>
    <t>HASLUCK ON BEHALF WESFARMERS</t>
  </si>
  <si>
    <t>DonorAgentPhone</t>
  </si>
  <si>
    <t>ca_entities.DonorAgentPhone</t>
  </si>
  <si>
    <t>HASLUCK P.</t>
  </si>
  <si>
    <t>HASLUCK Paul</t>
  </si>
  <si>
    <t>SourceLastEditBy</t>
  </si>
  <si>
    <t>HASLUCK Sally Anne</t>
  </si>
  <si>
    <t>ca_entities.LastEditBy</t>
  </si>
  <si>
    <t>HATCH Lyn</t>
  </si>
  <si>
    <t>HAWKE Betty</t>
  </si>
  <si>
    <t>HAWKINS Josephine</t>
  </si>
  <si>
    <t>HAWLEY M</t>
  </si>
  <si>
    <t>HAWTHORN Bill</t>
  </si>
  <si>
    <t>HAYES Marjorie</t>
  </si>
  <si>
    <t>HAYNES</t>
  </si>
  <si>
    <t>HAYNES E</t>
  </si>
  <si>
    <t>HAYNES, Mrs    (possibly)</t>
  </si>
  <si>
    <t>HAYWARD Mary</t>
  </si>
  <si>
    <t>HAYWOOD L.G.</t>
  </si>
  <si>
    <t>HEDGES Christine Marion</t>
  </si>
  <si>
    <t>HEDLEY Julia</t>
  </si>
  <si>
    <t>HENDERSON Bill</t>
  </si>
  <si>
    <t>HENDERSON D</t>
  </si>
  <si>
    <t>HENDERSON D G</t>
  </si>
  <si>
    <t>HENDERSON Helen</t>
  </si>
  <si>
    <t>HENN CANNON</t>
  </si>
  <si>
    <t>HENNING</t>
  </si>
  <si>
    <t>HENSTON Ida</t>
  </si>
  <si>
    <t>HEPPINGSTON</t>
  </si>
  <si>
    <t>HEPPINGSTONE Ian</t>
  </si>
  <si>
    <t>HEPPINGSTONE Ian D.</t>
  </si>
  <si>
    <t>HERZFELD M</t>
  </si>
  <si>
    <t>HESELTINE William</t>
  </si>
  <si>
    <t>HEWITT David</t>
  </si>
  <si>
    <t>HEYDON Phil</t>
  </si>
  <si>
    <t>HIGGINS Nell</t>
  </si>
  <si>
    <t>HIGHAM Malcolm</t>
  </si>
  <si>
    <t>HIGHAM Muriel</t>
  </si>
  <si>
    <t>HIGHAM Rosemary</t>
  </si>
  <si>
    <t>HILLMAN Robert</t>
  </si>
  <si>
    <t>HINTON Joan</t>
  </si>
  <si>
    <t>HITCH</t>
  </si>
  <si>
    <t>SourceLastEditDate</t>
  </si>
  <si>
    <t>ca_entities.LastEditDate</t>
  </si>
  <si>
    <t>HOCKLEY Elsie</t>
  </si>
  <si>
    <t>HODBY Joan</t>
  </si>
  <si>
    <t>HODGE 9 Grange St.</t>
  </si>
  <si>
    <t>HODGKIN Ernest</t>
  </si>
  <si>
    <t>HODGKISS Kaye</t>
  </si>
  <si>
    <t>HODGSON Barbara</t>
  </si>
  <si>
    <t>HODGSON Margaret</t>
  </si>
  <si>
    <t>HOFFMAN Kynan</t>
  </si>
  <si>
    <t>HOGG Margaret</t>
  </si>
  <si>
    <t>HOLGATE MRS</t>
  </si>
  <si>
    <t>HOLLAND Bishop and Mrs Holland</t>
  </si>
  <si>
    <t>HOLLIDAY W</t>
  </si>
  <si>
    <t>HOLMAN Jane Ethel</t>
  </si>
  <si>
    <t>HOLMES A.E.</t>
  </si>
  <si>
    <t>HOLMES P</t>
  </si>
  <si>
    <t>HOLMES Phoebe &amp; Emma (Mrs. England)</t>
  </si>
  <si>
    <t>HOLMES Rev. T.R.</t>
  </si>
  <si>
    <t>ca_entities.LegacyID</t>
  </si>
  <si>
    <t>HOMES R.T.</t>
  </si>
  <si>
    <t>HOMES, COWAN &amp; STEVEN, P</t>
  </si>
  <si>
    <t>HONNIBALL, John</t>
  </si>
  <si>
    <t>HOOGENBOOM Norma</t>
  </si>
  <si>
    <t>HOOKER</t>
  </si>
  <si>
    <t>HOPE</t>
  </si>
  <si>
    <t>HOPE A.T.</t>
  </si>
  <si>
    <t>HOPE L</t>
  </si>
  <si>
    <t>HOPE Molly and Dorothy</t>
  </si>
  <si>
    <t>HOPE MOORE</t>
  </si>
  <si>
    <t>HOPKINS</t>
  </si>
  <si>
    <t>HORSWILL T</t>
  </si>
  <si>
    <t>ReceiptNum</t>
  </si>
  <si>
    <t>HOSKING FAMILY</t>
  </si>
  <si>
    <t>HOWARD Joan</t>
  </si>
  <si>
    <t>ca_objects.ReceiptNum</t>
  </si>
  <si>
    <t>HOWDEN-SMITH Louise</t>
  </si>
  <si>
    <t>Is this a 'Lot'?</t>
  </si>
  <si>
    <t>P1999.1636copied</t>
  </si>
  <si>
    <t>HOWITT</t>
  </si>
  <si>
    <t>HUDDLESTON</t>
  </si>
  <si>
    <t>HUGHES John</t>
  </si>
  <si>
    <t>HUGHES R</t>
  </si>
  <si>
    <t>MethodDescription</t>
  </si>
  <si>
    <t>ca_objects.acquisition_type_id</t>
  </si>
  <si>
    <t>HUGHES Susan</t>
  </si>
  <si>
    <t>listItemSplitter</t>
  </si>
  <si>
    <t>{
  "list": "object_acq_types",
  "listItemType": "concept",
  "matchOn": [
    "label"
  ]
}
</t>
  </si>
  <si>
    <t>HUNT Greg</t>
  </si>
  <si>
    <t>HUNT Lyall</t>
  </si>
  <si>
    <t>HUNTER Helen</t>
  </si>
  <si>
    <t>HUNTER Jean</t>
  </si>
  <si>
    <t>HUNTLEY Edna</t>
  </si>
  <si>
    <t>HURST Peter</t>
  </si>
  <si>
    <t>HUTCH Val</t>
  </si>
  <si>
    <t>HUTCHINSON</t>
  </si>
  <si>
    <t>HUTCHINSON Joan</t>
  </si>
  <si>
    <t>HUTT, Mrs</t>
  </si>
  <si>
    <t>HUTTON Robin</t>
  </si>
  <si>
    <t>IGGLESDEN M</t>
  </si>
  <si>
    <t>IGGLESDEN Mary</t>
  </si>
  <si>
    <t>ILBERRY</t>
  </si>
  <si>
    <t>ILES Eva Annie</t>
  </si>
  <si>
    <t>ILLUSTRATIONS LTD.</t>
  </si>
  <si>
    <t>INGLIS Aileen</t>
  </si>
  <si>
    <t>INKPEN, MRS</t>
  </si>
  <si>
    <t>IRVINE J</t>
  </si>
  <si>
    <t>ISLES</t>
  </si>
  <si>
    <t>JACKSON LINDA</t>
  </si>
  <si>
    <t>JAENTCH H.C.J.</t>
  </si>
  <si>
    <t>JAKES Pam</t>
  </si>
  <si>
    <t>Method</t>
  </si>
  <si>
    <t>JAMES B</t>
  </si>
  <si>
    <t>JAMES Helen J</t>
  </si>
  <si>
    <t>This is mapped in MethodDescription</t>
  </si>
  <si>
    <t>JAMES T</t>
  </si>
  <si>
    <t>JAMIESON Alex</t>
  </si>
  <si>
    <t>DateReceived</t>
  </si>
  <si>
    <t>JARDINE</t>
  </si>
  <si>
    <t>ca_objects.DateReceived</t>
  </si>
  <si>
    <t>JARDINE Maxine</t>
  </si>
  <si>
    <t>A1963.84a</t>
  </si>
  <si>
    <t>JARROTT Ethel</t>
  </si>
  <si>
    <t>JEFFEREY Chris</t>
  </si>
  <si>
    <t>JENKINS</t>
  </si>
  <si>
    <t>JENKINS P D</t>
  </si>
  <si>
    <t>JENKINS Ron</t>
  </si>
  <si>
    <t>JENKINSON Peter</t>
  </si>
  <si>
    <t>JENNINGS R</t>
  </si>
  <si>
    <t>Jeremy Buxton</t>
  </si>
  <si>
    <t>Jess Kevan</t>
  </si>
  <si>
    <t>JOHNS Edith L.</t>
  </si>
  <si>
    <t>JOHNSON Dorothy</t>
  </si>
  <si>
    <t>JOHNSON K</t>
  </si>
  <si>
    <t>ConditionOnReceiptCode</t>
  </si>
  <si>
    <t>JOHNSON L</t>
  </si>
  <si>
    <t>ca_objects.ConditionOnReceipt</t>
  </si>
  <si>
    <t>JOHNSON Vivienne</t>
  </si>
  <si>
    <t>JOHNSTON Rosemary</t>
  </si>
  <si>
    <t>JONES &amp; POOLE</t>
  </si>
  <si>
    <t>JONES H</t>
  </si>
  <si>
    <t>JONES Nance</t>
  </si>
  <si>
    <t>JONES O</t>
  </si>
  <si>
    <t>JONES Vera</t>
  </si>
  <si>
    <t>LegalTitleYesNo</t>
  </si>
  <si>
    <t>ca_objects.LegalTitle.LegalTitleYesNo</t>
  </si>
  <si>
    <t>LegalTitle</t>
  </si>
  <si>
    <t>JORGENSEN Geraldine Frances</t>
  </si>
  <si>
    <t>0
1</t>
  </si>
  <si>
    <t>no
yes</t>
  </si>
  <si>
    <t>JOSE D</t>
  </si>
  <si>
    <t>JOSKE Prue</t>
  </si>
  <si>
    <t>JOYCE Kerry</t>
  </si>
  <si>
    <t>K. E. SHENTON</t>
  </si>
  <si>
    <t>KAHAN Jean Catherine</t>
  </si>
  <si>
    <t>KARRAKATTA CLUB</t>
  </si>
  <si>
    <t>KATANNING HISTORICAL SOC. Jean</t>
  </si>
  <si>
    <t>KATSANTOWAS Mary</t>
  </si>
  <si>
    <t>KEEHNER Leila</t>
  </si>
  <si>
    <t>KELLY G</t>
  </si>
  <si>
    <t>KELLY Nancy</t>
  </si>
  <si>
    <t>KELLY Yvonne</t>
  </si>
  <si>
    <t>KELSALL</t>
  </si>
  <si>
    <t>KELSALL M</t>
  </si>
  <si>
    <t>KEMP Noel</t>
  </si>
  <si>
    <t>KENDALL Cherry</t>
  </si>
  <si>
    <t>KENDALL J</t>
  </si>
  <si>
    <t>KENDALL P</t>
  </si>
  <si>
    <t>KENEALLY AM Kevin</t>
  </si>
  <si>
    <t>KENNAUGH D</t>
  </si>
  <si>
    <t>KENNEALLY AM, Professor Kevin</t>
  </si>
  <si>
    <t>KENNEY Pat</t>
  </si>
  <si>
    <t>KERMODE, Mrs</t>
  </si>
  <si>
    <t>KERR A</t>
  </si>
  <si>
    <t>KEVAN Jessie</t>
  </si>
  <si>
    <t>KING COTTAGE MUSEUM</t>
  </si>
  <si>
    <t>TitleDetails</t>
  </si>
  <si>
    <t>ca_objects.LegalTitle.TitleDetails</t>
  </si>
  <si>
    <t>KING Marion</t>
  </si>
  <si>
    <t>P1999.3895copied</t>
  </si>
  <si>
    <t>KING Neville</t>
  </si>
  <si>
    <t>KING VJ</t>
  </si>
  <si>
    <t>KING Walter</t>
  </si>
  <si>
    <t>KINGSTON Phyllis</t>
  </si>
  <si>
    <t>KINGSTON W.H.</t>
  </si>
  <si>
    <t>KINNEEN Margaret</t>
  </si>
  <si>
    <t>KIRKBRIDGE E.</t>
  </si>
  <si>
    <t>KIRWAN M</t>
  </si>
  <si>
    <t>KLUGE, MRS.</t>
  </si>
  <si>
    <t>KNAPP A.</t>
  </si>
  <si>
    <t>KNIGHT</t>
  </si>
  <si>
    <t>KNIGHT Sydney</t>
  </si>
  <si>
    <t>KOHLER Jenny</t>
  </si>
  <si>
    <t>KOORA HISTORICAL SOCIETY</t>
  </si>
  <si>
    <t>KOUNIS</t>
  </si>
  <si>
    <t>KRANTZ Valerie</t>
  </si>
  <si>
    <t>KRUGER Elsie</t>
  </si>
  <si>
    <t>KUCHLING Greta</t>
  </si>
  <si>
    <t>KYLE Ruth</t>
  </si>
  <si>
    <t>KYLE Wallace</t>
  </si>
  <si>
    <t>CopyrightYesNo</t>
  </si>
  <si>
    <t>ca_objects.Copyright.CopyrightYesNo</t>
  </si>
  <si>
    <t>LADY JAMES</t>
  </si>
  <si>
    <t>Copyright</t>
  </si>
  <si>
    <t>LAING Judy</t>
  </si>
  <si>
    <t>LAKE Kath</t>
  </si>
  <si>
    <t>LAMB, S.H.</t>
  </si>
  <si>
    <t>LAMONT J</t>
  </si>
  <si>
    <t>LANDQUIST</t>
  </si>
  <si>
    <t>LANE, Richard Donal (Fr)</t>
  </si>
  <si>
    <t>CopyrightDetails</t>
  </si>
  <si>
    <t>ca_objects.Copyright.CopyrightDetails</t>
  </si>
  <si>
    <t>LANG Jean</t>
  </si>
  <si>
    <t>LANGHAM STUDIOS</t>
  </si>
  <si>
    <t>P2007.15FP</t>
  </si>
  <si>
    <t>LANGTHORNE Mrs</t>
  </si>
  <si>
    <t>LAPSLEY</t>
  </si>
  <si>
    <t>LARSTON Gwen</t>
  </si>
  <si>
    <t>LAURENCE Cecily</t>
  </si>
  <si>
    <t>LAW Tim</t>
  </si>
  <si>
    <t>Correspondence</t>
  </si>
  <si>
    <t>LAW, Melita</t>
  </si>
  <si>
    <t>ca_objects.Correspondence</t>
  </si>
  <si>
    <t>LAYMAN</t>
  </si>
  <si>
    <t>ME8.3</t>
  </si>
  <si>
    <t>LAYMAN Lenore</t>
  </si>
  <si>
    <t>LE SOUEF Marjorie</t>
  </si>
  <si>
    <t>LEACH Theodora</t>
  </si>
  <si>
    <t>LEAGUE OF HOME HELP</t>
  </si>
  <si>
    <t>LEAKE</t>
  </si>
  <si>
    <t>LEAKE G</t>
  </si>
  <si>
    <t>LEAR</t>
  </si>
  <si>
    <t>AuthorizedBy</t>
  </si>
  <si>
    <t>ca_objects.AuthorizedBy</t>
  </si>
  <si>
    <t>LEDGER Florence</t>
  </si>
  <si>
    <t>mapped in locationHistory import</t>
  </si>
  <si>
    <t>LEE Dorothy Anne</t>
  </si>
  <si>
    <t>LEE STEERE Alice</t>
  </si>
  <si>
    <t>LEEDER Doris</t>
  </si>
  <si>
    <t>LEFROY</t>
  </si>
  <si>
    <t>LEFROY Freda</t>
  </si>
  <si>
    <t>LENDALL A</t>
  </si>
  <si>
    <t>LETCH Kathleen</t>
  </si>
  <si>
    <t>LETCHFORD Edna</t>
  </si>
  <si>
    <t>LETTS JA</t>
  </si>
  <si>
    <t>LEUNIG Marian</t>
  </si>
  <si>
    <t>LEYENDEKKERS Helen</t>
  </si>
  <si>
    <t>LIDBURY Fleta</t>
  </si>
  <si>
    <t>LIDDELL Rodney</t>
  </si>
  <si>
    <t>LIDGEN Florence</t>
  </si>
  <si>
    <t>LIGHTFOOT M</t>
  </si>
  <si>
    <t>Text</t>
  </si>
  <si>
    <t>LILBURNE Geoffrey</t>
  </si>
  <si>
    <t>LILLEE Helen</t>
  </si>
  <si>
    <t>LILLEYMAN J</t>
  </si>
  <si>
    <t>LINDSEY C</t>
  </si>
  <si>
    <t>LINTON Joan</t>
  </si>
  <si>
    <t>ca_objects.Description</t>
  </si>
  <si>
    <t>{"skipIfBlank":1,"convertNewlinesToHTML": 1}</t>
  </si>
  <si>
    <t>LINTON-SMITH Virginia</t>
  </si>
  <si>
    <t>itemData</t>
  </si>
  <si>
    <t>LITTLE</t>
  </si>
  <si>
    <t>LIVESEY Mary E</t>
  </si>
  <si>
    <t>LLOYD &amp; O'MARA Maisie and Nancy</t>
  </si>
  <si>
    <t>LLOYD L</t>
  </si>
  <si>
    <t>LLOYD, MRS Stephanie</t>
  </si>
  <si>
    <t>LODGE Harry</t>
  </si>
  <si>
    <t>Summary</t>
  </si>
  <si>
    <t>LODGE M</t>
  </si>
  <si>
    <t>ca_objects.Summary</t>
  </si>
  <si>
    <t>LOMMAN Sandra</t>
  </si>
  <si>
    <t>LORD, EVE COLLECTION</t>
  </si>
  <si>
    <t>LOTON Lady</t>
  </si>
  <si>
    <t>LOTON Mandy</t>
  </si>
  <si>
    <t>LOUORMAN J</t>
  </si>
  <si>
    <t>LOUROMAN H S</t>
  </si>
  <si>
    <t>MakersMarks</t>
  </si>
  <si>
    <t>ca_objects.MakersMarks</t>
  </si>
  <si>
    <t>LOVE David</t>
  </si>
  <si>
    <t>LOVE Margaret</t>
  </si>
  <si>
    <t>LOW K.M.S.</t>
  </si>
  <si>
    <t>LUGG Rita</t>
  </si>
  <si>
    <t>LUGG Wendy</t>
  </si>
  <si>
    <t>LUGTON L</t>
  </si>
  <si>
    <t>LUKIN David</t>
  </si>
  <si>
    <t>LUKIS Mollie</t>
  </si>
  <si>
    <t>LYONS J</t>
  </si>
  <si>
    <t>MACALLUM-SMITH</t>
  </si>
  <si>
    <t>MACAULAY Dinah</t>
  </si>
  <si>
    <t>MACDONALD Allan</t>
  </si>
  <si>
    <t>MACDONALD J</t>
  </si>
  <si>
    <t>MACK Patricia</t>
  </si>
  <si>
    <t>MACKENZIE Malcolm</t>
  </si>
  <si>
    <t>MACKENZIE Maureen</t>
  </si>
  <si>
    <t>MACKENZIE Pat</t>
  </si>
  <si>
    <t>MACKENZIE W</t>
  </si>
  <si>
    <t>MACKINTOSH</t>
  </si>
  <si>
    <t>MACKNAY Pat</t>
  </si>
  <si>
    <t>Creator</t>
  </si>
  <si>
    <t>ca_objects.Creator.CreatorName</t>
  </si>
  <si>
    <t>{"skipIfBlank":1, "skipGroupIfEmpty": 1}</t>
  </si>
  <si>
    <t>MACRAE P.</t>
  </si>
  <si>
    <t>MADDEN M</t>
  </si>
  <si>
    <t>MAIN Euphemia Drummond</t>
  </si>
  <si>
    <t>MAIN J</t>
  </si>
  <si>
    <t>MAIN Linda</t>
  </si>
  <si>
    <t>MAIR (NEE MCINTOSH) Euphemia</t>
  </si>
  <si>
    <t>MALCOLM H</t>
  </si>
  <si>
    <t>MALDEN</t>
  </si>
  <si>
    <t>MALDON M</t>
  </si>
  <si>
    <t>MALEY H.K.</t>
  </si>
  <si>
    <t>MANDURAH HISTORICAL SOCIETY</t>
  </si>
  <si>
    <t>MANFORD Toby</t>
  </si>
  <si>
    <t>MANNING (COL.)</t>
  </si>
  <si>
    <t>MANNING Beatrice</t>
  </si>
  <si>
    <t>MANNING Spurgeon</t>
  </si>
  <si>
    <t>MARCHANT A.N.</t>
  </si>
  <si>
    <t>MARCHANT COLLECTION: 1937-1939</t>
  </si>
  <si>
    <t>Constant</t>
  </si>
  <si>
    <t>MARCHANT JAMES Ruth Ellenor</t>
  </si>
  <si>
    <t>Photographer</t>
  </si>
  <si>
    <t>ca_objects.Creator.CreatorType</t>
  </si>
  <si>
    <t>MARCHANT Noel</t>
  </si>
  <si>
    <t>MARCHANT T</t>
  </si>
  <si>
    <t>ItemDates</t>
  </si>
  <si>
    <t>ca_objects.ItemDates</t>
  </si>
  <si>
    <t>MARSDEN Naomi</t>
  </si>
  <si>
    <t>MARSH</t>
  </si>
  <si>
    <t>MARSHALL</t>
  </si>
  <si>
    <t>MARSHALL E.</t>
  </si>
  <si>
    <t>MARSHALL J</t>
  </si>
  <si>
    <t>MARSHALL Jenny</t>
  </si>
  <si>
    <t>MARSHALL R.W.</t>
  </si>
  <si>
    <t>MARTIN Heather</t>
  </si>
  <si>
    <t>MARTIN Ian</t>
  </si>
  <si>
    <t>MARTIN Leonie</t>
  </si>
  <si>
    <t>MARTIN Terry</t>
  </si>
  <si>
    <t>MASON Ernest George</t>
  </si>
  <si>
    <t>MASON Myra</t>
  </si>
  <si>
    <t>MATHESON W</t>
  </si>
  <si>
    <t>MATHEWS M</t>
  </si>
  <si>
    <t>MATRON Louise Faulkner</t>
  </si>
  <si>
    <t>MAUGHAN Jill</t>
  </si>
  <si>
    <t>MAUGHAN Marjorie</t>
  </si>
  <si>
    <t>MAURICE COLEMAN COLLECTION</t>
  </si>
  <si>
    <t>MAXTED Elsie</t>
  </si>
  <si>
    <t>MAY Charles</t>
  </si>
  <si>
    <t>MAYNARD Marilyn</t>
  </si>
  <si>
    <t>MCADAMS John</t>
  </si>
  <si>
    <t>MCCALL Lennie</t>
  </si>
  <si>
    <t>MCCALLAM Janet</t>
  </si>
  <si>
    <t>MCCALLUM Wendy June</t>
  </si>
  <si>
    <t>MCCALLUM-SMITH</t>
  </si>
  <si>
    <t>MCCARTHY Robert</t>
  </si>
  <si>
    <t>MCCULLOCH D</t>
  </si>
  <si>
    <t>EarliestYear</t>
  </si>
  <si>
    <t>ca_objects.EarliestYear</t>
  </si>
  <si>
    <t>MCDERMOTT J. MUNRO</t>
  </si>
  <si>
    <t>MCDONALD FB</t>
  </si>
  <si>
    <t>MCDONALD J</t>
  </si>
  <si>
    <t>MCDONALD Jarrah</t>
  </si>
  <si>
    <t>MCDONALD Jean</t>
  </si>
  <si>
    <t>MCGEEVER Bettty</t>
  </si>
  <si>
    <t>DateRange</t>
  </si>
  <si>
    <t>MCINTOSH CJ</t>
  </si>
  <si>
    <t>MCINTYRE M</t>
  </si>
  <si>
    <t>LatestYear</t>
  </si>
  <si>
    <t>ca_objects.LatestYear</t>
  </si>
  <si>
    <t>MCKECHNIE ET</t>
  </si>
  <si>
    <t>MCKENNA Maureen</t>
  </si>
  <si>
    <t>MCKENZIE John</t>
  </si>
  <si>
    <t>MCKENZIE Thomas George, Estate of</t>
  </si>
  <si>
    <t>MCKENZIE UNKNOWN</t>
  </si>
  <si>
    <t>MCKENZIE, Mr John</t>
  </si>
  <si>
    <t>MCKNIGHT Pat</t>
  </si>
  <si>
    <t>MCLARTY Josephine</t>
  </si>
  <si>
    <t>MCLEAN Audrey</t>
  </si>
  <si>
    <t>MCLEAN Pamela</t>
  </si>
  <si>
    <t>MCLEAN, Vera (nee Dent)</t>
  </si>
  <si>
    <t>MCLENNAN Mary</t>
  </si>
  <si>
    <t>MCMILLAN D.</t>
  </si>
  <si>
    <t>MCNAMARA Jill</t>
  </si>
  <si>
    <t>MCNEIL D</t>
  </si>
  <si>
    <t>MCVEIGH Leah</t>
  </si>
  <si>
    <t>MCWHAE D.W.</t>
  </si>
  <si>
    <t>MCWHINNEY</t>
  </si>
  <si>
    <t>HistoricalDetails</t>
  </si>
  <si>
    <t>ca_objects.HistoricalDetails</t>
  </si>
  <si>
    <t>MEARES</t>
  </si>
  <si>
    <t>MEDCALF Margaret</t>
  </si>
  <si>
    <t>MEDICAL DEPT</t>
  </si>
  <si>
    <t>MEL</t>
  </si>
  <si>
    <t>MELVIN David</t>
  </si>
  <si>
    <t>MEMORIAL COMMITTEE</t>
  </si>
  <si>
    <t>MENDRICK</t>
  </si>
  <si>
    <t>MENDRICK M</t>
  </si>
  <si>
    <t>MERCHANT Sue</t>
  </si>
  <si>
    <t>ResearchBy</t>
  </si>
  <si>
    <t>MERRYWEATHER A</t>
  </si>
  <si>
    <t>ca_objects.ResearchBy</t>
  </si>
  <si>
    <t>entitySplitter</t>
  </si>
  <si>
    <t>{
  "entityType": "individual",
  "relationshipType": "related",
  "matchOn": [
    "idno", "label"
  ]
}
</t>
  </si>
  <si>
    <t>MERRYWEATHER H</t>
  </si>
  <si>
    <t>P1999.1070copied(b</t>
  </si>
  <si>
    <t>METCALF Margaret</t>
  </si>
  <si>
    <t>METROPOLIS Laurel</t>
  </si>
  <si>
    <t>MEYBEER</t>
  </si>
  <si>
    <t>MEYER Ian G.</t>
  </si>
  <si>
    <t>MIALL G</t>
  </si>
  <si>
    <t>MILES Raymond</t>
  </si>
  <si>
    <t>MILL  IM</t>
  </si>
  <si>
    <t>MILLER Ada Doonan</t>
  </si>
  <si>
    <t>MILLER Betty</t>
  </si>
  <si>
    <t>MILLER Connie</t>
  </si>
  <si>
    <t>MILLER L L</t>
  </si>
  <si>
    <t>Entities</t>
  </si>
  <si>
    <t>MILLER, Jane Florence</t>
  </si>
  <si>
    <t>MILLIGAN (HOLGATE COLLECTION)</t>
  </si>
  <si>
    <t>MILWARD</t>
  </si>
  <si>
    <t>conservation</t>
  </si>
  <si>
    <t>MIN Linda</t>
  </si>
  <si>
    <t>Grand Total</t>
  </si>
  <si>
    <t>MINCHIN R</t>
  </si>
  <si>
    <t>MINETT, Miss</t>
  </si>
  <si>
    <t>BibliographReferences</t>
  </si>
  <si>
    <t>ca_objects.BibliographReferences</t>
  </si>
  <si>
    <t>A1900.41</t>
  </si>
  <si>
    <t>MITCHELL Fay Lorraine</t>
  </si>
  <si>
    <t>P1999.3645copied</t>
  </si>
  <si>
    <t>P1999.1798copied</t>
  </si>
  <si>
    <t>MITCHELL James</t>
  </si>
  <si>
    <t>ME16.2</t>
  </si>
  <si>
    <t>MITCHELL Maureen</t>
  </si>
  <si>
    <t>C1988.60</t>
  </si>
  <si>
    <t>P2014.25</t>
  </si>
  <si>
    <t>MITCHELL P</t>
  </si>
  <si>
    <t>P2009.430</t>
  </si>
  <si>
    <t>MITCHELL T</t>
  </si>
  <si>
    <t>P1999.2474</t>
  </si>
  <si>
    <t>MITCHELLL</t>
  </si>
  <si>
    <t>P1999.1013Copied</t>
  </si>
  <si>
    <t>MONGER C.S.</t>
  </si>
  <si>
    <t>MA1990.105</t>
  </si>
  <si>
    <t>CompletedYesNo</t>
  </si>
  <si>
    <t>ca_objects.CompletedYesNo</t>
  </si>
  <si>
    <t>MONK P C</t>
  </si>
  <si>
    <t>C2009.183</t>
  </si>
  <si>
    <t>C1989.169g</t>
  </si>
  <si>
    <t>MONKS Hilary</t>
  </si>
  <si>
    <t>MOODY E</t>
  </si>
  <si>
    <t>Moon</t>
  </si>
  <si>
    <t>MOORE Barbara</t>
  </si>
  <si>
    <t>MOORE V. Hope</t>
  </si>
  <si>
    <t>MORAN</t>
  </si>
  <si>
    <t>ConditionReport</t>
  </si>
  <si>
    <t>ca_objects.ConditionReportContainer.ConditionReport</t>
  </si>
  <si>
    <t>ConditionReportContainer</t>
  </si>
  <si>
    <t>MORGAN Ethel &amp; Eileen</t>
  </si>
  <si>
    <t>A1984.380</t>
  </si>
  <si>
    <t>MORGAN Kathleen</t>
  </si>
  <si>
    <t>MORLEY G</t>
  </si>
  <si>
    <t>Morowa Historical Society</t>
  </si>
  <si>
    <t>MORRISON Betty</t>
  </si>
  <si>
    <t>MORRISON Pitt</t>
  </si>
  <si>
    <t>MORROW Mary W</t>
  </si>
  <si>
    <t>ConditionSurveyedBy</t>
  </si>
  <si>
    <t>ca_objects.ConditionReportContainer.ConditionReportBy</t>
  </si>
  <si>
    <t>MORROW, ET</t>
  </si>
  <si>
    <t>MA2005.4</t>
  </si>
  <si>
    <t>MORTLOCK M</t>
  </si>
  <si>
    <t>MOSS F.A.</t>
  </si>
  <si>
    <t>MOULLIN Jean</t>
  </si>
  <si>
    <t>MOUNT, Sue</t>
  </si>
  <si>
    <t>MOWDAY A</t>
  </si>
  <si>
    <t>MOWDAY Colin</t>
  </si>
  <si>
    <t>DeAccessionedYesNo</t>
  </si>
  <si>
    <t>ca_objects.is_deaccessioned</t>
  </si>
  <si>
    <t>is_deaccessioned</t>
  </si>
  <si>
    <t>MOYLAN Colleen</t>
  </si>
  <si>
    <t>MOYLE Gwen</t>
  </si>
  <si>
    <t>MRS GREEN</t>
  </si>
  <si>
    <t>Mrs Jean Bussell.</t>
  </si>
  <si>
    <t>MRS KELSALL</t>
  </si>
  <si>
    <t>Mrs WM Balston</t>
  </si>
  <si>
    <t>MULLEN</t>
  </si>
  <si>
    <t>MUSEUM OF CHILDHOOD</t>
  </si>
  <si>
    <t>MUTARD Eunice</t>
  </si>
  <si>
    <t>MYLES Lynette</t>
  </si>
  <si>
    <t>numRecords</t>
  </si>
  <si>
    <t>N/A</t>
  </si>
  <si>
    <t>Archives</t>
  </si>
  <si>
    <t>ArtWork</t>
  </si>
  <si>
    <t>artwork</t>
  </si>
  <si>
    <t>NADELINE</t>
  </si>
  <si>
    <t>Costume</t>
  </si>
  <si>
    <t>DeaccessionReason</t>
  </si>
  <si>
    <t>costume</t>
  </si>
  <si>
    <t>ca_objects.deaccession_notes</t>
  </si>
  <si>
    <t>deaccession_notes</t>
  </si>
  <si>
    <t>Document</t>
  </si>
  <si>
    <t>Memorials</t>
  </si>
  <si>
    <t>publicMemorial</t>
  </si>
  <si>
    <t>NAPIER Anna Mabel</t>
  </si>
  <si>
    <t>Museum Artefact</t>
  </si>
  <si>
    <t>museumArtefact</t>
  </si>
  <si>
    <t>Object</t>
  </si>
  <si>
    <t>Photograph</t>
  </si>
  <si>
    <t>photograph</t>
  </si>
  <si>
    <t>NATIONAL AUSTRALIA BANK LTD</t>
  </si>
  <si>
    <t>Textiles</t>
  </si>
  <si>
    <t>NATIONAL LIBRARY CANBERRA</t>
  </si>
  <si>
    <t>DeaccessionDisposal</t>
  </si>
  <si>
    <t>NATIONAL TRUST OF AUSTRALIA</t>
  </si>
  <si>
    <t>ca_objects.deaccession_type_id</t>
  </si>
  <si>
    <t>deaccession_type_id</t>
  </si>
  <si>
    <t>{
  "list": "object_deaccession_types",
  "listItemType": "concept",
  "matchOn": [
    "label"
  ]
}
</t>
  </si>
  <si>
    <t>NATTRASS P</t>
  </si>
  <si>
    <t>NELSON C.A.</t>
  </si>
  <si>
    <t>NELTHORPE Eva Pretoria</t>
  </si>
  <si>
    <t>Importance</t>
  </si>
  <si>
    <t>ca_objects.Importance</t>
  </si>
  <si>
    <t>NEWLAND P</t>
  </si>
  <si>
    <t>{
  "list": "Importance",
  "listItemType": "concept",
  "matchOn": [
    "label"
  ]
}
</t>
  </si>
  <si>
    <t>NICHOLSON R.D</t>
  </si>
  <si>
    <t>NICHOLSON Robert</t>
  </si>
  <si>
    <t>NIMMO Christa</t>
  </si>
  <si>
    <t>NIVEN, E.M.</t>
  </si>
  <si>
    <t>Noel Marchant Collection</t>
  </si>
  <si>
    <t>New Value</t>
  </si>
  <si>
    <t>NORRIS</t>
  </si>
  <si>
    <t>Not known</t>
  </si>
  <si>
    <t>O'BRIEN Stephen</t>
  </si>
  <si>
    <t>O'CONNOR M.Y.</t>
  </si>
  <si>
    <t>O'CONNOR Robert</t>
  </si>
  <si>
    <t>O'DONNELL Jill</t>
  </si>
  <si>
    <t>O'HARA John Joseph</t>
  </si>
  <si>
    <t>O'HARE John</t>
  </si>
  <si>
    <t>O'KEEFE Gwyn</t>
  </si>
  <si>
    <t>O'KELEY Rosalie</t>
  </si>
  <si>
    <t>O'LOUGHLIN W</t>
  </si>
  <si>
    <t>OCHILTREE</t>
  </si>
  <si>
    <t>OCHILTREE C</t>
  </si>
  <si>
    <t>OFFEN Richard</t>
  </si>
  <si>
    <t>OLDFIELD John Scott</t>
  </si>
  <si>
    <t>OLDHAM Ray</t>
  </si>
  <si>
    <t>ONIONS Ruth</t>
  </si>
  <si>
    <t>ORCHARD Jane</t>
  </si>
  <si>
    <t>OSBORN Elaine</t>
  </si>
  <si>
    <t>\W+</t>
  </si>
  <si>
    <t>OTTAWAY Jo</t>
  </si>
  <si>
    <t>OUTRAM</t>
  </si>
  <si>
    <t>Matches</t>
  </si>
  <si>
    <t>OVERINGTON Rob</t>
  </si>
  <si>
    <t>Name1</t>
  </si>
  <si>
    <t>Name2</t>
  </si>
  <si>
    <t>Name3</t>
  </si>
  <si>
    <t>Name4</t>
  </si>
  <si>
    <t>SignificanceCriteria</t>
  </si>
  <si>
    <t>ca_objects.SignificanceCriteria</t>
  </si>
  <si>
    <t>OWEN Edmund</t>
  </si>
  <si>
    <t>{
    "skipIfBlank":1,
    "delimiter": ";"
}</t>
  </si>
  <si>
    <t>PAISH Judy</t>
  </si>
  <si>
    <t>PALMER P</t>
  </si>
  <si>
    <t>PANNELL Nita</t>
  </si>
  <si>
    <t>PARK'S PRESS PHOTOS</t>
  </si>
  <si>
    <t>PARKER A</t>
  </si>
  <si>
    <t>PARKER C L</t>
  </si>
  <si>
    <t>PARKER F.L. &amp; M.</t>
  </si>
  <si>
    <t>PARKER John</t>
  </si>
  <si>
    <t>PARNELL Beryl</t>
  </si>
  <si>
    <t>PARR G</t>
  </si>
  <si>
    <t>PARR Mrs. G</t>
  </si>
  <si>
    <t>PARRY Helen (nee Taylor)</t>
  </si>
  <si>
    <t>PARRY Isla</t>
  </si>
  <si>
    <t>PARRY K</t>
  </si>
  <si>
    <t>PARRY Leo</t>
  </si>
  <si>
    <t>PASSMORE G.H.</t>
  </si>
  <si>
    <t>PATERSON C</t>
  </si>
  <si>
    <t>PATERSON Isobel</t>
  </si>
  <si>
    <t>Significance_Aesthetic</t>
  </si>
  <si>
    <t>PATTERSON, LEIGHTON</t>
  </si>
  <si>
    <t>PAYENS</t>
  </si>
  <si>
    <t>PAYENS Dora</t>
  </si>
  <si>
    <t>PAYNTER</t>
  </si>
  <si>
    <t>PEARCE E</t>
  </si>
  <si>
    <t>PEARCE Frank</t>
  </si>
  <si>
    <t>PEARCE Frederick</t>
  </si>
  <si>
    <t>PEARLMAN Zelda</t>
  </si>
  <si>
    <t>PEARSE</t>
  </si>
  <si>
    <t>PEARSON Jo</t>
  </si>
  <si>
    <t>PEASLEY</t>
  </si>
  <si>
    <t>PEET</t>
  </si>
  <si>
    <t>PEET Cyril</t>
  </si>
  <si>
    <t>PEET Laurel</t>
  </si>
  <si>
    <t>PEET Lindsay</t>
  </si>
  <si>
    <t>PEGLER</t>
  </si>
  <si>
    <t>PEMBER Margaret</t>
  </si>
  <si>
    <t>PENGLASE J.K.</t>
  </si>
  <si>
    <t>Significance_Historic</t>
  </si>
  <si>
    <t>PEROTTI Annelle</t>
  </si>
  <si>
    <t>PERRY Joseph</t>
  </si>
  <si>
    <t>PERRY K.</t>
  </si>
  <si>
    <t>PETERS Bernice</t>
  </si>
  <si>
    <t>PETERSEN A.</t>
  </si>
  <si>
    <t>PHILLIPS D</t>
  </si>
  <si>
    <t>PILGRIM, Mrs R.</t>
  </si>
  <si>
    <t>PIPKIN</t>
  </si>
  <si>
    <t>PITT</t>
  </si>
  <si>
    <t>PLAYFORD Phillip</t>
  </si>
  <si>
    <t>?</t>
  </si>
  <si>
    <t>Unknown</t>
  </si>
  <si>
    <t>A</t>
  </si>
  <si>
    <t>Agent</t>
  </si>
  <si>
    <t>B</t>
  </si>
  <si>
    <t>Bequest</t>
  </si>
  <si>
    <t>C</t>
  </si>
  <si>
    <t>Co-Agent</t>
  </si>
  <si>
    <t>PLAYFORD Tony</t>
  </si>
  <si>
    <t>D</t>
  </si>
  <si>
    <t>Donation</t>
  </si>
  <si>
    <t>E</t>
  </si>
  <si>
    <t>Exped</t>
  </si>
  <si>
    <t>G</t>
  </si>
  <si>
    <t>I</t>
  </si>
  <si>
    <t>Internal</t>
  </si>
  <si>
    <t>L</t>
  </si>
  <si>
    <t>CopyLoan</t>
  </si>
  <si>
    <t>PLAYHOUSE THEATRE</t>
  </si>
  <si>
    <t>O</t>
  </si>
  <si>
    <t>Other</t>
  </si>
  <si>
    <t>P</t>
  </si>
  <si>
    <t>Purchase</t>
  </si>
  <si>
    <t>S</t>
  </si>
  <si>
    <t>Salvage</t>
  </si>
  <si>
    <t>T</t>
  </si>
  <si>
    <t>Transfer</t>
  </si>
  <si>
    <t>PLENDERLEITH B</t>
  </si>
  <si>
    <t>PLINT C</t>
  </si>
  <si>
    <t>POOL</t>
  </si>
  <si>
    <t>POOLE</t>
  </si>
  <si>
    <t>POOLE George</t>
  </si>
  <si>
    <t>POOLE Mrs</t>
  </si>
  <si>
    <t>Significance_Scientific</t>
  </si>
  <si>
    <t>POOLE-JOHNSON Margaret</t>
  </si>
  <si>
    <t>POPE Diane</t>
  </si>
  <si>
    <t>PORT Cecil</t>
  </si>
  <si>
    <t>PORTER</t>
  </si>
  <si>
    <t>POTTER Sadie</t>
  </si>
  <si>
    <t>POTTS Robert</t>
  </si>
  <si>
    <t>POWELL Jenny</t>
  </si>
  <si>
    <t>POWER Jean</t>
  </si>
  <si>
    <t>PRATT Winnie</t>
  </si>
  <si>
    <t>DateOfCreation</t>
  </si>
  <si>
    <t>PREMIER'S DEPARTMENT</t>
  </si>
  <si>
    <t>PRESCOTT Kathleen</t>
  </si>
  <si>
    <t>NewValue</t>
  </si>
  <si>
    <t>hasError</t>
  </si>
  <si>
    <t>calculation</t>
  </si>
  <si>
    <t>skip</t>
  </si>
  <si>
    <t>c1900</t>
  </si>
  <si>
    <t>PRETTY</t>
  </si>
  <si>
    <t>1900</t>
  </si>
  <si>
    <t>47</t>
  </si>
  <si>
    <t>1969, 1982</t>
  </si>
  <si>
    <t>1969 - 1982</t>
  </si>
  <si>
    <t>PRICE June</t>
  </si>
  <si>
    <t>31</t>
  </si>
  <si>
    <t>Printed For H.R James</t>
  </si>
  <si>
    <t>PROGRAMME: R &amp; I BANK 1929</t>
  </si>
  <si>
    <t>c1870's</t>
  </si>
  <si>
    <t>1870</t>
  </si>
  <si>
    <t>27</t>
  </si>
  <si>
    <t>c1870</t>
  </si>
  <si>
    <t>PROWCZYK-KRUK Sandy</t>
  </si>
  <si>
    <t>21</t>
  </si>
  <si>
    <t>c1910</t>
  </si>
  <si>
    <t>1910</t>
  </si>
  <si>
    <t>16</t>
  </si>
  <si>
    <t>1960,s</t>
  </si>
  <si>
    <t>1960</t>
  </si>
  <si>
    <t>15</t>
  </si>
  <si>
    <t>PULLEN</t>
  </si>
  <si>
    <t>Significance_Social</t>
  </si>
  <si>
    <t>PYVIS</t>
  </si>
  <si>
    <t>pre 1950</t>
  </si>
  <si>
    <t>1950</t>
  </si>
  <si>
    <t>13</t>
  </si>
  <si>
    <t>1963, 1982</t>
  </si>
  <si>
    <t>1963 - 1982</t>
  </si>
  <si>
    <t>QUARTERMAINE Keith</t>
  </si>
  <si>
    <t>12</t>
  </si>
  <si>
    <t>QUARTERMAINE Ken</t>
  </si>
  <si>
    <t>late 19th C</t>
  </si>
  <si>
    <t>1880 - 1900</t>
  </si>
  <si>
    <t>c1940</t>
  </si>
  <si>
    <t>QUARTERMAINE Murray</t>
  </si>
  <si>
    <t>1940</t>
  </si>
  <si>
    <t>11</t>
  </si>
  <si>
    <t>c1860</t>
  </si>
  <si>
    <t>1860</t>
  </si>
  <si>
    <t>10</t>
  </si>
  <si>
    <t>1968, 1982</t>
  </si>
  <si>
    <t>1968 - 1982</t>
  </si>
  <si>
    <t>9</t>
  </si>
  <si>
    <t>r</t>
  </si>
  <si>
    <t>R &amp; I BANK</t>
  </si>
  <si>
    <t>1965, 1982</t>
  </si>
  <si>
    <t>1965 - 1982</t>
  </si>
  <si>
    <t>7</t>
  </si>
  <si>
    <t>R.CAMPBELL</t>
  </si>
  <si>
    <t>c1920</t>
  </si>
  <si>
    <t>1920</t>
  </si>
  <si>
    <t>1970, 1982</t>
  </si>
  <si>
    <t>1970 - 1982</t>
  </si>
  <si>
    <t>6</t>
  </si>
  <si>
    <t>RAAF ASSOCIATION</t>
  </si>
  <si>
    <t>RAMSHAW Tarina</t>
  </si>
  <si>
    <t>early 20th century</t>
  </si>
  <si>
    <t>1900 - 1925</t>
  </si>
  <si>
    <t>~1900</t>
  </si>
  <si>
    <t>RANDELL Sue</t>
  </si>
  <si>
    <t>1971, 1982</t>
  </si>
  <si>
    <t>1971 - 1982</t>
  </si>
  <si>
    <t>5</t>
  </si>
  <si>
    <t>RANK Brian McGee Davis</t>
  </si>
  <si>
    <t>c1913</t>
  </si>
  <si>
    <t>1913</t>
  </si>
  <si>
    <t>c2000</t>
  </si>
  <si>
    <t>2000</t>
  </si>
  <si>
    <t>RANKIN J</t>
  </si>
  <si>
    <t>Early 1900's</t>
  </si>
  <si>
    <t>1</t>
  </si>
  <si>
    <t>4</t>
  </si>
  <si>
    <t>1939 &amp; 1943</t>
  </si>
  <si>
    <t>1939</t>
  </si>
  <si>
    <t>RATHBONE</t>
  </si>
  <si>
    <t>30-05-39</t>
  </si>
  <si>
    <t>1939-05-30</t>
  </si>
  <si>
    <t>c1859</t>
  </si>
  <si>
    <t>1859</t>
  </si>
  <si>
    <t>ca1900</t>
  </si>
  <si>
    <t>RATTRAY 6a Grange St</t>
  </si>
  <si>
    <t>19</t>
  </si>
  <si>
    <t>3</t>
  </si>
  <si>
    <t>1964, 1982</t>
  </si>
  <si>
    <t>1964 - 1982</t>
  </si>
  <si>
    <t>RAUNSSEVELL Eileen</t>
  </si>
  <si>
    <t>c1880</t>
  </si>
  <si>
    <t>RAUSEVELL Eileen</t>
  </si>
  <si>
    <t>1880</t>
  </si>
  <si>
    <t>c1885</t>
  </si>
  <si>
    <t>1885</t>
  </si>
  <si>
    <t>Late 19th. Century</t>
  </si>
  <si>
    <t>READ F. M.</t>
  </si>
  <si>
    <t>1902, 1932</t>
  </si>
  <si>
    <t>1902 - 1932</t>
  </si>
  <si>
    <t>2</t>
  </si>
  <si>
    <t>ComparativeCriteria</t>
  </si>
  <si>
    <t>ca_objects.ComparativeCriteria</t>
  </si>
  <si>
    <t>RED CROSS</t>
  </si>
  <si>
    <t>1950,s</t>
  </si>
  <si>
    <t>REID A</t>
  </si>
  <si>
    <t>1966, 1982</t>
  </si>
  <si>
    <t>1966 - 1982</t>
  </si>
  <si>
    <t>REID Andrew</t>
  </si>
  <si>
    <t>1969,1982</t>
  </si>
  <si>
    <t>c1900's</t>
  </si>
  <si>
    <t>REIT, Mrs Agnes</t>
  </si>
  <si>
    <t>c1913-20</t>
  </si>
  <si>
    <t>c1915</t>
  </si>
  <si>
    <t>1915</t>
  </si>
  <si>
    <t>RENNIE</t>
  </si>
  <si>
    <t>c1923</t>
  </si>
  <si>
    <t>RENNIE Richard</t>
  </si>
  <si>
    <t>1923</t>
  </si>
  <si>
    <t>c1925</t>
  </si>
  <si>
    <t>1925</t>
  </si>
  <si>
    <t>RENNIE, MISSES J. &amp; O.</t>
  </si>
  <si>
    <t>c1930s</t>
  </si>
  <si>
    <t>1930</t>
  </si>
  <si>
    <t>Early 19th century</t>
  </si>
  <si>
    <t>pre WW1</t>
  </si>
  <si>
    <t>REYNOLDS Kim</t>
  </si>
  <si>
    <t>unkown</t>
  </si>
  <si>
    <t>!912 - 1914 ?</t>
  </si>
  <si>
    <t>1912 - 1914</t>
  </si>
  <si>
    <t>10th March 1935</t>
  </si>
  <si>
    <t>1935-03-10</t>
  </si>
  <si>
    <t>Significance_Interpretive</t>
  </si>
  <si>
    <t>RICHARDS C</t>
  </si>
  <si>
    <t>14-9-07</t>
  </si>
  <si>
    <t>1907-09-14</t>
  </si>
  <si>
    <t>16-7-1909</t>
  </si>
  <si>
    <t>1909-07-16</t>
  </si>
  <si>
    <t>1815, 1938</t>
  </si>
  <si>
    <t>RICHARDS D</t>
  </si>
  <si>
    <t>1815 - 1938</t>
  </si>
  <si>
    <t>RICHARDS G</t>
  </si>
  <si>
    <t>1818, 1879</t>
  </si>
  <si>
    <t>1818 - 1879</t>
  </si>
  <si>
    <t>RICHARDS Gay</t>
  </si>
  <si>
    <t>1832-1898, 1858</t>
  </si>
  <si>
    <t>1832 - 1898</t>
  </si>
  <si>
    <t>RICHARDS J</t>
  </si>
  <si>
    <t>1836, 1837</t>
  </si>
  <si>
    <t>1836 - 1837</t>
  </si>
  <si>
    <t>RICHARDS John Arthur</t>
  </si>
  <si>
    <t>1836, 1888</t>
  </si>
  <si>
    <t>1836 - 1888</t>
  </si>
  <si>
    <t>1854, 1882</t>
  </si>
  <si>
    <t>1854 - 1882</t>
  </si>
  <si>
    <t>RICHARDS Lesley</t>
  </si>
  <si>
    <t>1858, 1865</t>
  </si>
  <si>
    <t>1858 - 1865</t>
  </si>
  <si>
    <t>Significance_Provenance</t>
  </si>
  <si>
    <t>RICHARDS Ron</t>
  </si>
  <si>
    <t>1860, 1894</t>
  </si>
  <si>
    <t>1860 - 1894</t>
  </si>
  <si>
    <t>1860s.</t>
  </si>
  <si>
    <t>1860 - 1870</t>
  </si>
  <si>
    <t>RICHARDSON Alan</t>
  </si>
  <si>
    <t>1861-65, 1880-1902</t>
  </si>
  <si>
    <t>1861 - 1902</t>
  </si>
  <si>
    <t>RICHARDSON G</t>
  </si>
  <si>
    <t>1863, 1869</t>
  </si>
  <si>
    <t>1863 - 1869</t>
  </si>
  <si>
    <t>RICHARDSON I</t>
  </si>
  <si>
    <t>1864, 1946</t>
  </si>
  <si>
    <t>1864 - 1946</t>
  </si>
  <si>
    <t>RICHARDSON I OR J</t>
  </si>
  <si>
    <t>1870, 1911</t>
  </si>
  <si>
    <t>1870 - 1911</t>
  </si>
  <si>
    <t>1870, 1949</t>
  </si>
  <si>
    <t>1870 - 1949</t>
  </si>
  <si>
    <t>Richardson J A</t>
  </si>
  <si>
    <t>1870,s</t>
  </si>
  <si>
    <t>1870 - 1880</t>
  </si>
  <si>
    <t>RICHARDSON-BUNBURY Michael</t>
  </si>
  <si>
    <t>1871, 1949</t>
  </si>
  <si>
    <t>1871 - 1949</t>
  </si>
  <si>
    <t>1887, 1939</t>
  </si>
  <si>
    <t>1887 - 1939</t>
  </si>
  <si>
    <t>RIDLEY Diana</t>
  </si>
  <si>
    <t>1889 - 1885</t>
  </si>
  <si>
    <t>1889 - 1895</t>
  </si>
  <si>
    <t>RIDLEY M. A.</t>
  </si>
  <si>
    <t>1890s.</t>
  </si>
  <si>
    <t>1890 - 1899</t>
  </si>
  <si>
    <t>1891, 1969</t>
  </si>
  <si>
    <t>1891 - 1969</t>
  </si>
  <si>
    <t>RIDLEY Thelma</t>
  </si>
  <si>
    <t>RILEY</t>
  </si>
  <si>
    <t>1892 - 1890</t>
  </si>
  <si>
    <t>1890 - 1892</t>
  </si>
  <si>
    <t>1900, 1905</t>
  </si>
  <si>
    <t>RILEY P</t>
  </si>
  <si>
    <t>1900 - 1905</t>
  </si>
  <si>
    <t>RILEY Pauline</t>
  </si>
  <si>
    <t>1902, 1934</t>
  </si>
  <si>
    <t>1902 - 1934</t>
  </si>
  <si>
    <t>RISCHBEITH Bessie</t>
  </si>
  <si>
    <t>1905, 1829</t>
  </si>
  <si>
    <t>1905 - 1829</t>
  </si>
  <si>
    <t>1907, 1935</t>
  </si>
  <si>
    <t>1907 - 1935</t>
  </si>
  <si>
    <t>ROBERTS Eira</t>
  </si>
  <si>
    <t>1913, 1914</t>
  </si>
  <si>
    <t>1913 - 1914</t>
  </si>
  <si>
    <t>ROBINSON</t>
  </si>
  <si>
    <t>1915, February</t>
  </si>
  <si>
    <t>1915-02</t>
  </si>
  <si>
    <t>1915/16</t>
  </si>
  <si>
    <t>1915 - 1916</t>
  </si>
  <si>
    <t>1918/18</t>
  </si>
  <si>
    <t>ROBINSON MRS. E</t>
  </si>
  <si>
    <t>1918</t>
  </si>
  <si>
    <t>1926-31, 1994</t>
  </si>
  <si>
    <t>1926 - 1931</t>
  </si>
  <si>
    <t>1936, 1937</t>
  </si>
  <si>
    <t>1936 - 1937</t>
  </si>
  <si>
    <t>ROBINSON T</t>
  </si>
  <si>
    <t>195O,s</t>
  </si>
  <si>
    <t>1950 - 1959</t>
  </si>
  <si>
    <t>1976 &amp; 1986</t>
  </si>
  <si>
    <t>1976 - 1986</t>
  </si>
  <si>
    <t>Significance_Rarity</t>
  </si>
  <si>
    <t>ROCKETT E M</t>
  </si>
  <si>
    <t>30th December, 1868</t>
  </si>
  <si>
    <t>1868-12-30</t>
  </si>
  <si>
    <t>5-7-1939</t>
  </si>
  <si>
    <t>1939-07-05</t>
  </si>
  <si>
    <t>5th June 1918</t>
  </si>
  <si>
    <t>ROCKINGHAM HISTORICAL SOCIETY</t>
  </si>
  <si>
    <t>1918-06-05</t>
  </si>
  <si>
    <t>6th June 2005</t>
  </si>
  <si>
    <t>2005-06-06</t>
  </si>
  <si>
    <t>9-1-11</t>
  </si>
  <si>
    <t>1911-01-09</t>
  </si>
  <si>
    <t>ROE Robin</t>
  </si>
  <si>
    <t>&gt;1918</t>
  </si>
  <si>
    <t>About 1901</t>
  </si>
  <si>
    <t>1901</t>
  </si>
  <si>
    <t>ROGERS K</t>
  </si>
  <si>
    <t>Built 1898</t>
  </si>
  <si>
    <t>1898</t>
  </si>
  <si>
    <t>c 1950,s</t>
  </si>
  <si>
    <t>c1857</t>
  </si>
  <si>
    <t>1857</t>
  </si>
  <si>
    <t>ROGERS P</t>
  </si>
  <si>
    <t>c1870s</t>
  </si>
  <si>
    <t>1870 - 1879</t>
  </si>
  <si>
    <t>c1872</t>
  </si>
  <si>
    <t>1872</t>
  </si>
  <si>
    <t>C1877</t>
  </si>
  <si>
    <t>ROLLAND</t>
  </si>
  <si>
    <t>1877</t>
  </si>
  <si>
    <t>c1881</t>
  </si>
  <si>
    <t>1881</t>
  </si>
  <si>
    <t>c1887-93</t>
  </si>
  <si>
    <t>1887 - 1893</t>
  </si>
  <si>
    <t>ROLLAND Miss N</t>
  </si>
  <si>
    <t>c1890</t>
  </si>
  <si>
    <t>1890</t>
  </si>
  <si>
    <t>c1894</t>
  </si>
  <si>
    <t>1894</t>
  </si>
  <si>
    <t>c1896</t>
  </si>
  <si>
    <t>1896</t>
  </si>
  <si>
    <t>c1907</t>
  </si>
  <si>
    <t>ROSE</t>
  </si>
  <si>
    <t>1907</t>
  </si>
  <si>
    <t>c1908</t>
  </si>
  <si>
    <t>1908</t>
  </si>
  <si>
    <t>c1909</t>
  </si>
  <si>
    <t>1909</t>
  </si>
  <si>
    <t>c1910s</t>
  </si>
  <si>
    <t>1910 - 1919</t>
  </si>
  <si>
    <t>ROSKAMS Mary</t>
  </si>
  <si>
    <t>c1911</t>
  </si>
  <si>
    <t>1911</t>
  </si>
  <si>
    <t>c1917</t>
  </si>
  <si>
    <t>1917</t>
  </si>
  <si>
    <t>ROSS Jean</t>
  </si>
  <si>
    <t>c1950-1960</t>
  </si>
  <si>
    <t>1950 - 1960</t>
  </si>
  <si>
    <t>ca1911</t>
  </si>
  <si>
    <t>ca1930</t>
  </si>
  <si>
    <t>ROSSI, Lindsay</t>
  </si>
  <si>
    <t>ca1930s</t>
  </si>
  <si>
    <t>1930 - 1939</t>
  </si>
  <si>
    <t>Christmas 1906</t>
  </si>
  <si>
    <t>1906-12-25</t>
  </si>
  <si>
    <t>early 1900</t>
  </si>
  <si>
    <t>ROWE Marcia Doris</t>
  </si>
  <si>
    <t>Early 1900s</t>
  </si>
  <si>
    <t>early 19c</t>
  </si>
  <si>
    <t>1800 - 1825</t>
  </si>
  <si>
    <t>Friday, May 29, 1936</t>
  </si>
  <si>
    <t>1936-05-29</t>
  </si>
  <si>
    <t>ROWELL Sharon</t>
  </si>
  <si>
    <t>Late 1950's</t>
  </si>
  <si>
    <t>1955 - 1959</t>
  </si>
  <si>
    <t>later 19th C</t>
  </si>
  <si>
    <t>1880 - 1899</t>
  </si>
  <si>
    <t>mid 1890s</t>
  </si>
  <si>
    <t>1893 - 1898</t>
  </si>
  <si>
    <t>ROWELL Sharon Phillipa Mitford</t>
  </si>
  <si>
    <t>mid 19th C</t>
  </si>
  <si>
    <t>1840 - 1860</t>
  </si>
  <si>
    <t>mid 19th century</t>
  </si>
  <si>
    <t>post WW1 fashions</t>
  </si>
  <si>
    <t>ROWLANDS Robert</t>
  </si>
  <si>
    <t>pre 1880</t>
  </si>
  <si>
    <t>Pre 1914</t>
  </si>
  <si>
    <t>1914</t>
  </si>
  <si>
    <t>ROWLEY C</t>
  </si>
  <si>
    <t>pre 1966</t>
  </si>
  <si>
    <t>1966</t>
  </si>
  <si>
    <t>Query 1909</t>
  </si>
  <si>
    <t>Saturday Oct. 12th. 1918</t>
  </si>
  <si>
    <t>1918-10-12</t>
  </si>
  <si>
    <t>ROWSTON</t>
  </si>
  <si>
    <t>Turn of the century (20th</t>
  </si>
  <si>
    <t>1890 - 1910</t>
  </si>
  <si>
    <t>WW1</t>
  </si>
  <si>
    <t>ROY MILLAR</t>
  </si>
  <si>
    <t>`1960</t>
  </si>
  <si>
    <t>Significance_Condition</t>
  </si>
  <si>
    <t>~1</t>
  </si>
  <si>
    <t>~190</t>
  </si>
  <si>
    <t>RUBIE</t>
  </si>
  <si>
    <t>969</t>
  </si>
  <si>
    <t>791</t>
  </si>
  <si>
    <t>1981</t>
  </si>
  <si>
    <t>RUSHTON</t>
  </si>
  <si>
    <t>648</t>
  </si>
  <si>
    <t>535</t>
  </si>
  <si>
    <t>RUSSELL C Temple</t>
  </si>
  <si>
    <t>488</t>
  </si>
  <si>
    <t>409</t>
  </si>
  <si>
    <t>372</t>
  </si>
  <si>
    <t>351</t>
  </si>
  <si>
    <t>RWAHS</t>
  </si>
  <si>
    <t>1980</t>
  </si>
  <si>
    <t>321</t>
  </si>
  <si>
    <t>311</t>
  </si>
  <si>
    <t>1897</t>
  </si>
  <si>
    <t>230</t>
  </si>
  <si>
    <t>RWARS MUSEUM</t>
  </si>
  <si>
    <t>218</t>
  </si>
  <si>
    <t>213</t>
  </si>
  <si>
    <t>1982</t>
  </si>
  <si>
    <t>1850</t>
  </si>
  <si>
    <t>206</t>
  </si>
  <si>
    <t>1899</t>
  </si>
  <si>
    <t>203</t>
  </si>
  <si>
    <t>SALOM Joan Leake</t>
  </si>
  <si>
    <t>200</t>
  </si>
  <si>
    <t>189</t>
  </si>
  <si>
    <t>1985</t>
  </si>
  <si>
    <t>188</t>
  </si>
  <si>
    <t>1986</t>
  </si>
  <si>
    <t>SAMBELL Geoffrey</t>
  </si>
  <si>
    <t>1920 - 1929</t>
  </si>
  <si>
    <t>183</t>
  </si>
  <si>
    <t>177</t>
  </si>
  <si>
    <t>SAMEC Olive Evangeline</t>
  </si>
  <si>
    <t>1983</t>
  </si>
  <si>
    <t>173</t>
  </si>
  <si>
    <t>1926</t>
  </si>
  <si>
    <t>170</t>
  </si>
  <si>
    <t>SAMER, Mrs O E</t>
  </si>
  <si>
    <t>1929</t>
  </si>
  <si>
    <t>153</t>
  </si>
  <si>
    <t>1940 - 1949</t>
  </si>
  <si>
    <t>148</t>
  </si>
  <si>
    <t>126</t>
  </si>
  <si>
    <t>SAMUEL Ivy</t>
  </si>
  <si>
    <t>125</t>
  </si>
  <si>
    <t>1946</t>
  </si>
  <si>
    <t>121</t>
  </si>
  <si>
    <t>119</t>
  </si>
  <si>
    <t>SAMUELS Barbara</t>
  </si>
  <si>
    <t>112</t>
  </si>
  <si>
    <t>1937</t>
  </si>
  <si>
    <t>108</t>
  </si>
  <si>
    <t>1984</t>
  </si>
  <si>
    <t>104</t>
  </si>
  <si>
    <t>SANDERSON John</t>
  </si>
  <si>
    <t>102</t>
  </si>
  <si>
    <t>1919</t>
  </si>
  <si>
    <t>101</t>
  </si>
  <si>
    <t>1938</t>
  </si>
  <si>
    <t>97</t>
  </si>
  <si>
    <t>SANDICOTT Dearna</t>
  </si>
  <si>
    <t>1968</t>
  </si>
  <si>
    <t>94</t>
  </si>
  <si>
    <t>1936</t>
  </si>
  <si>
    <t>93</t>
  </si>
  <si>
    <t>1927</t>
  </si>
  <si>
    <t>SAUNDERS Madge</t>
  </si>
  <si>
    <t>91</t>
  </si>
  <si>
    <t>1930-1939</t>
  </si>
  <si>
    <t>1905</t>
  </si>
  <si>
    <t>87</t>
  </si>
  <si>
    <t>SAUNDERS Patricia</t>
  </si>
  <si>
    <t>1900 - 1909</t>
  </si>
  <si>
    <t>86</t>
  </si>
  <si>
    <t>84</t>
  </si>
  <si>
    <t>1932</t>
  </si>
  <si>
    <t>SAVE THE CHILDREN FUND</t>
  </si>
  <si>
    <t>1928</t>
  </si>
  <si>
    <t>83</t>
  </si>
  <si>
    <t>1955</t>
  </si>
  <si>
    <t>1935</t>
  </si>
  <si>
    <t>SAW FAMILY</t>
  </si>
  <si>
    <t>82</t>
  </si>
  <si>
    <t>1922</t>
  </si>
  <si>
    <t>80</t>
  </si>
  <si>
    <t>1950s</t>
  </si>
  <si>
    <t>79</t>
  </si>
  <si>
    <t>SAXTON Rie</t>
  </si>
  <si>
    <t>1965</t>
  </si>
  <si>
    <t>78</t>
  </si>
  <si>
    <t>1912</t>
  </si>
  <si>
    <t>77</t>
  </si>
  <si>
    <t>1895</t>
  </si>
  <si>
    <t>76</t>
  </si>
  <si>
    <t>SCARRETT</t>
  </si>
  <si>
    <t>1890s</t>
  </si>
  <si>
    <t>75</t>
  </si>
  <si>
    <t>1970</t>
  </si>
  <si>
    <t>74</t>
  </si>
  <si>
    <t>SCHOCH Peter</t>
  </si>
  <si>
    <t>1875</t>
  </si>
  <si>
    <t>73</t>
  </si>
  <si>
    <t>2011</t>
  </si>
  <si>
    <t>Significance_Representativeness</t>
  </si>
  <si>
    <t>1948</t>
  </si>
  <si>
    <t>SCHOCK Peter</t>
  </si>
  <si>
    <t>69</t>
  </si>
  <si>
    <t>1892</t>
  </si>
  <si>
    <t>68</t>
  </si>
  <si>
    <t>1991</t>
  </si>
  <si>
    <t>1924</t>
  </si>
  <si>
    <t>SCHULTZ Grace</t>
  </si>
  <si>
    <t>67</t>
  </si>
  <si>
    <t>64</t>
  </si>
  <si>
    <t>1971</t>
  </si>
  <si>
    <t>63</t>
  </si>
  <si>
    <t>1960s</t>
  </si>
  <si>
    <t>SCHURLOCK</t>
  </si>
  <si>
    <t>59</t>
  </si>
  <si>
    <t>1954</t>
  </si>
  <si>
    <t>57</t>
  </si>
  <si>
    <t>56</t>
  </si>
  <si>
    <t>1933</t>
  </si>
  <si>
    <t>SCOTCH LIBRARY</t>
  </si>
  <si>
    <t>1972</t>
  </si>
  <si>
    <t>1980 - 1989</t>
  </si>
  <si>
    <t>SCOTT Diana</t>
  </si>
  <si>
    <t>54</t>
  </si>
  <si>
    <t>1951</t>
  </si>
  <si>
    <t>53</t>
  </si>
  <si>
    <t>1903</t>
  </si>
  <si>
    <t>52</t>
  </si>
  <si>
    <t>SCOTT J</t>
  </si>
  <si>
    <t>50</t>
  </si>
  <si>
    <t>1916</t>
  </si>
  <si>
    <t>SCOTT Janet Ainslie</t>
  </si>
  <si>
    <t>1960 - 1969</t>
  </si>
  <si>
    <t>48</t>
  </si>
  <si>
    <t>1969</t>
  </si>
  <si>
    <t>SCOTT Kathleen</t>
  </si>
  <si>
    <t>1880 - 1889</t>
  </si>
  <si>
    <t>45</t>
  </si>
  <si>
    <t>SCOTT R.B.E.</t>
  </si>
  <si>
    <t>1891</t>
  </si>
  <si>
    <t>44</t>
  </si>
  <si>
    <t>43</t>
  </si>
  <si>
    <t>1967</t>
  </si>
  <si>
    <t>1840</t>
  </si>
  <si>
    <t>42</t>
  </si>
  <si>
    <t>1889</t>
  </si>
  <si>
    <t>SCOTT Rhoda</t>
  </si>
  <si>
    <t>41</t>
  </si>
  <si>
    <t>1934</t>
  </si>
  <si>
    <t>SCOTT, JOHN</t>
  </si>
  <si>
    <t>1956</t>
  </si>
  <si>
    <t>40</t>
  </si>
  <si>
    <t>1959</t>
  </si>
  <si>
    <t>SCOTT-MEMORY</t>
  </si>
  <si>
    <t>2012</t>
  </si>
  <si>
    <t>39</t>
  </si>
  <si>
    <t>1906</t>
  </si>
  <si>
    <t>38</t>
  </si>
  <si>
    <t>1979</t>
  </si>
  <si>
    <t>37</t>
  </si>
  <si>
    <t>SCOTT-MEMORY R.B.E.</t>
  </si>
  <si>
    <t>1947</t>
  </si>
  <si>
    <t>36</t>
  </si>
  <si>
    <t>1902</t>
  </si>
  <si>
    <t>35</t>
  </si>
  <si>
    <t>1914 - 1918</t>
  </si>
  <si>
    <t>SCURLOCK Marjorie</t>
  </si>
  <si>
    <t>1987</t>
  </si>
  <si>
    <t>34</t>
  </si>
  <si>
    <t>1904</t>
  </si>
  <si>
    <t>33</t>
  </si>
  <si>
    <t>SEABROOK</t>
  </si>
  <si>
    <t>1931</t>
  </si>
  <si>
    <t>1949</t>
  </si>
  <si>
    <t>1962</t>
  </si>
  <si>
    <t>SEABROOK J</t>
  </si>
  <si>
    <t>2008</t>
  </si>
  <si>
    <t>1900's</t>
  </si>
  <si>
    <t>30</t>
  </si>
  <si>
    <t>1943</t>
  </si>
  <si>
    <t>SEARCY, J</t>
  </si>
  <si>
    <t>1888</t>
  </si>
  <si>
    <t>29</t>
  </si>
  <si>
    <t>1952</t>
  </si>
  <si>
    <t>PhysicalCondition</t>
  </si>
  <si>
    <t>SEELY BELL</t>
  </si>
  <si>
    <t>ca_objects.PhysicalCondition</t>
  </si>
  <si>
    <t>1865</t>
  </si>
  <si>
    <t>28</t>
  </si>
  <si>
    <t>1871</t>
  </si>
  <si>
    <t>SELLENGER John</t>
  </si>
  <si>
    <t>1963</t>
  </si>
  <si>
    <t>unknown</t>
  </si>
  <si>
    <t>1994</t>
  </si>
  <si>
    <t>1996</t>
  </si>
  <si>
    <t>SELLICK Douglas R. G.</t>
  </si>
  <si>
    <t>1869</t>
  </si>
  <si>
    <t>26</t>
  </si>
  <si>
    <t>1920s</t>
  </si>
  <si>
    <t>1921</t>
  </si>
  <si>
    <t>SENIOR Sally</t>
  </si>
  <si>
    <t>1941</t>
  </si>
  <si>
    <t>1990 - 1999</t>
  </si>
  <si>
    <t>SEWELL</t>
  </si>
  <si>
    <t>25</t>
  </si>
  <si>
    <t>1970s</t>
  </si>
  <si>
    <t>1974</t>
  </si>
  <si>
    <t>SEWELL Christina</t>
  </si>
  <si>
    <t>2002</t>
  </si>
  <si>
    <t>1955?</t>
  </si>
  <si>
    <t>24</t>
  </si>
  <si>
    <t>SEWELL W</t>
  </si>
  <si>
    <t>1998</t>
  </si>
  <si>
    <t>23</t>
  </si>
  <si>
    <t>7/12/1980</t>
  </si>
  <si>
    <t>1874</t>
  </si>
  <si>
    <t>22</t>
  </si>
  <si>
    <t>SHANNON-CULLITY Eve</t>
  </si>
  <si>
    <t>1876</t>
  </si>
  <si>
    <t>1970 - 1979</t>
  </si>
  <si>
    <t>1995</t>
  </si>
  <si>
    <t>1920's</t>
  </si>
  <si>
    <t>SHARKEY Christine</t>
  </si>
  <si>
    <t>1940s</t>
  </si>
  <si>
    <t>1990</t>
  </si>
  <si>
    <t>1997</t>
  </si>
  <si>
    <t>SHARMAN</t>
  </si>
  <si>
    <t>1973</t>
  </si>
  <si>
    <t>20</t>
  </si>
  <si>
    <t>1868</t>
  </si>
  <si>
    <t>18</t>
  </si>
  <si>
    <t>1897 - 1951</t>
  </si>
  <si>
    <t>SHARP M</t>
  </si>
  <si>
    <t>1951 - 1959</t>
  </si>
  <si>
    <t>17</t>
  </si>
  <si>
    <t>1957</t>
  </si>
  <si>
    <t>1860 - 1869</t>
  </si>
  <si>
    <t>SHARPE B</t>
  </si>
  <si>
    <t>1942</t>
  </si>
  <si>
    <t>1863</t>
  </si>
  <si>
    <t>1974?</t>
  </si>
  <si>
    <t>1976</t>
  </si>
  <si>
    <t>SHAW</t>
  </si>
  <si>
    <t>2013</t>
  </si>
  <si>
    <t>1864</t>
  </si>
  <si>
    <t>SHEATH Miss</t>
  </si>
  <si>
    <t>14</t>
  </si>
  <si>
    <t>1882</t>
  </si>
  <si>
    <t>1884</t>
  </si>
  <si>
    <t>1930s</t>
  </si>
  <si>
    <t>SHELTON Kathleen</t>
  </si>
  <si>
    <t>1940's</t>
  </si>
  <si>
    <t>1861</t>
  </si>
  <si>
    <t>1900?</t>
  </si>
  <si>
    <t>SHENTON</t>
  </si>
  <si>
    <t>1878</t>
  </si>
  <si>
    <t>1886</t>
  </si>
  <si>
    <t>1893</t>
  </si>
  <si>
    <t>SHENTON Catherine</t>
  </si>
  <si>
    <t>1940 - 1950</t>
  </si>
  <si>
    <t>1945</t>
  </si>
  <si>
    <t>1953</t>
  </si>
  <si>
    <t>SHENTON collection</t>
  </si>
  <si>
    <t>1958</t>
  </si>
  <si>
    <t>1964</t>
  </si>
  <si>
    <t>1862</t>
  </si>
  <si>
    <t>SHENTON E</t>
  </si>
  <si>
    <t>1879</t>
  </si>
  <si>
    <t>PhysicalConditionCode</t>
  </si>
  <si>
    <t>2006</t>
  </si>
  <si>
    <t>SHENTON Edward</t>
  </si>
  <si>
    <t>2015</t>
  </si>
  <si>
    <t>1926 - 1927</t>
  </si>
  <si>
    <t>1930's</t>
  </si>
  <si>
    <t>SHENTON George</t>
  </si>
  <si>
    <t>1999</t>
  </si>
  <si>
    <t>9/5/84</t>
  </si>
  <si>
    <t>Nov 1983</t>
  </si>
  <si>
    <t>SHENTON K</t>
  </si>
  <si>
    <t>1800 - 1899</t>
  </si>
  <si>
    <t>1873</t>
  </si>
  <si>
    <t>SHENTON Kathleen</t>
  </si>
  <si>
    <t>1920 - 1939</t>
  </si>
  <si>
    <t>1930 - 1940</t>
  </si>
  <si>
    <t>1950's</t>
  </si>
  <si>
    <t>1980s</t>
  </si>
  <si>
    <t>SHENTON Louise</t>
  </si>
  <si>
    <t>1989</t>
  </si>
  <si>
    <t>30/7/81</t>
  </si>
  <si>
    <t>SHENTON Rita</t>
  </si>
  <si>
    <t>5/8/81</t>
  </si>
  <si>
    <t>1/1/1981</t>
  </si>
  <si>
    <t>8</t>
  </si>
  <si>
    <t>1839</t>
  </si>
  <si>
    <t>1866</t>
  </si>
  <si>
    <t>SHENTON, K.</t>
  </si>
  <si>
    <t>1883</t>
  </si>
  <si>
    <t>1900s</t>
  </si>
  <si>
    <t>SHEPHERD</t>
  </si>
  <si>
    <t>1988</t>
  </si>
  <si>
    <t>20/12/1980</t>
  </si>
  <si>
    <t>2001</t>
  </si>
  <si>
    <t>SHERLOCK</t>
  </si>
  <si>
    <t>2003</t>
  </si>
  <si>
    <t>5/3/84</t>
  </si>
  <si>
    <t>1961</t>
  </si>
  <si>
    <t>SHERVINGTON Christine</t>
  </si>
  <si>
    <t>1975</t>
  </si>
  <si>
    <t>24/8/1980</t>
  </si>
  <si>
    <t>15/2/1981</t>
  </si>
  <si>
    <t>SHERWOOD Aubrey</t>
  </si>
  <si>
    <t>16/04/1933</t>
  </si>
  <si>
    <t>1850 - 1859</t>
  </si>
  <si>
    <t>1856</t>
  </si>
  <si>
    <t>SHERWOOD Jack</t>
  </si>
  <si>
    <t>1870s</t>
  </si>
  <si>
    <t>1920 - 1930</t>
  </si>
  <si>
    <t>1978</t>
  </si>
  <si>
    <t>SHERWOOD Tom</t>
  </si>
  <si>
    <t>2007</t>
  </si>
  <si>
    <t>11/1/1981</t>
  </si>
  <si>
    <t>18/5/86</t>
  </si>
  <si>
    <t>SHIPWAY J</t>
  </si>
  <si>
    <t>1835</t>
  </si>
  <si>
    <t>1847</t>
  </si>
  <si>
    <t>1851</t>
  </si>
  <si>
    <t>SHOLL Maude</t>
  </si>
  <si>
    <t>1860's</t>
  </si>
  <si>
    <t>19/05/1978</t>
  </si>
  <si>
    <t>SHOOBERT Joanne Lee</t>
  </si>
  <si>
    <t>1920 - 1925</t>
  </si>
  <si>
    <t>1990s</t>
  </si>
  <si>
    <t>1993</t>
  </si>
  <si>
    <t>SILSBURY Lyla</t>
  </si>
  <si>
    <t>2000s</t>
  </si>
  <si>
    <t>2009</t>
  </si>
  <si>
    <t>26/09/1983</t>
  </si>
  <si>
    <t>SIMPER Vinnie</t>
  </si>
  <si>
    <t>31/8/80</t>
  </si>
  <si>
    <t>4/11/84</t>
  </si>
  <si>
    <t>9/11/1980</t>
  </si>
  <si>
    <t>SIMPSON Brian</t>
  </si>
  <si>
    <t>December 1937</t>
  </si>
  <si>
    <t>July 1999</t>
  </si>
  <si>
    <t>Sept 1986</t>
  </si>
  <si>
    <t>SIMPSON E S</t>
  </si>
  <si>
    <t>03/01/1933</t>
  </si>
  <si>
    <t>1/6/1981</t>
  </si>
  <si>
    <t>12/10/80</t>
  </si>
  <si>
    <t>StatementOfSignificance</t>
  </si>
  <si>
    <t>SIMPSON Joan</t>
  </si>
  <si>
    <t>ca_objects.StatementOfSignificance</t>
  </si>
  <si>
    <t>15/10/85</t>
  </si>
  <si>
    <t>1830 - 1839</t>
  </si>
  <si>
    <t>1848</t>
  </si>
  <si>
    <t>1858</t>
  </si>
  <si>
    <t>SIMPSON S</t>
  </si>
  <si>
    <t>1860s</t>
  </si>
  <si>
    <t>1867</t>
  </si>
  <si>
    <t>1915 ?</t>
  </si>
  <si>
    <t>SIOPIS Ann</t>
  </si>
  <si>
    <t>2000 - 2009</t>
  </si>
  <si>
    <t>2014</t>
  </si>
  <si>
    <t>SKINNER M</t>
  </si>
  <si>
    <t>4/7/81</t>
  </si>
  <si>
    <t>SLOANE Valmay</t>
  </si>
  <si>
    <t>August 1963</t>
  </si>
  <si>
    <t>05/10/1981</t>
  </si>
  <si>
    <t>12/02/1938</t>
  </si>
  <si>
    <t>SLY Ken</t>
  </si>
  <si>
    <t>16/9/81</t>
  </si>
  <si>
    <t>1830</t>
  </si>
  <si>
    <t>1832</t>
  </si>
  <si>
    <t>SMITH</t>
  </si>
  <si>
    <t>1842</t>
  </si>
  <si>
    <t>1845</t>
  </si>
  <si>
    <t>1852</t>
  </si>
  <si>
    <t>1853</t>
  </si>
  <si>
    <t>SMITH Alma</t>
  </si>
  <si>
    <t>1855</t>
  </si>
  <si>
    <t>1874-1896</t>
  </si>
  <si>
    <t>1880s</t>
  </si>
  <si>
    <t>SMITH B</t>
  </si>
  <si>
    <t>1892 - 1893</t>
  </si>
  <si>
    <t>1900 - 1910</t>
  </si>
  <si>
    <t>1907 - 1917</t>
  </si>
  <si>
    <t>SMITH C.J.</t>
  </si>
  <si>
    <t>1913-1920</t>
  </si>
  <si>
    <t>1920s ?</t>
  </si>
  <si>
    <t>1944</t>
  </si>
  <si>
    <t>SMITH Flora</t>
  </si>
  <si>
    <t>19th Century</t>
  </si>
  <si>
    <t>2004</t>
  </si>
  <si>
    <t>2010</t>
  </si>
  <si>
    <t>SMITH H</t>
  </si>
  <si>
    <t>30/07/1981</t>
  </si>
  <si>
    <t>9/4/80</t>
  </si>
  <si>
    <t>ca 1890</t>
  </si>
  <si>
    <t>December 1979</t>
  </si>
  <si>
    <t>SMITH Kerry</t>
  </si>
  <si>
    <t>September 1965</t>
  </si>
  <si>
    <t>1/3/1981</t>
  </si>
  <si>
    <t>10/8/80</t>
  </si>
  <si>
    <t>SMITH Pamela</t>
  </si>
  <si>
    <t>11/3/1991</t>
  </si>
  <si>
    <t>13/9/83</t>
  </si>
  <si>
    <t>17/10/1982</t>
  </si>
  <si>
    <t>SMITH, Iris</t>
  </si>
  <si>
    <t>1801</t>
  </si>
  <si>
    <t>1820</t>
  </si>
  <si>
    <t>1827</t>
  </si>
  <si>
    <t>SMYTH Margaret</t>
  </si>
  <si>
    <t>1829</t>
  </si>
  <si>
    <t>1833</t>
  </si>
  <si>
    <t>SNOW Errol</t>
  </si>
  <si>
    <t>1837</t>
  </si>
  <si>
    <t>1838</t>
  </si>
  <si>
    <t>1841</t>
  </si>
  <si>
    <t>SOMERS Owen Frank</t>
  </si>
  <si>
    <t>1849</t>
  </si>
  <si>
    <t>1870-1951</t>
  </si>
  <si>
    <t>1880's</t>
  </si>
  <si>
    <t>SOUTHCOMBE John</t>
  </si>
  <si>
    <t>1880's ?</t>
  </si>
  <si>
    <t>1886 - 1897</t>
  </si>
  <si>
    <t>1887</t>
  </si>
  <si>
    <t>SOUTHERN</t>
  </si>
  <si>
    <t>19/05/1963</t>
  </si>
  <si>
    <t>19/5/86</t>
  </si>
  <si>
    <t>19001</t>
  </si>
  <si>
    <t>1901 - 1910</t>
  </si>
  <si>
    <t>SOUTHERN Muriel</t>
  </si>
  <si>
    <t>1901?</t>
  </si>
  <si>
    <t>1913 - 1920</t>
  </si>
  <si>
    <t>SPEED, MRS., F</t>
  </si>
  <si>
    <t>1914?</t>
  </si>
  <si>
    <t>1916 - 1918</t>
  </si>
  <si>
    <t>1923 - 1933</t>
  </si>
  <si>
    <t>SQUIRES Bella</t>
  </si>
  <si>
    <t>1930?</t>
  </si>
  <si>
    <t>1960's</t>
  </si>
  <si>
    <t>STAGG</t>
  </si>
  <si>
    <t>1970's</t>
  </si>
  <si>
    <t>2005</t>
  </si>
  <si>
    <t>21/3/81</t>
  </si>
  <si>
    <t>23 August 2001</t>
  </si>
  <si>
    <t>STANDRING Glynne Barnett</t>
  </si>
  <si>
    <t>23/08/1973</t>
  </si>
  <si>
    <t>25/11/81</t>
  </si>
  <si>
    <t>27/02/1938</t>
  </si>
  <si>
    <t>STANDRING Ian</t>
  </si>
  <si>
    <t>27/1/82</t>
  </si>
  <si>
    <t>27/10/80</t>
  </si>
  <si>
    <t>28.9.1986</t>
  </si>
  <si>
    <t>STARK</t>
  </si>
  <si>
    <t>30/1/83</t>
  </si>
  <si>
    <t>Materials</t>
  </si>
  <si>
    <t>ca_objects.Materials</t>
  </si>
  <si>
    <t>6 June 1929</t>
  </si>
  <si>
    <t>6/7/1980</t>
  </si>
  <si>
    <t>STATE LIBRARY OF WA</t>
  </si>
  <si>
    <t>7/8/85</t>
  </si>
  <si>
    <t>9/5/82</t>
  </si>
  <si>
    <t>April 1933</t>
  </si>
  <si>
    <t>April 1972</t>
  </si>
  <si>
    <t>STATHAM DREW PAMELA</t>
  </si>
  <si>
    <t>April 1984</t>
  </si>
  <si>
    <t>August 2013</t>
  </si>
  <si>
    <t>c 1900</t>
  </si>
  <si>
    <t>STEERE Lee</t>
  </si>
  <si>
    <t>Dec. 1928</t>
  </si>
  <si>
    <t>February 1937</t>
  </si>
  <si>
    <t>February 1939</t>
  </si>
  <si>
    <t>STEILBENGER Rita</t>
  </si>
  <si>
    <t>January 1966</t>
  </si>
  <si>
    <t>July 1931</t>
  </si>
  <si>
    <t>July 1963</t>
  </si>
  <si>
    <t>STENHOUSE Peg</t>
  </si>
  <si>
    <t>June 1936</t>
  </si>
  <si>
    <t>late 19th century</t>
  </si>
  <si>
    <t>March 1965</t>
  </si>
  <si>
    <t>STEPHAN</t>
  </si>
  <si>
    <t>May 1980</t>
  </si>
  <si>
    <t>November 1981</t>
  </si>
  <si>
    <t>October 1923</t>
  </si>
  <si>
    <t>STEPHENS</t>
  </si>
  <si>
    <t>September 1969</t>
  </si>
  <si>
    <t>01/07/1975</t>
  </si>
  <si>
    <t>06/09/1902</t>
  </si>
  <si>
    <t>STEPHENS D</t>
  </si>
  <si>
    <t>08/05/1910</t>
  </si>
  <si>
    <t>09/09/1980</t>
  </si>
  <si>
    <t>09/11/1930</t>
  </si>
  <si>
    <t>STEVENS G</t>
  </si>
  <si>
    <t>1/1/1897</t>
  </si>
  <si>
    <t>1/6/80</t>
  </si>
  <si>
    <t>10/05/1912</t>
  </si>
  <si>
    <t>STEVENSON Brian &amp; Co.</t>
  </si>
  <si>
    <t>1026</t>
  </si>
  <si>
    <t>103</t>
  </si>
  <si>
    <t>1038</t>
  </si>
  <si>
    <t>STEVENSON Rhonda</t>
  </si>
  <si>
    <t>1060 - 1069</t>
  </si>
  <si>
    <t>1061</t>
  </si>
  <si>
    <t>11/10/1980</t>
  </si>
  <si>
    <t>12/07/1967</t>
  </si>
  <si>
    <t>STEWART E. Ferguson</t>
  </si>
  <si>
    <t>12/1/1940</t>
  </si>
  <si>
    <t>12/12/1927</t>
  </si>
  <si>
    <t>13/8/1897</t>
  </si>
  <si>
    <t>STEWART Nancy</t>
  </si>
  <si>
    <t>13/9/85</t>
  </si>
  <si>
    <t>14/04/2007</t>
  </si>
  <si>
    <t>14/9/1907</t>
  </si>
  <si>
    <t>STEWART S</t>
  </si>
  <si>
    <t>14/9/81</t>
  </si>
  <si>
    <t>15/08/1937</t>
  </si>
  <si>
    <t>160</t>
  </si>
  <si>
    <t>STIBI, Frances</t>
  </si>
  <si>
    <t>1643</t>
  </si>
  <si>
    <t>17 October 1917</t>
  </si>
  <si>
    <t>17/08/1973</t>
  </si>
  <si>
    <t>17/3/85</t>
  </si>
  <si>
    <t>17/5/81</t>
  </si>
  <si>
    <t>1790</t>
  </si>
  <si>
    <t>1795 - 1879</t>
  </si>
  <si>
    <t>STICK Dorothee</t>
  </si>
  <si>
    <t>18 March 1839</t>
  </si>
  <si>
    <t>18 March 1929</t>
  </si>
  <si>
    <t>18 March 1939</t>
  </si>
  <si>
    <t>STIRLING Horace</t>
  </si>
  <si>
    <t>18/04/1933</t>
  </si>
  <si>
    <t>18/1/1981</t>
  </si>
  <si>
    <t>18/5/85</t>
  </si>
  <si>
    <t>1800</t>
  </si>
  <si>
    <t>STIRLING Stuart</t>
  </si>
  <si>
    <t>1800s</t>
  </si>
  <si>
    <t>Dimensions</t>
  </si>
  <si>
    <t>1811-1867</t>
  </si>
  <si>
    <t>ca_objects.Dimensions.DimensionsValue</t>
  </si>
  <si>
    <t>1819 - 1909</t>
  </si>
  <si>
    <t>STOCK EXCHANGE OF PERTH</t>
  </si>
  <si>
    <t>1819-1873</t>
  </si>
  <si>
    <t>1820 - 1829</t>
  </si>
  <si>
    <t>1826</t>
  </si>
  <si>
    <t>STOCKWELL Jane</t>
  </si>
  <si>
    <t>1830 - 0</t>
  </si>
  <si>
    <t>1830's</t>
  </si>
  <si>
    <t>1831 - 1898</t>
  </si>
  <si>
    <t>STOCKWELL Rod</t>
  </si>
  <si>
    <t>1832-1833</t>
  </si>
  <si>
    <t>1834</t>
  </si>
  <si>
    <t>1835 - 1861</t>
  </si>
  <si>
    <t>1836 - 1895</t>
  </si>
  <si>
    <t>STONE C</t>
  </si>
  <si>
    <t>1839-1846</t>
  </si>
  <si>
    <t>1840 - 1849</t>
  </si>
  <si>
    <t>1840 - 1876</t>
  </si>
  <si>
    <t>1843</t>
  </si>
  <si>
    <t>STONE Helen</t>
  </si>
  <si>
    <t>1843 - 1882</t>
  </si>
  <si>
    <t>1843-1877</t>
  </si>
  <si>
    <t>STONE Mabel</t>
  </si>
  <si>
    <t>1844 - 1889</t>
  </si>
  <si>
    <t>1844-1897</t>
  </si>
  <si>
    <t>1845 - 1882</t>
  </si>
  <si>
    <t>STONE, Mrs CA.</t>
  </si>
  <si>
    <t>1845-1930</t>
  </si>
  <si>
    <t>1848-1855</t>
  </si>
  <si>
    <t>ExportYesNo</t>
  </si>
  <si>
    <t>ca_objects.ExportYesNo</t>
  </si>
  <si>
    <t>1854</t>
  </si>
  <si>
    <t>STONEMAN Trevor</t>
  </si>
  <si>
    <t>1855 - 1856</t>
  </si>
  <si>
    <t>1855 - 1862</t>
  </si>
  <si>
    <t>1858 - 1943</t>
  </si>
  <si>
    <t>STORY Holly</t>
  </si>
  <si>
    <t>1859 - 1864</t>
  </si>
  <si>
    <t>1859 - 1942</t>
  </si>
  <si>
    <t>STOW Halle</t>
  </si>
  <si>
    <t>1860 - 0</t>
  </si>
  <si>
    <t>1860 - 1896</t>
  </si>
  <si>
    <t>1860 - 1933</t>
  </si>
  <si>
    <t>STREETON James</t>
  </si>
  <si>
    <t>1860-70</t>
  </si>
  <si>
    <t>1860?</t>
  </si>
  <si>
    <t>1861 - 1903</t>
  </si>
  <si>
    <t>STRICKLAND Family</t>
  </si>
  <si>
    <t>1861 - 1906</t>
  </si>
  <si>
    <t>1863 - 1867</t>
  </si>
  <si>
    <t>1864 - 1906</t>
  </si>
  <si>
    <t>STRICKLAND Lucy</t>
  </si>
  <si>
    <t>1867 - 0</t>
  </si>
  <si>
    <t>1869 - 1880</t>
  </si>
  <si>
    <t>1870 - 1889</t>
  </si>
  <si>
    <t>STUBER G</t>
  </si>
  <si>
    <t>1870'S</t>
  </si>
  <si>
    <t>1870?</t>
  </si>
  <si>
    <t>1871 - 1894</t>
  </si>
  <si>
    <t>STUBER Roma</t>
  </si>
  <si>
    <t>1875 - 0</t>
  </si>
  <si>
    <t>1875 - 1891</t>
  </si>
  <si>
    <t>1877 - 1898</t>
  </si>
  <si>
    <t>STUDHAM Ian</t>
  </si>
  <si>
    <t>1880 - 1890</t>
  </si>
  <si>
    <t>1880 - 1895</t>
  </si>
  <si>
    <t>1880-1890</t>
  </si>
  <si>
    <t>SUMMERHAYES E</t>
  </si>
  <si>
    <t>1883 - 0</t>
  </si>
  <si>
    <t>1883 - 1894</t>
  </si>
  <si>
    <t>1883 - 1912</t>
  </si>
  <si>
    <t>SUMMERHAYES R.</t>
  </si>
  <si>
    <t>1885 - 1888</t>
  </si>
  <si>
    <t>FileNum</t>
  </si>
  <si>
    <t>ca_objects.FileNum</t>
  </si>
  <si>
    <t>1886 - 1901</t>
  </si>
  <si>
    <t>1886 - 1902</t>
  </si>
  <si>
    <t>1886-87</t>
  </si>
  <si>
    <t>SUMMERS Lisa</t>
  </si>
  <si>
    <t>1887 - 1892</t>
  </si>
  <si>
    <t>SUTHERLAND Mrs D</t>
  </si>
  <si>
    <t>1887 - 1930</t>
  </si>
  <si>
    <t>1888 - 1989</t>
  </si>
  <si>
    <t>1889 - 1903</t>
  </si>
  <si>
    <t>SWANTON, MAIMIE</t>
  </si>
  <si>
    <t>1890 - 1935</t>
  </si>
  <si>
    <t>1890's</t>
  </si>
  <si>
    <t>SWINNEY (NEE MCKENZIE) Janice</t>
  </si>
  <si>
    <t>18902</t>
  </si>
  <si>
    <t>1890?</t>
  </si>
  <si>
    <t>1890s?</t>
  </si>
  <si>
    <t>SYMONDS V</t>
  </si>
  <si>
    <t>T.R Tuckfield</t>
  </si>
  <si>
    <t>HistoryText1</t>
  </si>
  <si>
    <t>ca_objects.HistoryText1</t>
  </si>
  <si>
    <t>1891 - 1897</t>
  </si>
  <si>
    <t>1893 - 1916</t>
  </si>
  <si>
    <t>TALBOT M</t>
  </si>
  <si>
    <t>1894?</t>
  </si>
  <si>
    <t>1895 - 0</t>
  </si>
  <si>
    <t>TAUMAN</t>
  </si>
  <si>
    <t>1896 - 1911</t>
  </si>
  <si>
    <t>1896 - 1916</t>
  </si>
  <si>
    <t>1896?</t>
  </si>
  <si>
    <t>TAYLOR Christine Foulkes</t>
  </si>
  <si>
    <t>1897 - 1903</t>
  </si>
  <si>
    <t>1898 - 1899</t>
  </si>
  <si>
    <t>1898 - 1903</t>
  </si>
  <si>
    <t>TAYLOR Gwen</t>
  </si>
  <si>
    <t>1898 - 1912</t>
  </si>
  <si>
    <t>1898-1903</t>
  </si>
  <si>
    <t>TAYLOR-SHENTON</t>
  </si>
  <si>
    <t>1899 - 1901</t>
  </si>
  <si>
    <t>1899-1904?</t>
  </si>
  <si>
    <t>190</t>
  </si>
  <si>
    <t>TEASDALE</t>
  </si>
  <si>
    <t>1900 - 1999</t>
  </si>
  <si>
    <t>1900-08</t>
  </si>
  <si>
    <t>TEESDALE SMITH Pauline</t>
  </si>
  <si>
    <t>1902 - 0</t>
  </si>
  <si>
    <t>1902 - 1957</t>
  </si>
  <si>
    <t>1903 - 1910</t>
  </si>
  <si>
    <t>TEMPLE-RUSSELL</t>
  </si>
  <si>
    <t>1903 - 1963</t>
  </si>
  <si>
    <t>1903/4</t>
  </si>
  <si>
    <t>TENNANT Jean &amp; Jessie</t>
  </si>
  <si>
    <t>1905 - 1906</t>
  </si>
  <si>
    <t>1905 - 1915</t>
  </si>
  <si>
    <t>1906 - 1909</t>
  </si>
  <si>
    <t>TERRY Terry</t>
  </si>
  <si>
    <t>1906-7</t>
  </si>
  <si>
    <t>1908 - 1912 ?</t>
  </si>
  <si>
    <t>191</t>
  </si>
  <si>
    <t>TESLA</t>
  </si>
  <si>
    <t>1910 - 1914</t>
  </si>
  <si>
    <t>1910s</t>
  </si>
  <si>
    <t>THOM</t>
  </si>
  <si>
    <t>THOMAS David</t>
  </si>
  <si>
    <t>1911 - 1912</t>
  </si>
  <si>
    <t>1911 - 1925</t>
  </si>
  <si>
    <t>THOMAS Hiliary</t>
  </si>
  <si>
    <t>1912 - 1950</t>
  </si>
  <si>
    <t>THOMAS Margot J</t>
  </si>
  <si>
    <t>1912?</t>
  </si>
  <si>
    <t>1913?</t>
  </si>
  <si>
    <t>Thomas Street State School</t>
  </si>
  <si>
    <t>1914-1918</t>
  </si>
  <si>
    <t>1915?</t>
  </si>
  <si>
    <t>THOMAS, D</t>
  </si>
  <si>
    <t>1918 - 0</t>
  </si>
  <si>
    <t>1920-1930's</t>
  </si>
  <si>
    <t>1922-23</t>
  </si>
  <si>
    <t>THOMPSON Henrietta Elizabeth</t>
  </si>
  <si>
    <t>1923 - 1930</t>
  </si>
  <si>
    <t>1925-26</t>
  </si>
  <si>
    <t>1926 - 1976</t>
  </si>
  <si>
    <t>THOMPSON Mervyn</t>
  </si>
  <si>
    <t>1926-27</t>
  </si>
  <si>
    <t>1927?</t>
  </si>
  <si>
    <t>InsuranceDate</t>
  </si>
  <si>
    <t>1929 - 1930</t>
  </si>
  <si>
    <t>ca_objects.InsuranceDate</t>
  </si>
  <si>
    <t>THORN</t>
  </si>
  <si>
    <t>1930s-1940s</t>
  </si>
  <si>
    <t>1930s?</t>
  </si>
  <si>
    <t>1938 - 0</t>
  </si>
  <si>
    <t>1939 - 1945</t>
  </si>
  <si>
    <t>THORN J</t>
  </si>
  <si>
    <t>1945 - 1955</t>
  </si>
  <si>
    <t>195</t>
  </si>
  <si>
    <t>THORNBURN Pat</t>
  </si>
  <si>
    <t>1950-1960s</t>
  </si>
  <si>
    <t>1950s?</t>
  </si>
  <si>
    <t>THRELFALL Tim</t>
  </si>
  <si>
    <t>19609</t>
  </si>
  <si>
    <t>1977</t>
  </si>
  <si>
    <t>1980's</t>
  </si>
  <si>
    <t>THUSRTON MRS</t>
  </si>
  <si>
    <t>19880</t>
  </si>
  <si>
    <t>1990's</t>
  </si>
  <si>
    <t>1992</t>
  </si>
  <si>
    <t>TILBROOK Challis</t>
  </si>
  <si>
    <t>2 April 1938</t>
  </si>
  <si>
    <t>2 June 2003</t>
  </si>
  <si>
    <t>20.9.12</t>
  </si>
  <si>
    <t>TIMEWELL E</t>
  </si>
  <si>
    <t>20/10/1928</t>
  </si>
  <si>
    <t>21/06/1887</t>
  </si>
  <si>
    <t>21/3/08</t>
  </si>
  <si>
    <t>TIMPERLY</t>
  </si>
  <si>
    <t>2105</t>
  </si>
  <si>
    <t>22 October 1938</t>
  </si>
  <si>
    <t>TINK Enid</t>
  </si>
  <si>
    <t>22/08/1973</t>
  </si>
  <si>
    <t>22/2/1985</t>
  </si>
  <si>
    <t>22/3/81</t>
  </si>
  <si>
    <t>TOGNINI</t>
  </si>
  <si>
    <t>TORY Ethel</t>
  </si>
  <si>
    <t>22/9/83</t>
  </si>
  <si>
    <t>InsuranceValue</t>
  </si>
  <si>
    <t>ca_objects.InsuranceValue</t>
  </si>
  <si>
    <t>23/8/1916</t>
  </si>
  <si>
    <t>24/11/81</t>
  </si>
  <si>
    <t>TOWNSEND Bronte</t>
  </si>
  <si>
    <t>24/4/1907</t>
  </si>
  <si>
    <t>25/05/1913</t>
  </si>
  <si>
    <t>25/06/00</t>
  </si>
  <si>
    <t>TOWNSHEND Audrey</t>
  </si>
  <si>
    <t>26 April 1909</t>
  </si>
  <si>
    <t>26/06/00</t>
  </si>
  <si>
    <t>TOZER</t>
  </si>
  <si>
    <t>26/1/82</t>
  </si>
  <si>
    <t>26/4/1982</t>
  </si>
  <si>
    <t>TR Tuckfield</t>
  </si>
  <si>
    <t>26/6/1983</t>
  </si>
  <si>
    <t>28/12/1931</t>
  </si>
  <si>
    <t>TRAILL Malcolm</t>
  </si>
  <si>
    <t>28/8/1906</t>
  </si>
  <si>
    <t>28/9/82</t>
  </si>
  <si>
    <t>TREADBOLD</t>
  </si>
  <si>
    <t>29.7.19127</t>
  </si>
  <si>
    <t>29/7/81</t>
  </si>
  <si>
    <t>TREASURE R M</t>
  </si>
  <si>
    <t>29/8/1981</t>
  </si>
  <si>
    <t>2940 - 2949</t>
  </si>
  <si>
    <t>TREEN Veronica</t>
  </si>
  <si>
    <t>3 August 1912</t>
  </si>
  <si>
    <t>3/11/84</t>
  </si>
  <si>
    <t>3/4/83</t>
  </si>
  <si>
    <t>TRELOAR Helen</t>
  </si>
  <si>
    <t>3/6/82</t>
  </si>
  <si>
    <t>3/9/41</t>
  </si>
  <si>
    <t>TRENAMAN</t>
  </si>
  <si>
    <t>3/9/79</t>
  </si>
  <si>
    <t>30/10/1938</t>
  </si>
  <si>
    <t>4/1/1981</t>
  </si>
  <si>
    <t>TRIPLITE MRS. Challis</t>
  </si>
  <si>
    <t>6 September 1964</t>
  </si>
  <si>
    <t>6/3/83</t>
  </si>
  <si>
    <t>7.5.1910</t>
  </si>
  <si>
    <t>TROTT Margaret</t>
  </si>
  <si>
    <t>7/5/84</t>
  </si>
  <si>
    <t>8 February 1906</t>
  </si>
  <si>
    <t>LastEditDate</t>
  </si>
  <si>
    <t>ca_objects.LastEditDate</t>
  </si>
  <si>
    <t>TUCKER</t>
  </si>
  <si>
    <t>8/5/84</t>
  </si>
  <si>
    <t>9/10/1948</t>
  </si>
  <si>
    <t>9/3/82</t>
  </si>
  <si>
    <t>TUCKEY, Hobart,  M.L.C.</t>
  </si>
  <si>
    <t>April 13, 1910</t>
  </si>
  <si>
    <t>April 1911</t>
  </si>
  <si>
    <t>TUCKFIELD T</t>
  </si>
  <si>
    <t>April 1962</t>
  </si>
  <si>
    <t>Aug 1986</t>
  </si>
  <si>
    <t>TUCKFIELD Trevor</t>
  </si>
  <si>
    <t>c 1896</t>
  </si>
  <si>
    <t>c 1902</t>
  </si>
  <si>
    <t>c 1906</t>
  </si>
  <si>
    <t>TURLE Eileen</t>
  </si>
  <si>
    <t>C 1907</t>
  </si>
  <si>
    <t>c 1914</t>
  </si>
  <si>
    <t>TURNER</t>
  </si>
  <si>
    <t>ca 1912</t>
  </si>
  <si>
    <t>ca 1915</t>
  </si>
  <si>
    <t>circa 1900</t>
  </si>
  <si>
    <t>TURNER Jeff</t>
  </si>
  <si>
    <t>Dec. 1938</t>
  </si>
  <si>
    <t>December 1915</t>
  </si>
  <si>
    <t>TURTON Norma</t>
  </si>
  <si>
    <t>December 1972</t>
  </si>
  <si>
    <t>February 1929</t>
  </si>
  <si>
    <t>Jan 1929</t>
  </si>
  <si>
    <t>TURTON, Mrs Norma</t>
  </si>
  <si>
    <t>Jan 1945</t>
  </si>
  <si>
    <t>January 1904</t>
  </si>
  <si>
    <t>TWINE Jennifer</t>
  </si>
  <si>
    <t>January 1916</t>
  </si>
  <si>
    <t>January 1937</t>
  </si>
  <si>
    <t>January 1942</t>
  </si>
  <si>
    <t>UNKNOWN</t>
  </si>
  <si>
    <t>July 1937</t>
  </si>
  <si>
    <t>June 1865</t>
  </si>
  <si>
    <t>UNKNOWN NOT PREVIOUSLY ACCESS</t>
  </si>
  <si>
    <t>March 1936</t>
  </si>
  <si>
    <t>March 1970</t>
  </si>
  <si>
    <t>March 1979</t>
  </si>
  <si>
    <t>V. NEWSPAPER</t>
  </si>
  <si>
    <t>May 1900</t>
  </si>
  <si>
    <t>May 1936</t>
  </si>
  <si>
    <t>VALLIS Robert</t>
  </si>
  <si>
    <t>Nov 1943</t>
  </si>
  <si>
    <t>Oct 1929</t>
  </si>
  <si>
    <t>Oct 1983</t>
  </si>
  <si>
    <t>VAN ONSELEN B.</t>
  </si>
  <si>
    <t>September 1986</t>
  </si>
  <si>
    <t>VAREY Y.</t>
  </si>
  <si>
    <t>LastEditBy</t>
  </si>
  <si>
    <t>ca_objects.LastEditBy</t>
  </si>
  <si>
    <t>VERHOVEN, Dr</t>
  </si>
  <si>
    <t>VERYARD Kathleen</t>
  </si>
  <si>
    <t>VINCENT</t>
  </si>
  <si>
    <t>VINCENT DE PAUL SOCIETY</t>
  </si>
  <si>
    <t>VINES Una</t>
  </si>
  <si>
    <t>VINNICOMBE Elizabeth</t>
  </si>
  <si>
    <t>VON CADOLSBURG Flora</t>
  </si>
  <si>
    <t>VON CARDOLSBURG Mrs. Flora von Cardolsburg</t>
  </si>
  <si>
    <t>VON SAMPSON-HIMMELSTJERNA Sybil</t>
  </si>
  <si>
    <t>W.A. NEWSPAPER</t>
  </si>
  <si>
    <t>WADDELL David</t>
  </si>
  <si>
    <t>Location</t>
  </si>
  <si>
    <t>ca_objects.Location</t>
  </si>
  <si>
    <t>WADE F</t>
  </si>
  <si>
    <t>mapped in locationHistory mapping</t>
  </si>
  <si>
    <t>WADE Florence</t>
  </si>
  <si>
    <t>locationHistory</t>
  </si>
  <si>
    <t>WADE Ursula</t>
  </si>
  <si>
    <t>WAGER Victor H.</t>
  </si>
  <si>
    <t>WAINSCOAT Eric</t>
  </si>
  <si>
    <t>WAINSTEIN Steven</t>
  </si>
  <si>
    <t>WALKER, MRS</t>
  </si>
  <si>
    <t>WALMSLEY Trish</t>
  </si>
  <si>
    <t>WALMSLY P</t>
  </si>
  <si>
    <t>WALSH, Judy</t>
  </si>
  <si>
    <t>WALTERS M</t>
  </si>
  <si>
    <t>WALTHAM Joy</t>
  </si>
  <si>
    <t>LocationDate</t>
  </si>
  <si>
    <t>ca_objects.LocationDate</t>
  </si>
  <si>
    <t>WARD B. Kirwen</t>
  </si>
  <si>
    <t>WARD Malcolm</t>
  </si>
  <si>
    <t>WARDELL-JOHNSON</t>
  </si>
  <si>
    <t>WARDELL-JOHNSON Mrs</t>
  </si>
  <si>
    <t>WARNER</t>
  </si>
  <si>
    <t>WARNER Miss</t>
  </si>
  <si>
    <t>WARTHWYKE Connie</t>
  </si>
  <si>
    <t>WARWICK R</t>
  </si>
  <si>
    <t>WATERS</t>
  </si>
  <si>
    <t>WATKINS David and Lois</t>
  </si>
  <si>
    <t>WATKINS Gwen</t>
  </si>
  <si>
    <t>LocationStatus</t>
  </si>
  <si>
    <t>ca_objects.LocationStatus</t>
  </si>
  <si>
    <t>WATKINS Rhonda</t>
  </si>
  <si>
    <t>WATSON John</t>
  </si>
  <si>
    <t>WATT Yvette</t>
  </si>
  <si>
    <t>WAUGH Stephanie</t>
  </si>
  <si>
    <t>WEATHERALL SMITH</t>
  </si>
  <si>
    <t>WEBBER</t>
  </si>
  <si>
    <t>WEBSTER</t>
  </si>
  <si>
    <t>WEBSTER Ivan</t>
  </si>
  <si>
    <t>WEBSTER, Robert Sydney</t>
  </si>
  <si>
    <t>WEDGWOOD COMPANY</t>
  </si>
  <si>
    <t>WEILAND</t>
  </si>
  <si>
    <t>WEIR Gwen</t>
  </si>
  <si>
    <t>LoggedDate</t>
  </si>
  <si>
    <t>WEIR James</t>
  </si>
  <si>
    <t>ca_objects.LoggedDate</t>
  </si>
  <si>
    <t>WELDON (NEE CLIFTON)</t>
  </si>
  <si>
    <t>WELLS Ada</t>
  </si>
  <si>
    <t>WELLS Joyce Wilson</t>
  </si>
  <si>
    <t>WELLS L. E.</t>
  </si>
  <si>
    <t>WELLS M</t>
  </si>
  <si>
    <t>WELLS, E.J.</t>
  </si>
  <si>
    <t>WEST</t>
  </si>
  <si>
    <t>WEST AUSTRALIA WEEK COUNCIL</t>
  </si>
  <si>
    <t>WEST AUSTRALIAN ARMY MUSEUM</t>
  </si>
  <si>
    <t>WEST AUSTRALIAN NEWSPAPER</t>
  </si>
  <si>
    <t>WESTERN AUSTRALIAN MUSEUM</t>
  </si>
  <si>
    <t>NegativeNum</t>
  </si>
  <si>
    <t>ca_objects.NegativeNum</t>
  </si>
  <si>
    <t>WESTERN MAIL</t>
  </si>
  <si>
    <t>WHEELER Christine</t>
  </si>
  <si>
    <t>row</t>
  </si>
  <si>
    <t>WHITE</t>
  </si>
  <si>
    <t>WHITE Andrew</t>
  </si>
  <si>
    <t>numDistinctValues</t>
  </si>
  <si>
    <t>minLength</t>
  </si>
  <si>
    <t>maxLength</t>
  </si>
  <si>
    <t>WHITE Lionel</t>
  </si>
  <si>
    <t>meanLength</t>
  </si>
  <si>
    <t>sampleValues</t>
  </si>
  <si>
    <t>AccessLevel</t>
  </si>
  <si>
    <t>Access Level</t>
  </si>
  <si>
    <t>WHITE Paul</t>
  </si>
  <si>
    <t>WHITE, P. H.</t>
  </si>
  <si>
    <t>Audits</t>
  </si>
  <si>
    <t>AuditID</t>
  </si>
  <si>
    <t>AuditedDate</t>
  </si>
  <si>
    <t>WHITFIELD</t>
  </si>
  <si>
    <t>WHITFIELD Ada</t>
  </si>
  <si>
    <t>AuditEndDate</t>
  </si>
  <si>
    <t>WHITFIELD Hilda</t>
  </si>
  <si>
    <t>WHITTLE, Gladys</t>
  </si>
  <si>
    <t>AuditFinished</t>
  </si>
  <si>
    <t>WHYNTIE Ann</t>
  </si>
  <si>
    <t>Place</t>
  </si>
  <si>
    <t>ca_places</t>
  </si>
  <si>
    <t>placeSplitter</t>
  </si>
  <si>
    <t>AuditSQL</t>
  </si>
  <si>
    <t>{
    "placeType": "location",
    "relationshipType": "located",
    "attributes": {
        "idno": "",
        "access": "1"
    },
    "matchOn": [
        "label"
    ]
}
</t>
  </si>
  <si>
    <t>WIELAND B.C.</t>
  </si>
  <si>
    <t>[CurrentStatus] = "Stored" AND [Location] = "Tranby Room Drawer 01"</t>
  </si>
  <si>
    <t>WILD</t>
  </si>
  <si>
    <t>ObjectImageYesNo</t>
  </si>
  <si>
    <t>CheckedBy</t>
  </si>
  <si>
    <t>ca_objects.ObjectImageYesNo</t>
  </si>
  <si>
    <t>volunteer</t>
  </si>
  <si>
    <t>PersonID</t>
  </si>
  <si>
    <t>WILDE</t>
  </si>
  <si>
    <t>AuthorityRelationships</t>
  </si>
  <si>
    <t>AuthorityField</t>
  </si>
  <si>
    <t>WILKINS Elsa</t>
  </si>
  <si>
    <t>BibliographReferences|ConditionReport|Dimensions|ExhibitLoanNeeds|Materials|Needs|Object|Recommendations|RestrictionsDetails|StatementofSignificance|Subject</t>
  </si>
  <si>
    <t>AuthorityType</t>
  </si>
  <si>
    <t>WILKINS LISA</t>
  </si>
  <si>
    <t>WILKINS, E</t>
  </si>
  <si>
    <t>Author,Title,Publisher,Page|Oral Tape|Oral with Item|Cracked / chipped|Damaged|Damaged, fire|Damaged, insects|Damaged, water|Dirty|Discoloured|Faded|Fibre loss|Fragile|Frayed|Medium re: surface|Mended / repaired|Mould spores on surface|Oxidation|Parts missing|Rotted|Scratched|Spoilt by long exposure in processing|Stained|Tear, cut, slash|Warped / bowed / buckled|Worn by use|3-Dimensional (mm)|A photo / document|A teapot / teacup|Circular|Cylinder|Docs A1 maps (2xA2)|Docs A2 (2xA3)|Docs A3 (2xA4)|Docs A4 (2xA5)|Docs A5 (half A4)|Docs mm|Climate control|Climate/Light/Fragile|Light restriction|Security|Weather protection|Animal skin, fur|Card|Ceramic|Fabric|Fibre, e.g. wool|Film|Glass|Jewel|Metal|Metal plating|Paper|Photographic paper|Plastic|Rock|Wood|Display|Light Retriction|Event|Organization|Person|Place|Topic|De-acidify paper|Documents|Documents, clean|Documents, non-rust fasteners|Documents, removal|Enclose|Humidify, flatten|Loose dirt|Pest/mould control|Preservation|Rust remove|IndigenousGender|Artistic|C</t>
  </si>
  <si>
    <t>AuthorityText</t>
  </si>
  <si>
    <t>WILKINS, E.M</t>
  </si>
  <si>
    <t>author,title,pub,date,page#|interviewee name, date|oral on receipt of item|cracked / chipped|damaged|damaged, fire|damaged, insects|damaged, water|soiled|discoloured|faded|rotted|fragile|frayed|medium lifting / missing|mended / repaired|damage, mould|tarnished / corroded|incomplete|scratched|solarized|stained|torn|warped / bowed / buckled|worn|mm  L:   W:    H:|mm  W:   D:    H:|mm  L:   W:|mm  W:   H:   Diameter:|mm  Diameter:|mm  L:    Diameter:|A1 mm L:1180 W:594|A2 mm L:594 W:420|A3 mm L:420 W:297|A4 mm L:297 W:210|A5 mm L:210 W:148|Foolscap mm L:440 W:225|Quarto mm L:266 W:184|climate - humidity levels|climate control|time on display|light levels|security|undercover display|animal|card|ceramic|porcelain|pottery|cotton|fabric, natural|fabric, synthetic|silk|fibre|film|glass|jewel|metal|steel|tin|metal plating|paper|paper, art|paper, newspaper|photographic paper|plastic|rock|pine|teak|wood|wood, jarrah|associated event|used|associated organization|made|associated person|creator|image|maker|owned|found|loca</t>
  </si>
  <si>
    <t>WILKINSON Iris</t>
  </si>
  <si>
    <t>WILLIAMS A</t>
  </si>
  <si>
    <t>ConditionsOnReceipt</t>
  </si>
  <si>
    <t>Condition</t>
  </si>
  <si>
    <t>1|2|3|4|5|0</t>
  </si>
  <si>
    <t>WILLIAMS B</t>
  </si>
  <si>
    <t>ConditionDescription</t>
  </si>
  <si>
    <t>1|2|3|4|5</t>
  </si>
  <si>
    <t>ConservationHistory</t>
  </si>
  <si>
    <t>ConservationHistoryID</t>
  </si>
  <si>
    <t>WILLIAMS Cyril</t>
  </si>
  <si>
    <t>1|2|3|4|5|6|7|8|9|10|11|12|13|14|15|16|17|19|20|21|22|23|24|25|26|28</t>
  </si>
  <si>
    <t>WILLIAMS E</t>
  </si>
  <si>
    <t>A1984.380|A1978.9|A1937.46|A1984.367|A1992.16|A1900.188|A1938.66b|A1971.4|A1900.53|A1964.1|A1938.66a|A1941.13|A1900.46|A1979.14|A1938.66|A1900.339|A1978.66|A1900.47|A1997.49b|A1938.66c|A1947.19|A1986.147|A1900.172|A1991.108|A1900.148|C1985.121a</t>
  </si>
  <si>
    <t>ConservationBy</t>
  </si>
  <si>
    <t>External|internal</t>
  </si>
  <si>
    <t>WILLIAMS Gloria</t>
  </si>
  <si>
    <t>ConservationDate</t>
  </si>
  <si>
    <t>1997-01-01|1992-02-01|1994-01-01|1971-08-18|1998-11-05|1984-08-17|1987-01-01|1986-05-26|1988-01-01|1971-01-01|1999-10-19|1999-12-08|2000-02-21|2000-03-08|2000-03-13|2000-11-07</t>
  </si>
  <si>
    <t>WILLIAMS Jill</t>
  </si>
  <si>
    <t>Conservation</t>
  </si>
  <si>
    <t>WILLIAMS Nell</t>
  </si>
  <si>
    <t>Conserved|Reframed by Glyde Gallery in 1992.|Framed 1971.Restored and re-framed by Dr Lilbourne,Ian 1994. New frame elaborate,moulded gilt,5 cm wide,beige coloured mount.|Framed &amp; conserved.|Restored &amp; reframed by Glyde Gallery in Jan. 1994.|Re-framed.|Checked by Hudson, Gordon. WA Art Gallery|Checked by Hudson, Gordon. WA Art Gallery.|Whittle, Bert.  Reparied, restored and re-framed|Condition Survey:  Hudson, Gordon.  WA Art Gallery.|Glyde Gallery, cleaned and framed picture|Stretch &amp; clean:Bert Whittle, Hawks Hill Gallery|Restored &amp; framed by Bert Whittle, 1988.|Cleaned and framed by Bert Whittle, Hawks Hill Gall|Restored by Whittle, Bert; WA Art Gallery|Frame conserved|Restored by Bridget Peers, 1988|Original painting restored by Mr. Bert Whittle who also supplied information about the artist.|Stain removed, condition now very good. Framed and cleaned by Glyde Gallery, February 1992.|Reframed 1971.|Reframed.|Has been reframed.|Foxing treated by Sylvia Bass 1995.  Painting reframed and remounted July 1995 b</t>
  </si>
  <si>
    <t>DeAccessions</t>
  </si>
  <si>
    <t>WILLIAMS Robert</t>
  </si>
  <si>
    <t>2000.0|C1984.109|C1986.223a-b|C1986.224a-b|C1986.97a-b|C1988.31c|C1988.60|C1989.169g|C1990.110|C1991.151a-f|C1992.24|C1993.26b|C1993.26c|C1993.26g|C1993.26h|C1993.26I|C1993.26j|C1993.26k|C1993.26m|C1993.26p|C1993.26r|C1993.45a-d|C1993.48|C1993.55a|C1993.60|C1994.21|C1994.52c|C1994.52d|C1995.15|C1995.36|C1996.71a|C1997.18|C1997.60a-b|C1998.42a-b|C1998.55|C1998.62a|C1998.62b|C2001.14a-d|C2001.16h|C2001.16j|C2001.16k|C2001.22a|C2001.22b|C2001.23a|C2001.23c|C2001.23d|C2001.23e|C2001.24a|C2001.24b|C2001.24e|C2001.24h|C2001.24k|C2001.40a|C2001.40b|C2001.42|C2002.16a/b|C2002.28|C2003.1a|C2003.1b|C2003.1c|C2003.1e|C2003.2b|C2004.4|C2004.52|C2004.55|C2010.61a|C2010.62|MA1980.225|MA1980.28|MA1984.103A-C|MA1984.360|MA1984.365|MA1984.366|MA1984.379|MA1991.42|MA1993.91|MA1994.63|MA2001.21c|MA2001.21d|MA2001.27|MA2002.33a|MA2002.33b|MA2002.33c|MA2003.28|MA2003.50|P2000/|C2001.9b|C2001.9c|C2004.140</t>
  </si>
  <si>
    <t>WILLIAMSON</t>
  </si>
  <si>
    <t>WILLIAMSON Arthur</t>
  </si>
  <si>
    <t>OtherNum</t>
  </si>
  <si>
    <t>ca_objects.OtherNumber</t>
  </si>
  <si>
    <t>wrong one|Item does not meet Society's collection policy requirements|Items no longer required for collection|Item does not meet Society's collection needs|Item not wanted in line with collection policy|Item not required for collection|Items not needed for collection|Item is disintegrating|Item does not fit with Society's collection policy|Item not needed for Society's collection|Item does not meet the requirements of Society's collection policy|Item not need for Society's collection|Item does not fit in with Society's collection policy|Item does not meet the needs of Society's collection policy|Item does notfit with Society's collection policy|Item does not fit Society';s collection policy|No longer required, in accordance with policy|Item is modern reproduction &amp; does not fit Society's collection policy|Item is modern reproduction &amp; does not fit the Society's collection policy|Item does not fit Collection policy.  It is damaged and its provenance is unknown|Items not required for collection|No longer requir</t>
  </si>
  <si>
    <t>{"delimiter":",", "skipIfBlank":1}</t>
  </si>
  <si>
    <t>WILLIAMSON Diana</t>
  </si>
  <si>
    <t>WILSON A</t>
  </si>
  <si>
    <t>delete|Item discarded|Items discarded|Item disposed of|Discarded|Transferred to Bayswater Historical Society|Disposed  of item|Disposed of item|Not given|Sold|Item withdrawn|Given to Claremont Museum|Offered to Embroiderers' Guild,  transferred to Bayswater Historical Society|Transferred to Swan Guildford Historical Society</t>
  </si>
  <si>
    <t>WILSON H M</t>
  </si>
  <si>
    <t>FileNumbers</t>
  </si>
  <si>
    <t>19/10|19/16|19/17|19/19|19/2|19/26|19/41|19/42|19/53|19/55|19/57|19/6|19/61|19/63|19/8|19/98|30/10|30/15|30/17(B)|30/2|30/20|30/21|30/23|30/3|30/6|30/9|32/12|32/13|32/4|32/5|32/7|32/8|32/9|34/1|34/3|36/2|39/1|42/1|42/3|777|Artist Biographies|ARTIST BIOGRAPHIES, DATA SHEET|Data Sheets|R3524|P2007.90FP|MA1984.220</t>
  </si>
  <si>
    <t>WINTER Joan</t>
  </si>
  <si>
    <t>FileLocation</t>
  </si>
  <si>
    <t>Tranby Room|L 3</t>
  </si>
  <si>
    <t>WINTER Mary Maude</t>
  </si>
  <si>
    <t>FileText</t>
  </si>
  <si>
    <t>2-ring file with details including information references. Filed alphabetically.|Lever Arch file with accession details. Filed by medium.</t>
  </si>
  <si>
    <t>WIRTH John and Betty</t>
  </si>
  <si>
    <t>JobSpecification</t>
  </si>
  <si>
    <t>JobGrade</t>
  </si>
  <si>
    <t>Level4</t>
  </si>
  <si>
    <t>WISHART Sheila</t>
  </si>
  <si>
    <t>GradeDescription</t>
  </si>
  <si>
    <t>General Management</t>
  </si>
  <si>
    <t>WITHERS Shirley</t>
  </si>
  <si>
    <t>Job description</t>
  </si>
  <si>
    <t>Library</t>
  </si>
  <si>
    <t>PublicationID</t>
  </si>
  <si>
    <t>WITTENOOM</t>
  </si>
  <si>
    <t>13738|218|219|224|397|740|742|831|889|965|966|1017|1032|1056|1150|1212|1588|1593|1604|1705|1713|1715|1716|1717|2284|2523|2526|2576|2709|2710|2711|2712|2714|2715|3097|3110|3202|3318|3329|3334|3358|3504|3548|3638|3646|3973|4055|4218|4223|4835|5193|5354|5634|5795|6050|6169|6205|6217|6228|6253|6276|6385|6647|6667|6668|6720|6736|6824|7086|7120|7278|7583|7659|7837|7888|7909|7938|8028|8059|8096|8107|8117|8152|8153|8157|8186|8344|8361|8367|8371|8376|8379|8412|8416|8471|8502|8514|8518|8591|8598|8639|8741|8777|8838|8934|9011|9129|9195|9227|9310|9316|9394|9451|9464|9475|9485|9539|9575|9595|9717|9721|9775|9825|9851|9918|9921|9976|9990|10020|10052|10071|10138|10185|10252|10255|10331|10374|10448|10471|10472|10479|10480|10522|10650|10659|10661|10662|10683|10687|10694|10696|10759|10826|10910|11020|11189|11194|11198|11290|11338|11343|11376|11401|11436|11547|11567|11569|11776|11783|11784|11807|11808|11815|11841|11842|11856|11865|11885|11917|11922|12057|12058|12112|12151|12210|12221|12233|12268|12311|12328|12332|12341|12460|124</t>
  </si>
  <si>
    <t>WITTENOOM Brenda</t>
  </si>
  <si>
    <t>Borrower</t>
  </si>
  <si>
    <t>WITTENOOM F</t>
  </si>
  <si>
    <t>NOT FOR LOAN|NOTF OR LOAN|NOR FOR LOAN|NOT FOR PUBLICATION|NOT  FOR  LOAN|NOT FOR  LOAN|NOT FOR LOANS|BOX COLLECTION|NOTFOR LOAN|NOT  FOR  OAN|NOT  FOR LOAN|BOX  COLLECTION|NOT  FOR  LAON|MOT FOR LOAN|NOT   FOR  LOAN|NOT FORL LOAN|NIOT FOR LOAN|NOT FOE LOAN|NOT FOR LAON|NOT LFOR LOAN|NOT FOR OAN|NOT LOR LOAN|NOT FORLOAN|LIBRARY|OT  FOR  LOAN|NOT FOT LOAN|NOT FLOR LOAN|NOT  FOR  L0AN|NOT FOR LOAN.|NOR FOT LOAN|NOPT FOR LOAN|NOT  FOR   LOAN|N OT FOR LOAN|NOT  FOR  LIBRARY|NOT FOR SALE|NOT  FRO  LOAN|NOT ON LOAN|NOT FOR LOAJN|NOT FOR LIBRARY|Australian Survey Corps|NOT LOF LOAN|NOT FOR ;LOAN|NOT FOIR LOAN|NOT FOR  LOAN`|NOTD FOR LOAN|NOT FOR .OAN|NOF FOR LOAN|NOT FO RLOAN|NOT FOR LON|NOT  FOR  LOAN.|NOT OFR LOAN|NOT FOR L OAN|NOT FOR LOA N|NOTY|NOL FOR LOAN|ANNEXE|NOT FOR LONE|NOT FOR ,LOAN|NOT FOR LOA|Everyone's a hero; stories from the first seventy years at an amazing hospital|NOT FO LOAN|vNOT FOR LOAN|NOT FOR LOAN`|[Description] Like "*Cottesloe*" AND [AccessionPrefix] = "P"|NOT F OR LOAN|NOT FO R LOAN|6/2/2</t>
  </si>
  <si>
    <t>WITTENOOM Rose</t>
  </si>
  <si>
    <t>CopyNo</t>
  </si>
  <si>
    <t>WOOD Daphne Gem</t>
  </si>
  <si>
    <t>2|1|3|2 copies|3 copies|2 copies.|`|2+2|2012/163|Two copies|2 c|5 copies|1 and 2|1 &amp; 2|11|2 vols|!|duplicate|Journal article|J|J  H/S Series 843|J  STU|J  H/S Series 642|1984|no 32|no.32|no. 32|no. 17|No.17|17|16 copies|4|5|1     2</t>
  </si>
  <si>
    <t>CopyrightNotes</t>
  </si>
  <si>
    <t>WOODMAN Kitty</t>
  </si>
  <si>
    <t>Review Vol37 No 11, P9 . Tom Austen|Review History West: Vol 37 No 10 p11, Mavis Bailey|Review History West: Vol 39 no 9 p6. Ruth Hunter Brown|Review: Vol 37 No 10 p10. Malcolm Higham|Review: History West.Vol 39 no 9 p6. G.Hamory|Review; Hist West Vol39 no 9 Mavis Bailey|Review History West: Vol 37 No 9 p7 Ruth Hunter Brown|Review Hist. West. Vol  37 No 10 p11 Helen Dunn|Review Hist. West. Vol 37 No 9 ,p7 Ruth Hunter Brown|c. Western Australia 1986.|c. Western Australia 1989.|c. Western Australia 1987.|Copyrighted March 13th 1897.|'This map and details are the property of Directional Signs. The map and details may not be reproduced or any informantion taken therefrom without the prior consent in writing of Directional Signs'.|'This map and details are the property of Directional Signs. The map and details may not be reproduced or any information taken therefrom without the prior consent in writing of Directional Signs'.|Information on this map should not be used for legal purposes but reference made to origin</t>
  </si>
  <si>
    <t>WOODS Kayle</t>
  </si>
  <si>
    <t>CurrentLocation</t>
  </si>
  <si>
    <t>WOOLLEY Lynette</t>
  </si>
  <si>
    <t xml:space="preserve">Rare book shelves|Library|Large book shelves|Large book shelf|LARGE BOOKS SECTION|In Large Book section|Reference|NOT FOR LOAN|LARGE BOOK SECTION|Rare books passage|LARGE BOOK SCETION|IN GREY BOX CASE|Rare Book cupboard in foyer|Large book shelves.|Large book sehelves|BOX  COLLECTION|Maps annexe|Rare book  passage|Large bookshelves|Rod Dickson box|Large Books|Rare books  passage|rare book shalves|arge book shelves|Reference.|On large book shelf.|Large book|BOX COLLECTION|Rare book passage|NOT  FOR  LOAN|BOX COLLECTON|LIBRARY ANNEX|BOX  COLLECTON|BOX  CCOLLECTION|large book shleves|Map  annexe|Loceked cupboard near photocopier|Rare book cpboard in foyer|Large book shlves|Large book collection|Meeting Room Book Case|America's Cup Box|Literature drawer|BOX  COLLECTOPN|BOX  CLLECTION|LIBRARY ANNEXE|Photograph Room  'Molloy box, Private papers|Photograph room, private papers, Molloy box|Private papers, Photograph room, Molloy box|Lcoked cupboard D|Private papers, Molloy box, Photograph room|Reference section|BOX  </t>
  </si>
  <si>
    <t>WORSAM M</t>
  </si>
  <si>
    <t>DateDue</t>
  </si>
  <si>
    <t>WORSNAM Connie</t>
  </si>
  <si>
    <t>2001-09-10|2002-02-14|2002-02-18|2002-02-21|2002-03-11|2002-04-11|2002-04-22|2002-04-23|2002-04-24|2002-04-25|2002-04-30|2002-05-01|2002-05-02|2002-05-03|2002-05-08|2002-05-09|2002-05-10|2002-05-13|2002-05-16|2002-05-17|2002-05-24|2002-06-07|2002-06-21|2002-06-27|2002-07-04|2002-07-11|2002-07-12|2002-07-18|2002-07-25|2002-07-26|2002-07-27|2002-08-01|2002-08-02|2002-08-08|2002-09-06|2002-09-13|2002-09-16|2002-09-27|2002-10-04|2002-10-11|2002-10-25|2002-10-30|2002-11-13|2002-11-14|2002-11-26|2002-11-27|2002-11-28|2002-12-05|2002-12-12|2002-12-18|2002-12-26|2002-12-27|2003-01-02|2003-01-03|2003-01-10|2003-01-17|2003-02-05|2003-02-17|2003-02-26|2003-03-28|2003-04-14|2003-04-18|2003-04-25|2003-05-01|2003-05-02|2003-05-09|2003-05-21|2003-05-22|2003-05-30|2003-06-02|2003-06-05|2003-06-06|2003-06-20|2003-06-23|2003-06-27|2003-07-03|2003-07-04|2003-07-07|2003-07-18|2003-07-21|2003-07-23|2003-07-24|2003-07-25|2003-07-28|2003-08-01|2003-08-07|2003-08-08|2003-07-11|2003-08-14|2003-08-15|2003-08-21|2003-08-22|2003-08-25|2</t>
  </si>
  <si>
    <t>DateOut</t>
  </si>
  <si>
    <t>WORTS Ursula</t>
  </si>
  <si>
    <t>2001-09-10|2001-08-13|2002-01-17|2002-01-21|2002-01-24|2002-02-11|2002-03-14|2002-03-25|2002-03-26|2002-03-27|2002-03-28|2002-04-02|2002-04-03|2002-04-04|2002-04-05|2002-04-10|2002-04-11|2002-04-12|2002-04-15|2002-04-18|2002-04-19|2014-05-21|2002-04-26|2002-05-10|2002-05-24|2002-05-30|2002-06-06|2002-06-13|2002-06-14|2002-06-20|2002-06-27|2002-06-28|2002-06-29|2002-07-04|2002-07-05|2002-07-11|2002-08-09|2002-08-16|2002-08-19|2002-08-30|2002-09-06|2002-09-13|2002-09-27|2002-10-02|2002-10-16|2002-10-17|2002-10-29|2002-10-30|2002-10-31|2002-11-07|2002-11-14|2002-11-20|2002-11-28|2002-11-29|2002-12-05|2002-12-06|2002-12-13|2002-12-20|2003-01-08|2003-01-20|2003-01-29|2003-02-28|2003-03-17|2003-03-21|2003-03-28|2003-04-03|2003-04-04|2003-04-11|2003-04-23|2003-04-24|2003-05-02|2003-05-05|2003-05-08|2003-05-09|2003-05-23|2003-05-26|2003-05-30|2003-06-05|2003-06-06|2003-06-09|2003-06-20|2003-06-23|2003-06-25|2003-06-26|2003-06-27|2003-06-30|2003-07-04|2003-07-10|2003-07-11|2003-07-17|2003-07-18|2003-07-24|2003-07-25|2</t>
  </si>
  <si>
    <t>WRIGHT A</t>
  </si>
  <si>
    <t>DateReturned</t>
  </si>
  <si>
    <t>PhotoNum</t>
  </si>
  <si>
    <t>0000-00-00|2012-11-27</t>
  </si>
  <si>
    <t>ca_objects.PhotoNum</t>
  </si>
  <si>
    <t>WRIGHT H.R.</t>
  </si>
  <si>
    <t>DeweyNumber</t>
  </si>
  <si>
    <t>No. 17</t>
  </si>
  <si>
    <t>WRIGHT Hilda</t>
  </si>
  <si>
    <t>Edition</t>
  </si>
  <si>
    <t>WRIGLEY Diana</t>
  </si>
  <si>
    <t xml:space="preserve">4th|3rd.|2|2nd|1st|2nd,|Revised|6th|3rd|Facsimile edition|Facsimile|2nd. Revised|Rev, ed.|2nd. ed.|Facsimile edition.|[Vol.1]|2nd.|13th|8th|Centenary|Rev.|Revised ed.|Original|Draft edition|Rev. Ed.|3rd, rev.|11th, rev.|7th|.0000000000|rev|5th|2nd rev.|3rd rev.|Subscribers edition|12th.|14th.|5th.|19th|annual|17th|No.1|6 th|3 rd. revised|20th|2 nd|EMERGENCY EDITION|One|1-AAS|J  GOS|First edition|2nd edition|Fourth|Fifth|1 - AAS|Emergency|First|Temporary First|Emergenct|Military Survey|Second|Third|2 Vols|Edition 1 - AAS|Topographical|Commemorative|uarto|10th|1|6|7|4|5|1 AAS|2nd facsimile|5th rev.|-|12 September 1972|1 DNM|1 LSWA|Environmental Geolog|2 n.d.|Cadastral|No 2|32/33|Vol 1|1-DNM|Drawer 19, M19|New|Vol. 2|rev. ed. 2006|Revised.|Edition 1. LSWA|Rev. &amp; enlarged|2nd rev|J  EAR|Preliminary printing|3|1st.|J H/S Series 498|30th|27th|Reprint 1983 edition|Enlarged|9th|2nd (Rev)|ROY|1899|Facs|First 1997,|12th ed; Centennial|18th|Provisional Edition|Cadastral Edition|Paperback|1859|1880|1 LAWA|Second Edition </t>
  </si>
  <si>
    <t>WROTH H</t>
  </si>
  <si>
    <t>George Fletcher|David|John  A|Margaret|Bob|Iris|Keith|Jessie|R R B|Christopher|Enid|Patsy|Graeme|Pat|Reg C|Fred|Maude E|R G|Trish|Mate|Helen|Jennifer|A G|John|James|Kenneth|Ruth|Patricia|F E|Jan|W W|Walter William|H M M|Laurie|Marlene|Roderick|George Wilfred|Judith|Rod|R T|Harry Joseph|Patrick|A|Norman|Thelma M|Anne|Joe|Tom|K. A.|K A|R|Marian|Cyril|Elizabeth|Evan (Ernie)|Mary Albertus|Mary Albertus, Sister|Ivor|Lillian|Loretta|Peter|Brian|Simon|Anthony J|C O|H M|Mary Anne|Mary Anne, Lady|Phyllis|Fred G|Charles|D|Liam|Paul|Thomas|Marnie|Daisy|Daisy M|Irene|James Sykes|Jas S|J. S.|Scott|Edwin|Pimpernal|George,  comp.|Ian|C E W|W A|W|Bill|Louis|W. Ken|William|Leita|Max D|G E J|George Edmond Joseph|Jean Alphonse|Arthur L|Bruce|Krim|Mary|Mollie|Theophile|Quentin|Judith E|Ronald M|Roland, M|R. M.|R M|Merle|Ronald, M|Jon|Michael|Graham|A N|Wendy|Hans|Les|Winifred W|S B|Arthur|Marjorie|J|Hazel,|Geoff|Geoffrey|Joan|Arthur Charles Vassell|Philip E M|S J|W E|Barbara|Geoffrey Curgenven|G C|Geoffrey C|Edward Carton|Gregg|</t>
  </si>
  <si>
    <t>Classification</t>
  </si>
  <si>
    <t>WYLE Grace</t>
  </si>
  <si>
    <t>ca_list_items</t>
  </si>
  <si>
    <t>HomeLocation</t>
  </si>
  <si>
    <t>LIBRARY|ANNEXE|BATTYE LIBRARY|BOX  COLLECTION|HELD IN BATTYE LIBRARY|L,IBRARY|L;IBRARY|LBRARY|LIB RARY|LIBARARY|LIBARAY|LIBRARAY|LIBRARIES|LIBRARTY|LIBRARU|LIBRARY ANNEX|LIBRARY ANNEXE|LIBRARY LIBRARY ANNEXE|LIBRARY.|LIBRARYlibrary annex|LIBRARYNOT FOR LOAN|LIBRARY\|LIBRATY|LIBRAY|LIBRAYR|LIBRRARY|LIBRRAY|LIBRRY|LIIBRARY|LILBRARY|LIOBRARY|LIRARY|LIUBRARY|LIVRARY|Llibrary|LOBRARY|LUBRARY|MUSEUM|MUSEUM,|MUSEUM, TRANBY ROOM|NOT FOR LOAN</t>
  </si>
  <si>
    <t>WYNDHAM Phil</t>
  </si>
  <si>
    <t>{
    "list": "Classification",
    "listItemType": "concept",
    "relationshipType": "described",
    "matchOn": [
        "label"
    ],
    "parents": [
        {
            "name": "^SecondaryClass",
            "type": "concept",
            "idno": "^SecondaryClass",
            "attributes": {
                "is_enabled": true
            },
            "rules": [
                {
                    "trigger": "\"^SecondaryClass\" IN [\"-\",\"?\", \"^Classification\"]",
                    "actions": [
                        {
                            "action": "SKIP"
                        }
                    ]
                }
            ]
        },
        {
            "name": "^PrimaryClass",
            "type": "concept",
            "idno": "^PrimaryClass",
            "attributes": {
                "is_enabled": true
            },
            "rules": [
                {
                    "trigger": "\"^PrimaryClass\" IN [\"-\",\"?\", \"^Classification\"]",
                    "actions": [
                        {
                            "action": "SKIP"
                        }
                    ]
                }
            ]
        }
    ]
}
</t>
  </si>
  <si>
    <t>WYNDHAM Philip</t>
  </si>
  <si>
    <t>Illustrations</t>
  </si>
  <si>
    <t>0|1</t>
  </si>
  <si>
    <t>YEATS</t>
  </si>
  <si>
    <t>ISBN</t>
  </si>
  <si>
    <t>415|Large|095809862X|1323-7578|1327-8584|1443-0800|0156-8698|0312-9640|1832-5971|0035-8762|1031-9476|1447-1345|0035-8916|1328-7176|1324-4558|0155-9338|1030-0422|0728-5450|0155-8633|0048-8933|0725-6825|0313-2587|0310-9798|1443-1599|0004-9344|1321-9731|1444-5409|0819-0615|0313-6701|08819-484X|0815-4465|1440-642X|0158-7366|1030-6218|0159-4028|0814-107X|1035-8692|`|1876815000|0646052470|0646143778|0724469362|0646215531 (set)|0642104735|37430389225|J  EAR|9780646557861|9780646596556</t>
  </si>
  <si>
    <t>YELLS M</t>
  </si>
  <si>
    <t>YEWS</t>
  </si>
  <si>
    <t>JILLM|JenM|HARJ|MILLC|LIBRARY|LanK|TrishA|SueLE|THOB|MELB|SMIG|HARRB|KRAV|BAIM|DelA|GooC|AndI|DodG|MarR|BEAE|MARRIC|PERRL|NATH|THORP|ANDJ|Curator|MALT|GROVJ|ShoJ|AloH|MCCJ|HEIM|KenN|MICAS|TSuK|KahJ|McaJ|TONKM|CURTS|KOLP|LesB|GUNA|MCLOR|SCHULS|HALWS|MURLR|Visitor|HADG|BRIN</t>
  </si>
  <si>
    <t>YORK Gladys</t>
  </si>
  <si>
    <t>2015-06-29 00:00:00|2009-07-30 00:00:00|2008-02-25 00:00:00|2012-01-23 00:00:00|2013-02-19 00:00:00|2004-03-22 00:00:00|2002-08-09 00:00:00|2002-01-17 00:00:00|2009-09-02 00:00:00|2013-01-08 00:00:00|2008-06-30 00:00:00|2009-08-31 00:00:00|2008-07-28 00:00:00|2014-06-12 00:00:00|2008-06-16 00:00:00|2009-12-17 00:00:00|2012-02-10 00:00:00|2008-07-24 00:00:00|2012-12-18 00:00:00|2008-03-10 00:00:00|2008-05-19 00:00:00|2004-07-14 00:00:00|2009-06-04 00:00:00|2012-05-30 00:00:00|2010-12-16 00:00:00|2007-10-16 00:00:00|2012-08-22 00:00:00|2016-01-05 00:00:00|2009-12-03 00:00:00|2009-09-14 00:00:00|2015-04-02 00:00:00|2004-09-03 00:00:00|2008-07-08 00:00:00|2004-09-06 00:00:00|2012-12-05 00:00:00|2006-01-19 00:00:00|2013-03-26 00:00:00|2013-07-02 00:00:00|2002-01-24 00:00:00|2008-04-03 00:00:00|2007-09-06 00:00:00|2004-06-29 00:00:00|2010-03-04 00:00:00|2009-08-06 00:00:00|2009-06-12 00:00:00|2010-02-04 00:00:00|2006-05-03 00:00:00|2002-08-16 00:00:00|2004-03-29 00:00:00|2004-05-17 00:00:00|2010-01-28 00:00:00|2008</t>
  </si>
  <si>
    <t>YOUNG D</t>
  </si>
  <si>
    <t>Moore|Mossenson|McKenzie|Abbotts|Abell|Aamot|Abercromby|Ackermann|Ackland|Adam|Adam-Smith|Adams|Adamson|Adkins|Affleck|Ahearn|Aikman|Ainslie|Airey|Alac|Alexander|Alison|Allbury|Allchin|Allen|Allnut|Allum|Altmann|Ammon|Amos|Anderson|Andre|Anketell|Ansell|Appleyard|Arbib|Abrolhos Islands Task Force|Argus|Armstrong|Arnold|Arrowsmith|Ashworth|Atherton|Atkins|Atkinson|Austen|Austin|Australasian Assoc. for the Advancement of Science|Australasian Federal Convention|Australia Dept. of  Aviation|Australia Dept. of External Affairs|Australia. Dept. of Navy.|Australia. Dept. of Navy|Australia. Grants Commission.|Australia. High Court.|Australia. National Cultural Heritage Committee|Australia. Parliament. Laws, Statutes, etc.|Australia Parliament. Senate. Foreign Affairs.|Australia. Parlt. Standing Comm. on Public Works|Australian Archives|Australian Bureau of Statistics|Australian Council of National Trusts|Australian Garden History Society|Australian Heritage Commission &amp; Dept of CALM|Australian Military Forces|Austral</t>
  </si>
  <si>
    <t>ZAKS Rosemary</t>
  </si>
  <si>
    <t>LibraryNo</t>
  </si>
  <si>
    <t>ZORDON Cathy</t>
  </si>
  <si>
    <t xml:space="preserve">RB  MOO|MOS|McK|ABB|Q  ABE|AAM|ABE|ACK|ADA|Q  ADA|ADK|AFF|AHE|AIK|AIN|AIR|ALA|ALE|RB  FOU|RB  ORI|Q  ALE|DIR|ALL|RB  ALL|R  ALL|Q  ALL|ALT|AMM|AMO|AND|Q  AND|ANK|ANS|APP|ARB|ABR|R  ARG|ARG|ARM|ARN|RBQ  ARR|ASH|Q  ATH|ATK|R  DIC|AUS|Q  AUS|RBQ  AUS|RB  AUS|R  AUS|AVE|AYR|BAC|BAI|Q  BAK|BAK|BAL|Q  BAM|BAN|BAR|Q  BAR|R  BAR|RB  BAR|RBQ  BAR|R  BAS|RB  BAS|BAT|RB  BAT|R  BAT|Q  BAT|JAG|BAX|BAY|BEA|Q  BEA|A148|BEC|RB  BED|BEE|BEL|Q  BEL|BEN|R  BEN|Q  BEN|RB  BER|SAL|BER|BIG|Q  BER|R  BER|BIL|Q  BIN|BIN|BIR|BIS|WOO|R  BLA|BLA|RB  BEV|BIC|RB  BLA|BLI|Q  BLO|BLO|BLY|BOL|RB  BOL|RB   BOL|R B OL|BOO|Q  BOR|BOS|BOU|BOW|BOX|BOY|Q  BOY|BRA|BRE|RB  BRE|BRI|RB  BRI|Q  BRI|Q  BRO|BRO|RBQ  BRO|R  BRO|RB  BRO|CAD|CAF|Q  BRU|BRU|RB  BRY|BRY|BUC|Q  BUC|BUD|BUL|Q  BUL|CAL|RB  BUN|BUN|Q  CAL|Q  BUN|Q  BUR|BUR|RB  BUR|R  BUR|RBQ  BUR|RB  CAL|RB  BUT|CAM|BUT|Q  BYR|BYR|CAN|Q  CAN|CAR|RB  CAR|Q  CAR|CAS|Q  CAS|R  CAT|CEN|Q  CHA|Q  CAT|CHA|R  CHA|RB  CHA|CHI|CHO|CHR|CHU|Q  CHU|Box 54  1994/49|CIC|Q  CIT|CIT|R  CIT|RBQ  CIT|CIV|CLA|Q  </t>
  </si>
  <si>
    <t>Maps</t>
  </si>
  <si>
    <t>1|0</t>
  </si>
  <si>
    <t>Marks</t>
  </si>
  <si>
    <t>xx, 284p., map|x, 116p., tables|136p. appendix, illus., maps, photos.|151p. Illus., photos.|vi, 50p. illus., photos.|vi, 71p. Illus., photos.|xiv, 317p. illus., photos.|vi, 186p. Illus., photos, tables.|Typescript, 42p. Illus., photos.|x, 224p. Illus., maps, photos, tables, appendices.|255p. Illus., map, photos.|145p. Illus., tables, appendix|xviii, 293p. Illus.|vii, 84. Illus., photos, appendix|xix, 421p. Illus., map, photos, plans.|xii, 372p. Illus., maps, photos, appendices.|xii, 233p. Illus., maps, photos, tables.|unpaged, illus., photos.|xiv, 107p. Illus., photos, plans.|120p. Illus., photos.|211p. Illus., photos.|229p. Illus., map, photos.|xx, 875p. Illus., photos.|xvii, 445p.|viii, 250p. Illus., maps, photos.|xv, 247p. Illus.|xi, 150p. Illlus.|154p. Appendices.|21p. Illus., plans.|150p.|170p. Illus., maps.|vii, 232p. illlus., photos.|xii, 320p.|214p.|xv, 139p. Illys., photos.|vi, 103p. Illus., maps, photos.|29p. Illus., tables.|xix, 82p. Illus.|viii, 220p. map.|284p. Illus., maps.|xi, 330p. Illus.|90p.</t>
  </si>
  <si>
    <t>Another copy , Locked cupboard C|xx, 160 p. illus., photos, tables, appendices
Review: RWAHS newsletter, Vol.21, no.9, October 1982, p.4-5 / A.E. Williams|Large book section
Review: RWAHS newsletter,, Vol. 31, no.10, November 1992, p.8 / M.H.|Review : RWAHS newsletter, Vol. 35, no. 11, Dec. 1996, p. 11-12 / J. Hamory|Review: RWAHS newsletter, Vol. 30, no.9, October 1991, p.6|Review : RWAHS newsletter, Vol. 36, no. 4, May 1997, p. 8 / C. Solomon|Cover title: Guildford Chapel|Review: RWAHS newsletter, Vol. 32, no.9, October 1993, p.8 / Val Graham|2 copies, 
Copy 1 in Library; Copy 2 in RB Locked cupboard A|Review: RWAHS newsletter, Vol. 28, no.1, January/February 1989, p.8|A.N. 1986.34. Donor: Mrs Helen Alexander
Review: RWAHS newsletter, Vol. 25, no.5, June 1986, p.9 / Coralie Solomon|Review: RWAHS newsletter, Vol. 28, no.7, August 1989, p.10,|Review: History West; Vol 41, No 1, p5. M. Higham|Review History West. Vol.40, No8, p5. Helen Dunn|A. N. 1986.197 Donor: Mr Jim Carson
A.N. 85.28. Donor: Jim Carson</t>
  </si>
  <si>
    <t>OtherAuthors</t>
  </si>
  <si>
    <t>Abell, Barbara|Watts, Geoffrey|Honniball, J H M|Garwood, Roger|Crowley, F K; Legge, J D|Medcalf, Margaret; Santamaria, Catherine|Prott, Julie|Carson, J. &amp; Trenaman, Hubert R|Percy, Rachel|Manford, Toby|Phillips, Trish|Wilkinson, Rick|Roberts, R C|Laurie, Maxine|De Burgh, H|Bridge, P.J.|Baugh, Robert|Statham, Pamela; Erickson, Rica, (eds.)|Beasy, Carol|Marian De Lacy Lowe|Beck, Alice|Jeffery, Walter|Cowan, Peter|Hugo Bekle, Harry Phillips, Jane Mulcock|Omaji, Paul|Berndt, Catherine H|Stanton, J E|Woods, Mary V|Bolton, Geoffrey|Mandy, John|Blair, Clay|Parker, Trish|Blyth, Norman|Mozley, Ann|Byrne, Geraldine|Gregory, Jenny|Clark, Ian|McIlwraith, John|Forbes, Elizabeth|Higham, Charles|Broad, Trudy|Erickson, Rica|Henderson, Graeme|Brown, Thomas|Jaggard, Edwin K G|Ditchburn, Geraldine|Bremen, I H van|Mayman, Ted|Krantz, Valerie|Bosworth, Michael|Whitelaw, Bridget|Bridge, Peter|Doohan, Betty|Ellis, Elizabeth|Coate, Kevin|Spillman, Ken|McDonald, G|Cownie, Stewart|Cownie, Marie|Tonkinson, Myrna|De Garis, Brian K|Rigby</t>
  </si>
  <si>
    <t>Pages</t>
  </si>
  <si>
    <t>284|116|160|136|151|50|71|317|186|42|224|255|145|293|84|421|372|233|0|107|120|211|229|875|445|250|247|150|154|21|170|232|320|214|139|103|29|82|220|330|90|241|64|80|146|179|144|239|134|32|48|53|275|135|159|464|273|236|168|126|200|228|223|59|271|1110|39|5|9|30|180|110|61|237|592|33|161|27|243|583|604|72|584|100|172|381|47|40|54|364|256|301|130|431|380|363|272|44|396|102|171|52|73|96|303|386|469|304|225|117|227|285|124|204|163|216|212|55|18|336|407|182|312|276|578|192|31|258|319|318|480|114|328|112|132|567|183|143|63|142|429|34|81|79|148|334|260|280|373|101|385|324|295|253|516|424|24|207|350|520|215|257|244|121|43|342|205|448|633|296|746|36|289|193|390|558|325|206|344|58|251|326|123|410|69|327|430|184|369|365|264|338|711|238|287|278|196|197|230|279|219|367|28|504|359|476|158|310|60|298|286|74|291|89|188|435|133|194|512|152|93|38|235|22|210|138|307|46|1997|165|176|187|268|131|198|115|25|222|208|283|62|397|240|167|459|404|185|92|178|454|77|311|418|321|231|75|226|398|140|66|35|263|191|85|91|76|37|269|622|202|288|68</t>
  </si>
  <si>
    <t>PublicationType</t>
  </si>
  <si>
    <t>
Journal article|Book|Book Collection|Box collection|Journal article|1987|A. E. Williams Award|A.E. Williams|A.E. Williams  Award|A.E. Williams Award|A.E. Williams Award.|A.E.Williams Award|Article|B ook|Bocx collection|Book review|Book,|Book.|Booklet|Box|Box  collection|Box  collectioon|Box  collecton|Box  colllection|Box collec tion|Box collection;|Box collections|Box collecton|Box colllection|Bvox collection|C.A.L.M. Map|Catalogue|CD|Charlie|Chart|Chris|Compact disc|Document|Document collection|F, K., and J., D.|Facsimile|Geoffrey C|Governments reports|Govt. Reports|Harry F.|High School Essay|Jill|Jiurnal article|Jornal article|Jounal article|Jounral article|Joural article|Jouranal article|Jouranl article|Journak article|Journal|Journal  article|Journal arfticle|Journal arrtical|Journal article.|Journal artilce|Journal entry|Journald|Journals|Journl article|Lee Steee Essay|Lee Steeere Essay|Lee Steere|Lee Stere Essay|loose leaf folder|Loose leaf sheets|Loose-leaf file|m|M.S.|Map
ap|Map|Map.|Microfiche|Ne</t>
  </si>
  <si>
    <t>PublicationYear</t>
  </si>
  <si>
    <t>1894|1955|1981|1994|0|1979|1999|1913|1965|1995|1992|1989|1990|1996|1978|1977|1962|1991|1963|1980|1957|1973|1987|1954|1988|2001|1882|1899|1966|1984|1986|1998|1964|1982|2000|1985|1993|1817|1967|1855|1926|1897|1898|1908|1970|1983|1972|1974|1950|1997|1944|1900|1976|1975|1868|1885|1871|1942|1941|1843|1907|1905|1915|1946|1919|1838|1961|1956|1931|1878|1971|1958|1924|2002|1968|1833|1917|1902|1925|1930|1895|1909|1896|1839|1953|1877|1890|1911|1901|2003|1929|1922|1948|1969|1939|1916|1960|1949|1959|1935|1906|1927|1945|2011|1921|1870|1875|1947|179|1845|1937|1888|1880|1883|1910|1903|1807|1923|1886|1857|1884|1889|1892|1893|1943|1879|1841|1952|1853|205|1865|1912|1951|1936|1835|1881|1862|1914|1934|1874|1933|1826|1869|1938|1847|1940|1918|1928|1920|1932|1872|1863|1816|1840|1834|1823|1854|1848|1852|1856|1846|2004|1792|1861|1873|301|1836|1801|125|1867|1830|1741|1619|1794|1780|1849|1891|2009|1864|1829|1811|1904|1787|1824|1803|21|1851|1842|1815|1828|1789|1832|2005|1887|18|2006|1782|1744|1837|19631|33|2007|1772|2008|1831|1714|1768|1</t>
  </si>
  <si>
    <t>Publisher</t>
  </si>
  <si>
    <t>Orr and Smith|ACER|WACAE, Claremont Campus|Staniforth Smith|Author|Cassell|Ballidu Shire Council|Cornstalk|WAIT. Faculty of Education.|Australian Stock Exchange (Perth)|Hesperian Pr.|Hawthorn Pr.|Westrail|Guildford Church of England Grammar School|Plantagenet Pr.|Fremantle Arts Centre Pr.|Cheshire|Nelson|UWA Press|Wilson|University of WA Pr.|UWA Pr.|LAA Acquisitions Section, NSW Group|Corgi|Albatross Books|Mason, Firth|Kangaroo Pr.|Georgian House|E S Wigg &amp; Son|Press for Success|Angus &amp; Robertson|NSW University Pr.|Access Pr.|Wembley Primary School|Heytesbury Holdings|ANU|William Collins|KalSec|University of Western Australia  Press|Murray Tourist Committee of Pinjarra|Constable &amp; Co.|Woodside Offshore Petroleum Pty. Ltd.|WA Newspapers|Darlington Publishing Group|St George Books|St George's Books|Rigby|Govt Printer|Govt. Printer|AGPS|Dept. of External Affairs|Navy Office|Attorney-General's Dept.|Senate Foreign Affairs Committee|Commonwealth Govt Printing Office|Commonwealth Govt. Printing Office|ABS|Reed|Aust</t>
  </si>
  <si>
    <t>Rare</t>
  </si>
  <si>
    <t>Restrictions</t>
  </si>
  <si>
    <t>NOT FOR LOAN|NOT  FOR  LOAN|NOT FOR  LOAN|NOT FOR LOANS|NOTFOR LOAN|NOT  FOR LOAN|NOR FOR LOAN|NOT FOP LOAN|NOT FOR LOAN`|NOT FOR LAON|NOT LOR LOAN|NOT FORL LOAN|LIBRARY|NOOT FOR LOAN|NOT ON LOAN|NOT FOR OAN|NOT F0R LOAN|BOX  COLLECTION|NOT FOR BLOAN|NOT  FOR  LOAN;|NOT FOR LOAN.|NOT FOE LOAN|NOT FOR SALE|NOPT FOR LOAN|NOT FOR LOAN LIBRARY|NOT FOR L OAN|NOT FOR OLOAN|NOT OF RLOAN|NIOT FOR LOAN|NOT FOR ;LOAN|NOY FOR LOAN|NOTE FOR LOAN|NOT  FOR L OAN|NOT FOR PUBLICATION|NOT OFR LOAN|NOT FO RLOAN|NOT FO LOAN|N OT  FOR  LOAN|NOT FOR L.OAN|NOT FOR LOANN|N OT FOR LOAN|NOT FOR POAN|NOT  FOR  LOAAN|`NOT FOR LOAN|NOT FOR LOANl|NOPT  FOR  LOAN|HOME FOR LOAN|NOR  FOR  LOAN|NOT    FOR   LOAN|NOT  FOR   LOAN|NBOT FOR LOAN|NT FOR LOAN|NOIT FOR LOAN</t>
  </si>
  <si>
    <t>Series</t>
  </si>
  <si>
    <t>PrimaryClass</t>
  </si>
  <si>
    <t>Size</t>
  </si>
  <si>
    <t>Large|Octavo|Tall|1 folder|Large Books|Q|Quarto|Scale 1 Mile:  1 Inch|Scale 1 Inch to 1 Mile|Scale 1 Inch : 1 Mile|20 x 25 cm.|24.5 x 30 cm.|18 x 28 cm.|22 x 28 cm.|23 x 28 cm.|21 x 26 cm.|22 x 27cm.|22 x 27 cm.|21 x 27 cm|21 x 27 cm.|22 x 26 cm.|20 x 26 cm.|23 x 29 cm.|22 X 31 cm.|23 x 30 cm.|26 x 21 cm.|21 x 25 cm.|25 x 35 cm.|27 x 22 cm.|27 x 23 cm.|29 x 23 cm.|32 X 23 cm.|28 x 22 cm.|26 x 22 cm.|33 x 22 cm.|28 x 24 cm.|30 x 23 cm.|27 x 21 cm.|26 x 20 cm.|27 x 20 cm.|29 X 21 cm.|25 x 20 cm.|28 x 21 cm.|34 X 22 cm.|28 x 23 cm.|34 X 23 cm.|25 x 21 cm.|32 x 21 cm.|30 x 21 cm.|35 x 21 cm.|33 x 21 cm.|Scale 1 Inch: 1 Mile|Scale 1: 100 00|Scale 1; 100 000|Scale 1: 100 000|Scale 1: 250, 000|Scale 1: 250 000|Scale N/A|18 x 22 cm.|14 x 21 cm.|Octavbo|33 cm. x 21 cm.|31 x 24 cm.|30 x 24 cm.|31 x 23 cm.|Scale 1 mile: 1 inch|Scale 1: 50 000|Scale 800 chs : 1 inch|26 x 22cm.|29.5 x 22.5 cm|27 x 22.5 cm.|Scale 3 3/4 miles: 1 inch|Scale 10 miles: 1 inch|Scale 1: 25 000|Scale 1: 100, 000|Scale 1: 100, 00|Scale 4 chains: 1</t>
  </si>
  <si>
    <t>Subject</t>
  </si>
  <si>
    <t>Swan River Settlement; Perth; King George Sound; Albany|Teachers, training of; University of Western Australia; Jackson, Cyril; Claremont Teachers' Training College|Claremont Teachers College; Teachers, training of|Smith, Staniforth; Smith Family|Merredin - Pictorial works|Gee family - History; Truslove family - History.|Abercromby, Robert Ralph - Biography|Australia - Social conditions; Australia - Politics and government; Trade unions.|Wongan Hills; Ballidu|East Perth Cemetery; Cemeteries - Western Australia - Perth|Buddhists; Australian Nationalist Movement; Vietnamese|Windich, Tommy; Trans-Australia Railway; Russian Jack; Balzano, James; Ash, Gerry; McLeod, Don; Varischetti, Modesto; Bates, Daisy; Fredericks, Ivan|Education - Sources; Schools - Sources|Australian Stock Exchange (Perth); Stock exchange|Watts Family|Cottesloe Tennis Club; Tennis - Clubs|Adkins, Reg C - Autobiography; MacRobertson Miller Aviation Co. Pty. Ltd.; Air pilots|Westrail - History - 1950-1976; Railways - Western Australia - History</t>
  </si>
  <si>
    <t>Title</t>
  </si>
  <si>
    <t>J N Anderson|A history of teacher training in Western Australia|Twenty-five years; a history of Claremont Teachers College 1952-1977.|One man's life; Staniforth Smith|Merredin; a photographic history|The 'Caroline' ; 150 years in Western Australia of the Gee and Truslove families 1829-1979|Robert Ralph Abercromby 1882-1963|Australia from a woman's point of view|Wongan - Ballidu pioneering days|The East Perth Cemetery|Buddhism in Western Australia ; alienation or integration|Outback heroes|Non government schooling in Western Australia 1829-1903; selected documents with commentaries|Miners and millionaires; the first one hundred years of the people, markets and companies of the Stock Exchange in Perth, 1889-1989|The outcome is unknown; a Watts Family history|Our club; a history of the Cottesloe Tennis Club|I flew for MMA ; an airline pilot's life|On track; the making of Westrail 1950 to 1976|I remember; Stony Hill, Central Greenough|The Chapel of Ss. Mary and George; Guildford Grammar School; a history|Fremantl</t>
  </si>
  <si>
    <t>Value</t>
  </si>
  <si>
    <t>0|70|30</t>
  </si>
  <si>
    <t>VolumeNum</t>
  </si>
  <si>
    <t>2 vols.|5 vols.|4|2|7 vols.|3 vols.|5|3 vols|2 Vols/1|A-L|2 vols|3|1|2  vols.|3 vol.|8 vol.|IX|16|4, pt. 2|6|4, pt. 1|8|1 &amp; 2|1 &amp; 3|6 vols.|1 and 2|4 vols.|XI|4 Vols|II|Vol. 2|Vol. 1|1 Supp.|23 - 24|21|1 - 4|1-4</t>
  </si>
  <si>
    <t>WherePublished</t>
  </si>
  <si>
    <t>London|Melb.|Perth|Mandurah|Ballidu|Sydney|Bentley|Fremantle|Melbourne|Canberra|Kalgoorlie|Pinjarra|Edinburgh|Adelaide|Geraldton|Bunbury|Australind|Lewes, Sussex|Liverpool|Paris|Perth,|Kununurra|Darkan|Perth, Western Australia|Glasgow|Town of Port Hedland|Newman|Washington|Narembeen|Longreach|Leeds|Bencubbin|Brisbane|Hawker|Rockampton|Glascow|Broome|York|N.Y.|Cape Town|[Perth]|Bendigo|Denmark|Lyon|Centre for Resource and Environmental Studies|Melbourne,|Mundijong|Perth, Western Australia.|Centre for Western Australian History|Augusta|London, U.K.|Northcliffe|Sri Lanka|Melbourne, Victoria|Oxford|Toodyay|Syd|Donnybrook|Fremantle, Western Australia.|London. UK|Cambridge.|Perth, W.A.|Albany|Auckland|Ravensthorpe|Hobart|Fremantle, W.A.|Berkeley|Birchgrove|Alice Springs|Cambridge|West Perth|Perrth|Pemberton|Box Hill|Esperance|Busselton|Dublin|Melb.,|Syd.,|Margaret River|Beverley|Kokkula|Otago|Carnarvon|Pingelly|Cranbrook|Moora|Cottesloe|Merredin|Dowerin|Winchester|Coolgardie|North Ryde|Berlin|Bruce Rock|Northampton</t>
  </si>
  <si>
    <t>LibraryExport</t>
  </si>
  <si>
    <t>QualityFailsYesNo</t>
  </si>
  <si>
    <t>ca_objects.QualityFailsYesNo</t>
  </si>
  <si>
    <t>tableName</t>
  </si>
  <si>
    <t>Destination</t>
  </si>
  <si>
    <t>Intrinsic</t>
  </si>
  <si>
    <t>Data Type</t>
  </si>
  <si>
    <t>Relationship Type</t>
  </si>
  <si>
    <t>ReceivedBy</t>
  </si>
  <si>
    <t>ca_objects.ReceivedBy</t>
  </si>
  <si>
    <t>Recommendations</t>
  </si>
  <si>
    <t>ca_objects.RecommendationsContainer.Recommendation</t>
  </si>
  <si>
    <t>Loans</t>
  </si>
  <si>
    <t>LoanNum</t>
  </si>
  <si>
    <t>ReminderDate</t>
  </si>
  <si>
    <t>ca_objects.RecommendationsContainer.ReminderDate</t>
  </si>
  <si>
    <t>D1890.1|MA1979.240|MA1980.154|MA1983.251|MA1984.16|MA1985.234|MA1989.93</t>
  </si>
  <si>
    <t>825 Hay Street</t>
  </si>
  <si>
    <t>MA2004.224</t>
  </si>
  <si>
    <t>JILLM</t>
  </si>
  <si>
    <t>Borrower_Lender</t>
  </si>
  <si>
    <t>His Majesty's Theatre Museum|Perth City Council|Perth  City Council</t>
  </si>
  <si>
    <t>Contact</t>
  </si>
  <si>
    <t>Ivan King|Mark Stewart</t>
  </si>
  <si>
    <t>Credit</t>
  </si>
  <si>
    <t>Royal Western Australian Historical Society (Inc)</t>
  </si>
  <si>
    <t>DateExpected</t>
  </si>
  <si>
    <t>2007-06-01|2002-10-16|2002-11-14|2002-11-16</t>
  </si>
  <si>
    <t>DateLoaned</t>
  </si>
  <si>
    <t>2002-08-21|2002-05-22</t>
  </si>
  <si>
    <t>0000-00-00</t>
  </si>
  <si>
    <t>Loan_In_Out</t>
  </si>
  <si>
    <t>LoanID</t>
  </si>
  <si>
    <t>7|6|1|2|5|3|4</t>
  </si>
  <si>
    <t>Postcode</t>
  </si>
  <si>
    <t>6000|6151</t>
  </si>
  <si>
    <t>Purpose</t>
  </si>
  <si>
    <t>Loan to His Majesty's Theatre Museum|PCC Town Hall Exhibition|Town Hall Exhibition|PCC Town Hall Exbition</t>
  </si>
  <si>
    <t>WA</t>
  </si>
  <si>
    <t>PERTH</t>
  </si>
  <si>
    <t>SecondaryClass</t>
  </si>
  <si>
    <t>LoansItemsOut</t>
  </si>
  <si>
    <t>LoanItemOutID</t>
  </si>
  <si>
    <t>1|2|3</t>
  </si>
  <si>
    <t>MA1984.16|MA1979.240|D1890.1</t>
  </si>
  <si>
    <t>LocationHistory</t>
  </si>
  <si>
    <t>LocationHistoryID</t>
  </si>
  <si>
    <t>569|578|907|579|580|581|911|587|590|591|592|919|920|14281|22026|22027|597|603|604|605|610|612|892|893|917|13030|13033|13034|13037|13040|13043|13045|13047|13048|13050|31520|31521|31528|31529|31531|31533|31535|31536|22029|22030|22190|22191|22192|22193|22194|22195|22197|22198|22199|22297|22298|22299|22300|22931|620|641|649|22022|22023|22024|22025|22028|650|6450|108|120|163|180|221|223|3633|3634|3725|3731|31758|31759|121|140|143|144|172|204|219|240|3630|3658|3660|3668|3669|3720|3748|26548|30533|31814|110|132|84|106|107|111|112|134|149|151|162|202|203|209|210|213|3723|3724|3732|3733|3734|3735|3739|3740|3746|4047|4049|4051|26502|26503|26507|31474|31501|31502|31766|31793|31812|81|137|138|139|157|160|165|171|173|174|196|197|212|218|3667|3747|3749|3750|3751|3753|3755|3756|3758|3762|3763|3769|4052|4053|4056|4057|4058|26512|26513|27629|30525|30526|30532|30645|31574|31575|31771|86|123|124|125|126|127|128|129|130|131|153|224|3773|3797|26929|27948|28015|31768|182|183|184|185|186|187|188|189|190|191|192|193|194|1148|1149|11</t>
  </si>
  <si>
    <t>JILLM|CURATOR|UEB|REB|HED|MEP|ValC|KAR|CathD|SueP|JenM|SuaG|MikeW|RosB|AndI|MarR|AngP|BucM|DodG|DaiC|ShoJ|ValH|LesB|GleB|LenJ|YokK|CulG|BesE|GooC|LanK|Photograph Room PC1 R6861|Photograph Room PC1 R6867|LIMM|BEAE|BRINM|Staff|WAGS|MELB|LIBRARY|JusP|CURRC|MARRIC|CARMT|'|VandB|MCLOR|MILLC|MCCJ|LB|KOLP|PK|MICAS|LeslB|SMIL|JP|JoP|5BEAE|BURNJ|HANNA|TAYM|Val Hutch|PENDS|BRAE|CURTS|MUSCO|URBAJ|THORP|JU|E Banks|WL|RAF|CURR</t>
  </si>
  <si>
    <t>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t>
  </si>
  <si>
    <t>1948-01-01|1963-01-01|1972-01-01|1979-01-01|1980-01-01|1980-07-06|1981-01-01|1981-06-01|1982-01-01|1984-01-01|1984-03-05|1997-01-01|1998-11-04|1998-11-05|1998-11-09|1998-11-10|1998-11-11|1998-11-13|1998-12-08|1999-01-01|1999-08-03|1999-09-07|1999-10-04|1999-10-19|1999-10-20|1999-10-27|1999-11-10|1999-11-24|1999-12-08|2000-01-18|2000-02-07|2000-02-14|2000-02-21|2000-03-08|2000-03-13|2000-03-27|2000-04-10|2000-04-18|2000-05-08|2000-05-15|2000-05-16|2000-05-29|2000-06-19|2000-07-03|2000-07-04|2000-07-20|2000-08-01|2000-08-14|2000-08-21|2000-08-22|2000-08-28|2000-09-04|2000-09-18|2000-09-19|2000-09-26|2000-10-03|2000-10-17|2000-10-23|2000-10-24|2000-10-30|2000-11-06|2000-11-07|2000-11-08|2000-11-13|2000-11-15|2000-11-20|2000-11-22|2000-11-27|2000-12-04|2000-12-11|2000-12-12|2000-12-13|2001-01-15|2001-01-22|2001-01-23|2001-01-24|2001-01-29|2001-02-12|2001-02-19|2001-02-26|2001-02-27|2001-03-12|2001-03-13|2001-03-19|2001-03-26|2001-04-02|2001-04-10|2001-04-12|2001-04-24|2001-05-08|2001-05-15|2001-05-28|2001-06-25|2</t>
  </si>
  <si>
    <t>.|Also: Album 51 page|Boxed|C|Co|Displayed|Loaned|Missing|N/A|Off-site|Ohoebe Hymus,|Removed|Show river|Stored|Transit|uilt 1870</t>
  </si>
  <si>
    <t>2|3|6|7|8|9|10|11|13|14|15|16|18|19|20|22|23|24|25|26|28|29|30|31|32|33|34|35|36|37|38|39|40|41|42|43|44|45|46|47|48|49|50|51|52|53|54|55|56|57|58|59|60|61|63|65|66|67|68|69|71|73|74|75|76|77|80|81|82|83|88|92|96|103|106|109|116|120|132|133|137|138|139|140|141|142|143|144|145|146|147|149|151|152|153|154|155|156|157|158|159|160|161|162|163|164|165|166|167|168|169|170|171|172|173|174|175|176|177|178|179|180|181|185|186|187|188|189|191|192|193|194|195|196|197|198|199|200|201|202|203|205|206|207|208|209|210|211|212|213|214|215|216|217|218|219|220|221|222|223|226|229|230|231|232|233|234|235|236|237|238|239|240|241|242|244|245|248|255|260|263|264|265|266|267|268|269|270|271|280|281|282|283|284|285|286|287|292|293|294|295|296|297|298|299|300|301|302|303|304|305|306|307|314|315|317|322|324|331|332|333|334|335|336|337|338|339|340|341|342|343|344|345|346|347|348|349|350|351|352|353|354|355|362|363|365|366|367|368|369|370|371|372|373|374|376|377|378|379|380|381|382|395|396|397|398|399|400|401|402|403|404|414|456|471|474</t>
  </si>
  <si>
    <t>LocationHistoryExport</t>
  </si>
  <si>
    <t>1|2|3|4|5|6|7|8|9|10|11|12|13|14|15|16|17|18|19|20|21|22|23|24|25|26|27|28|29|30|31|32|33|34|35|36|37|38|39|40|41|42|43|44|45|46|47|48|49|50|51|52|53|54|55|56|57|58|59|60|61|62|63|64|65|66|67|68|69|70|71|72|73|74|75|76|77|78|79|80|81|82|83|84|86|87|88|89|91|95|96|102|104|105|106|107|108|109|110|111|112|113|114|115|116|117|118|119|120|121|122|123|124|125|126|127|128|129|130|131|132|133|134|135|136|137|138|139|140|141|142|143|144|145|146|147|148|149|150|151|152|153|154|155|156|157|158|159|160|161|162|163|164|165|166|167|168|169|170|171|172|173|174|175|176|177|178|179|180|181|182|183|184|185|186|187|188|189|190|191|192|193|194|196|197|198|199|200|201|202|203|204|205|206|207|208|209|210|211|212|213|214|215|216|217|218|219|220|221|222|223|224|225|226|227|228|229|230|231|232|233|234|235|236|237|238|239|240|241|242|247|248|250|290|297|298|299|300|301|306|307|308|319|320|326|327|328|329|331|332|333|334|335|336|337|338|339|340|341|343|344|345|346|347|677|679|708|709|758|785|786|787|788|921|922|923|924|925|926|927|931|</t>
  </si>
  <si>
    <t>JILLM|CURATOR|UEB|REB|HED|CathD|JenM|SuaG|RosB|AndI|BucM|DodG|MarR|DaiC|ShoJ|ValH|LesB|GleB|LenJ|YokK|CulG|BesE|GooC|LanK|BEAE|WAGS|CURRC|CARMT|MARRIC|VandB|MCLOR|MILLC|MCCJ|SMIL|JP|JoP|Val Hutch|PENDS|MUSCO|URBAJ|JU|E Banks|WL|RAF|CURR</t>
  </si>
  <si>
    <t>2000-03-08|2000-03-13|2000-03-27|2000-04-10|2000-02-14|2000-02-07|1999-11-10|1999-11-24|1999-12-08|2000-05-08|1998-11-11|2000-05-29|1998-11-10|1998-11-13|1999-10-19|2000-08-22|2000-08-01|2000-09-26|2000-11-07|2000-10-24|2000-05-15|1998-11-04|1999-08-03|1998-11-09|2000-02-21|2000-05-16|1998-11-05|1999-10-27|1999-10-20|2000-04-18|1998-12-08|2000-01-18|2000-11-08|2000-07-20|2000-11-15|2000-11-22|2000-09-19|2000-10-03|2000-10-17|2000-12-12|2000-12-13|2001-01-23|2001-01-24|2001-02-27|2001-03-13|2001-04-10|2001-04-12|2001-04-24|2001-05-08|2001-05-15|2001-07-31|2001-08-07|2001-08-21|2001-09-18|2001-09-25|2001-11-19|2001-11-26|2001-12-03|2001-12-10|2001-12-17|2002-01-07|2002-01-14|2002-01-21|2002-02-04|2002-02-11|2002-02-12|2002-02-18|2002-02-25|2002-03-11|2002-03-18|2002-03-25|2002-04-08|2002-04-09|2002-04-15|2002-05-03|2002-05-06|2002-05-15|2002-05-22|2002-05-27|2002-06-12|2002-06-18|2002-06-24|2002-06-26|2002-06-27|2002-06-28|2002-07-01|2002-07-02|2002-07-03|2002-07-04|2002-07-05|2002-07-08|2002-07-09|2002-07-10|2</t>
  </si>
  <si>
    <t>TertiaryClass</t>
  </si>
  <si>
    <t>Stored|Displayed|.|Loaned|Removed|N/A|Transit|Missing|C|Co</t>
  </si>
  <si>
    <t>230|244|245|263|264|265|266|267|268|269|270|271|280|281|282|283|284|285|286|287|196|231|192|147|154|155|163|164|165|166|167|168|169|170|171|172|173|174|175|176|292|341|293|342|294|343|295|344|296|345|297|346|298|347|299|348|300|349|301|350|302|351|303|352|304|353|305|354|306|307|331|332|333|334|336|337|338|339|340|180|44|159|178|30|63|132|193|488|471|544|684|619|83|194|32|31|8|24|25|355|212|209|210|2|200|51|52|53|54|55|56|57|58|59|23|201|232|47|48|46|20|202|236|14|19|138|139|140|141|26|181|28|220|60|208|6|40|50|22|11|3|39|185|186|187|188|189|41|16|42|43|203|239|240|151|10|152|65|66|67|68|71|73|74|69|76|77|75|80|81|38|37|242|223|213|179|33|34|18|82|197|198|162|35|29|133|45|36|160|161|195|143|49|15|222|7|137|9|61|158|214|215|216|217|219|211|144|145|149|199|221|146|153|207|13|191|698|546|689|456|542|727|728|729|730|731|764|765|766|693|694|539|552|553|577|584|586|588|610|611|612|613|614|616|617|615|837|838|839|840|841|335|844|1560|1563|1618|1638|1639|1643|1644|1681|1689|1690|1691|1692|1693|1694|1708|1722|1723|172</t>
  </si>
  <si>
    <t>o_Accession_Full_ID</t>
  </si>
  <si>
    <t>A1992.95|A1992.96a|A1992.96b|A1992.96c|A1901.515d|A1992.96e|A1992.96f|A1992.96g|A1992.96h|A1992.96I|A1992.96j|A1992.96k|A1992.96l|A1992.96m|A1992.96n|A1992.96o|A1992.96p|A1992.96q|A1992.96r|A1992.96s|A1993.83|A1995.61|A1996.14|A1996.47|A1996.48a|A1996.48b|A1996.49a|A1996.49b|A1996.49c|A1996.49d|A1996.49e|A1996.49f|A1996.49g|A1996.49h|A1996.49I|A1996.49j|A1996.49k|A1996.49l|A1996.49m|A1996.49n|A1996.50a|A1996.50aa|A1996.50b|A1996.50bb|A1996.50c|A1996.50cc|A1996.50d|A1996.50dd|A1996.50e|A1996.50ee|A1996.50f|A1996.50ff|A1996.50g|A1996.50gg|A1996.50h|A1996.50hh|A1996.50I|A1996.50ii|A1996.50j|A1996.50jj|A1996.50k|A1996.50kk|A1996.50l|A1996.50ll|A1996.50m|A1996.50mm|A1996.50n|A1996.50nn|A1996.50o|A1996.50p|A1996.50q|A1996.50r|A1996.50s|A1996.50t|A1996.50v|A1996.50w|A1996.50x|A1996.50y|A1996.50z|A1996.51|A1997.57|A1997.62|A1998.13|A1998.16|A1998.58|A1999.16|A1999.74|C1991.114|C1972.2a|C1985.121a|C1985.121b|C2000.38l|A1934.68b|A1936.18|A1937.43b|A1937.43a|A1937.46|A1938.66a|A1941.13|A1946.2b|A1947.19|A1948.14a|A1948.</t>
  </si>
  <si>
    <t>o_ItemType</t>
  </si>
  <si>
    <t>ArtWork|Costume|Museum Artefact|Textiles|Document|Object</t>
  </si>
  <si>
    <t>topLevelLocation</t>
  </si>
  <si>
    <t>Tranby room|Library|Museum Store|Locked Storeroom|Costume room|Meeting room|Foyer|Artworks room|Container</t>
  </si>
  <si>
    <t>childStorageLocation</t>
  </si>
  <si>
    <t>Drawer 9|Draw 9|box|Drawer B7|in box|Library|drawing room|Locked Storeroom|South Wall|C4|Drawer 10|Hall, south wall.|D9|Costume room|Box 115|box 99|Drawer 17|C7|C8|B4|Top Room, West Wall|B2|Top Room|West wall|A9|Drawing Room over mantelpiece|C3|B9|Hall, North Wall|B1|Drawer 20|Foyer|Top Room, South Wall|B6|C9|Drawer no. 1, Library annexe.|North Wall, Upper Foyer|Tranby room|Drawer A9|Drawer A10|C1|Drawer B3|Top Room, East Wall|C2|C6|A8|C10|Drawer C10|East Wall|South Wall, Top Room|Drawer A|B3|Drawer C2|Drawing Room, South Wall|Drawer A8|22|R35|Drawer B2|Government House|B10|North Wall|Dwr|Drawer C9|North wall hall|Drawer D9|Drawer D10|Drawer B9|Drawer C4|Drawer B6|Box under table in upper foyer|box 200|box 13|Box 162|Box 98|Box 64|(1/10/96) Box 64|box 1.|Linen Cupboard|Hat box 2|Jewellery|Jewellery drawers.|Box no|Box 241|Box 205|Box 35|Box 50|Box 28|Box 232|Box 43|Box 117|Drawer 16|MANCHESTER CUPBOARD|MANCHESTER  CUPBOARD|Manchester Cupboard.|TRANBY  ROOM, Manchester Cupboard|Box 1|Box 68|Box 8|Box 148|Box 2</t>
  </si>
  <si>
    <t>childType</t>
  </si>
  <si>
    <t>drawer|box|room|container</t>
  </si>
  <si>
    <t>LocationHomes</t>
  </si>
  <si>
    <t>UsualLocation</t>
  </si>
  <si>
    <t>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t>
  </si>
  <si>
    <t>LocationDescription</t>
  </si>
  <si>
    <t>B3|lLibrary Annexe</t>
  </si>
  <si>
    <t>Membership</t>
  </si>
  <si>
    <t>Concession|Double|Family|Life|Non-Member|Ratepayer|Single</t>
  </si>
  <si>
    <t>MembershipFee</t>
  </si>
  <si>
    <t>MembershipSecure</t>
  </si>
  <si>
    <t>Double|Family|Non-Member|Single</t>
  </si>
  <si>
    <t>Methods</t>
  </si>
  <si>
    <t>ResearchYesNo</t>
  </si>
  <si>
    <t>?|B|D|E|I|L|O|P|S|T|U</t>
  </si>
  <si>
    <t>ca_objects.ResearchYesNo</t>
  </si>
  <si>
    <t>Unknown|Bequest|Donation|Exped|Internal|CopyLoan|Other|Purchase|Salvage|Transfer|In-Situ</t>
  </si>
  <si>
    <t>ObjectTypes</t>
  </si>
  <si>
    <t>Archives|ArtWork|Book|Costume|Document|Map|Memorials|Museum Artefact|Natural History|Object|Photograph|Photographs|Textiles</t>
  </si>
  <si>
    <t>Required</t>
  </si>
  <si>
    <t>ObjectTypesSecure</t>
  </si>
  <si>
    <t>Archives|ArtWork|Document|Object|Photograph</t>
  </si>
  <si>
    <t>Objects</t>
  </si>
  <si>
    <t>16|38|52|53|54|55|56|57|58|59|60|65|66|67|68|69|71|73|74|75|76|77|80|81|92|96|103|106|109|116|120|137|138|139|140|141|142|143|144|145|146|147|149|150|151|153|154|155|156|157|158|159|160|161|162|163|164|165|166|167|168|169|170|171|172|173|174|175|176|177|178|179|180|181|190|191|193|194|195|199|202|205|213|214|215|216|217|218|219|221|222|223|226|230|231|232|233|234|236|237|238|241|242|244|245|248|255|260|263|264|265|266|267|268|269|270|271|280|281|282|283|284|285|286|287|292|293|294|295|296|297|298|299|300|301|302|303|304|305|306|307|314|315|317|322|324|331|332|333|334|335|336|337|338|339|340|341|342|343|344|345|346|347|348|349|350|351|352|353|354|362|363|372|373|377|395|397|399|401|402|403|404|414|474|475|476|477|478|479|480|481|484|495|496|497|673|674|675|676|679|750|751|752|753|754|755|756|757|758|785|786|787|788|789|790|791|792|793|794|795|850|851|1537|1538|1539|1540|1551|1556|1557|1558|1564|1592|1594|1601|1602|1603|1604|1605|1606|1607|1608|1609|1610|1611|1612|1616|1617|1621|1622|1626|1627|1628|1629|1630|16</t>
  </si>
  <si>
    <t>A|ME|P|C|MA|T|MP|AR</t>
  </si>
  <si>
    <t>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t>
  </si>
  <si>
    <t>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t>
  </si>
  <si>
    <t>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t>
  </si>
  <si>
    <t>YesNoDefaultNo</t>
  </si>
  <si>
    <t>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t>
  </si>
  <si>
    <t>1964.8b|1971.37c|1979.73|1979.74a|1979.74b|2000.0|2007.66|2007.67|2007.68|2007.69|2007.70|2012.879|2014.552|2014.611|2014.650|2014.652|2014.812|2014.813|2014.883|2015.1444copied|2015.16|2015.3000|2015.678|2015.887|2015.911|2015.992|A1837.26|A1900.126|A1900.143|A1900.148|A1900.153|A1900.172|A1900.177|A1900.188|A1900.195|A1900.226|A1900.230|A1900.232|A1900.329|A1900.335|A1900.339|A1900.41|A1900.42|A1900.46|A1900.47|A1900.53|A1900.75|A1901.515d|A1901.987|A1933.17|A1933.39|A1934.68b|A1935.24|A1936.18|A1936.73|A1937.43a|A1937.43b|A1937.46|A1938.2|A1938.34a|A1938.34b|A1938.34c|A1938.66|A1938.66a|A1938.66b|A1938.66c|A1938.70|A1940.14|A1940.19|A1941.13|A1941.20|A1942.34|A1942.46|A1945.8a|A1945.8b|A1945.8c|A1946.2a|A1946.2b|A1946.2c|A1947.19|A1948.14a|A1948.14b|A1949.11n|A1949.11o|A1958.41|A1962.71|A1963.80d|A1963.84a|A1963.84b|A1963.84c|A1963.84d|A1963.84e|A1963.84f|A1963.84g|A1963.84h|A1963.84I|A1964.1|A1964.21f|A1964.24|A1964.26a|A1964.26b|A1968.34a|A1968.34b|A1971.21|A1971.28b|A1971.32|A1971.4|A1971.40|A1972.22a|A</t>
  </si>
  <si>
    <t>Curator|jm|lp|Unknown|jt|bjk|Jill|ValC|JILLM|UEB|REB|KAR|HED|CathD|SuaG|SueP|JenM|MikeW|RosB|AndI|LesB|MarR|AngP|BucM|DaiC|DodG|ShoJ|ValH|GleB|LenJ|YokK|CulG|BesE|GooC|LanK|LIMM|BEAE|BRINM|Staff|LIBRARY|WAGS|MELB|CURRC|MARRIC|CARMT|MCLOR|MILLC|MCCJ|LB|VandB|KOLP|PK|MICAS|SMIL|BURNJ|HANNA|TAYM|PENDS|CURTS|URBAJ|THORP|CURR</t>
  </si>
  <si>
    <t>ca_objects.Restrictions</t>
  </si>
  <si>
    <t>AmountPaid</t>
  </si>
  <si>
    <t>0|80|60|25|30|35|10|65</t>
  </si>
  <si>
    <t>AuditSightedYesNo</t>
  </si>
  <si>
    <t>Curator|JILLM|ValC|RAF|PENDS|MEP|UEB|REB|VandB|KAR|HED|JusP|AndI|LIBRARY|BEAE|JenM|GleB|SuaG|GooC|ValH|LesB|SueP|MikeW|RosB|MarR|AngP|BucM|LanK|DodG|WAGS|urbaj|DaiC|MUSCO|CURRC|JU|ShoJ|LenJ|JP|YokK|CulG|BesE|JoP|LeslB|Photograph Room PC1 R6861|Photograph Room PC1 R6867|LIMM|CURR|BRINM|Staff|MELB|MARRIC|CARMT|MCLOR|MILLC|MCCJ|KOLP|PK|MICAS|SMIL|5BEAE|BURNJ|HANNA|TAYM|Val Hutch|CURTS|THORP|E Banks|WL</t>
  </si>
  <si>
    <t>Memorials correspondence|Memorials correspondence - Vancouver|Memorial originally placed at Emu Point 1883 - see Memorials Correspondence files.  See 30/17b|Memorials correspondence, Memorials minutes Sept. 1948|Memorials correspondence. Broome. Dampier memorial|Newspaper articles West Mail 30/5/1981.  Kalgoorlie Miner 28/5/1949|Memorials Committee 13/11/1936. Memorials correspondence|Western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t>
  </si>
  <si>
    <t>ConditionOnReceipt</t>
  </si>
  <si>
    <t>Damaged|Excellent|Fair/Used|Good|Poor</t>
  </si>
  <si>
    <t>Support condition good.|Unvarnished, small vertical loss (insect) L:6.3 T1.7.  FRAME:  Fair, looes to outer bead and inner slip.|Water stain top right hand corner.|Restored and reframed January 1994 by Dr. G Lilbourne.|Support buckled and frame is in good condition.|Unvarnished, general fly soiled, surface soiled. Frame condition fair, shows wear. Fit new wire on frame, replace pegs and fit backboard.|No backboard or hanging wire required.|Print has been torn at lower right hand corner, good support &amp; frame condition,|Frame:good condition but chipped.|General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Mount scratched and buckled.  Frame: Sound but gesso chipped.|Illustration:  Painting has been torn acr</t>
  </si>
  <si>
    <t>Richard Rennie, October 2015.</t>
  </si>
  <si>
    <t>W.A. Newspaper|Battye Library|W.A. Newspapers|Government Printing Office|Library Board of Western Australia|West Australian Newspaper|Copyright - Eastern Goldfields Historical Society|Library Board of WA|W.A. Museum Perth|Western Australian Historical Society|Raven Scott|Australian Art Association, Melbourne|West Australian Newspapers Ltd|P Falk &amp; Co Ltd Publisher|H R James Adelaide|Valentine's Attwell Postcard|'Popular Series' No 513 printed in Germany|Rotophot post card Published by Giesen Bros &amp; Co London. Printed in Berlin|Philips Arga &amp; 1/2 Watt</t>
  </si>
  <si>
    <t>Yes|12/12/00|2 photographs|1 photograph|5 photographs|3 photographs|6 photographs|Copy of photograph|RWAHS Memorials correspondence|Donor acknowledged.|Donor acknowledged|One photograph of brass plaque, one of school in 1992, one of the marble foundation stone laid in 1901.  Brass plaque stolen &amp; eventually given to RWAHS.  Replaced by RWAHS in 1991.|9 photographs|Memorials minutes 2/5/1935|Memorials correspondence|Donor not yet acknowledged|Donor not acknowledged|Not sure whether donor acknowledged|Thankyou letter sent|2 photographs, taken October 1987.   Photographs (2) of the memorial to John Baxter enclosed in time capsule, 1930. It has been removed, present place unknown (1991).|2 photographs.|Memorials correspondence.  2 photographs|2 slides|4 photographs|17/03/14 Thankyou|09/07/02 Thankyou|27/11/2000|Letter from Jennifer Rowland attached|Letter from Prue Joske attached.|From Mr. Male - Mr. M on back of photo|from Mr. Hale? )Mr. M) on back of mounting|From Mr. Male? (Mr. M on backing|from Mr. Male? (Mr.</t>
  </si>
  <si>
    <t>RestrictionsDetails</t>
  </si>
  <si>
    <t>ca_objects.RestrictionsDetails</t>
  </si>
  <si>
    <t>01/01/1978|01/01/1991|01/01/1937|01/06/1971|18/03/1986|15/02/1971|01/01/1950|01/07/1964|01/12/1938|01/04/1941|18/06/1937|04/09/1986|01/01/1964|01/06/1964|15/02/1979|01/02/1954|01/01/1973|31/12/1980|01/01/1963|21/09/1998|17/07/1986|17/08/1986|09/04/1986|01/08/1934|06/04/1999|01/05/1972|01/01/1946|01/08/1942|01/01/1929|01/01/1948|25/07/1971|30/06/1978|01/09/1987|25/02/1998|13/11/1984|30/06/1989|09/01/1992|27/02/1996|21/12/1999|01/01/1936|06/07/1993|23/04/1986|15/10/1991|29/04/1962|01/10/1964|01/03/1971|01/07/1986|22/01/1980|04/03/1992|01/07/1948|01/06/1947|30/07/1986|27/07/1991|01/10/1973|10/09/1991|18/08/1992|26/07/1971|01/05/1971|01/01/1968|12/03/1973|01/01/1951|03/12/1990|01/09/1991|01/03/1998|06/03/1998|17/04/1998|07/04/1998|20/04/1990|01/10/1991|01/01/1992|01/10/1994|01/08/1992|20/05/1999|11/08/1997|19/03/1991|01/01/1977|01/05/1991|01/06/1991|08/03/1992|10/03/1992|10/02/1992|23/04/1992|01/11/1992|23/10/1992|21/09/1994|21/01/1963|22/11/1949|06/09/1994|01/01/1926|01/10/1999|01/01/1999|01/01/1938|18/06/1985|0</t>
  </si>
  <si>
    <t>Darbyshire, Beatrice Dean.  Gilt painted wood frame, glazed etching of Fremantle traffic bridge. Signed LRC. Painted c1931.  The Governor, Dr John Stephen Hampton, had been in office for one month when it was decided to build a road along the north shore of the Swan River.  Later in the same year (1862) the bridge to link the road with the town of Fremantle (estimated to cost about 2000 pounds) was begun.  Previously a ferry service had operated carrying goods and passengers from one side of the river to another.  Construction of the bridge took four years, being finally opened for traffic in November 1866.  It was built entirely by convict labour, generally worked by prisoners in chains.  The bridge had a distinct hump to allow the masts of sailing vessels to pass under it, and it contained such a forest of timber in its construction that it was named the 'bridge of sticks', or the 'sticky bridge', a title further changed to the Bridge of Styx, after the mythological river over which the ferryman Charon, was</t>
  </si>
  <si>
    <t>H:25.6cm W:28.3cm. Framed:|H:44.9cm W:29.6cm|H:18.6cm W:12.1cm|H:33.9cm W:45.3cm|H: 25.2cm W: 35.3cm  Frame width 5cm|H:30.3cm W:37.2cm|H:28 cm W:21.6cm|H: 90.4cm W:70.3cm|H: 18cm W: 35.8cm|H: 31cm W: 24cm|H: 29.2cm  W: 52.7cm|H:26.1cm W:32cm. Framed.|H: 44.5cm W:59.5cm:   Frame:|H: 49.2cm W: 89.5cm|H: 36.6cm W: 52.4cm. Framed:|H:38.3cm W:48.9cm|H:59.6cm W:49.6cm|Image: H: 39.9cm W: 54.5cm  Framed: ?|H:25.2cms W:45.8cms|H:44.1cms W:59.7cms|H:35.5cms W: 44cms|H:58.4cms W:81.8cms|H: 45.4cms W: 55.5cms.  Unframed.|H:23cms W:38.4cms|H:24.2 W:39.3cms|H:45.6cms W:30.3cms|H:61cms W:56.6cms Framed|H:42.9cms W:34.5cms. Framed.|H:5.5cms W.4.2cms|H:84.5cms W:83.4cms. Framed.|H:29.2cms W:39.6cms|H:43.6cms W:55.5cms  Framed.|H:121.7cms W:76.4cms  Framed|H:26.4cms W:21.3cms. Framed.|H:45.3cms W:59.2cms. Framed.|H:36.8cms W:49.6cms. Framed.|H:76cms W:63.4cms.  Framed.|H:76cms W:63.8cms|H:44.6cms W:59.7cms. Framed:|H: 39.3cms W: 21cms. Frame:|H: 35.5cm W: 13.7cm. Frame:|H:28.4cms W:52.6cms|H:23cms W:35cms|H:2.5cms W:2cms|H:5</t>
  </si>
  <si>
    <t>0|1933|1902|1895|1916|1917|1800|1909|1900|1918|1957|1878|1869|1881|1890|1863|1930|1920|1880|1870|1950|1962|1960|190|1898|1891|1905|1910|1860|1908|1896|1842|1885|1|1868|1876|1830|1899|1907|1967|1914|1904|1911|1884|1840|1945|1847|1959|1850|1942|1980|1923|1852|1837|1903|1865|1871|1938|1939|1835|1872|1954|1915|1929|1892|1994|1856|1940|1912|1897|1970|1888|1987|1924|1982|1985|1943|1829|1861|1887|1874|1921|1810|1864|1951|1932|1981|1790|1949|1971|103|1901|1966|1961|1968|1922|1946|1928|1953|1875|1877|1986|2000|1770|1882|1873|1964|1893|1991|1934|1889|1936|2003|1906|1913|1935|1937|2002|2001|1999|1941|1038|19|1931|1643|1927|1839|1849|2009|1926|1974|1859|1858|1883|1886|1819|1831|1956|1990|1983|1795|1979|1965|1844|1845|1969|1963|1952|1972|1948|1998|1997|1988|1947|1855|1843|1955|1975|1925|1958|1996|2008|1851|1801|1989|2004|1995|2007|1060|1820|1879|2010|1026|1857|1833|1984|1993|1976|2011|1894|1992|1973|1848|2012|1944|1919|2940|1862|1866|2005|2006|1841|1867|1854|1838|1978|2013|1779|1834|2014|1828|191|1061|2015|2105</t>
  </si>
  <si>
    <t>30/6|30/2|30/3|30/9|30/17(B)|30/10|30/15|30/20|30/21|30/23|32/4|32/5|32/7|32/8|32/9|32/12|32/13|34/1|34/3|36/2|39/1|42/1|42/3|19/2|19/6|19/8|19/10|19/16|19/17|19/19|19/41|19/42|19/53|19/55|19/57|19/61|19/63|19/98|MA1984.220|P2007.90FP</t>
  </si>
  <si>
    <t>Biography of Artist in Dorothy Erickson File|Artist b.1865 d.1915.    This has historical significance depicting the first Australian Baron and Premier of Western Australia JohnForrest.   Refer Dorothy Erickson's Audit 2014|Henri Van Raalte 1881-1929.   Refer notes D. Erickson's Audit 2014|Henri Van Raalte b.1881-1929|Artist b. UK 1838-1913.   Governor of WA 1903-1909.   Reference Dorothy. Erickson's Audit 2014.|Edwin Summerhayes b.UK 1868-1944.|Cummins joined the WA Police Force in 1922.  He was a well-known WA artist.  In 1939 he was commissioned by the 'Western Mail' to complete a series of drawings of historic homesteads.  This drawing is part of the series.|Dwelling house associated with Col Bruce, Mrs Lerfroy, Dr Scott, Dr Jameson, Dr Tratman|Image in album of E. H. Dumsday . Inscription on page 2 of album 'Photographs taken by E.H. Dunsday November 1909'|Presented by donor Mr F R Dawson in 1938|The first Governor-General, the Earl of Hopetoun, was a previous Governor of Victoria. He was appointed in Ju</t>
  </si>
  <si>
    <t>19 Goldsmith Road Claremont|Date estimated by cars in photo</t>
  </si>
  <si>
    <t>State|National|Regional|Local|World</t>
  </si>
  <si>
    <t>1901-1988|1877-1969|1933|1834|1852-1940|1897-?1992|1881-1929|1861-1934|1894-1972|1896|1884-1929, 1917|c1903|c1895|c1970|c1960|1905-|c1974|c1901|1900-1986|1876-1968|c1870|c1947|c1913|1879-1974|c1889|c1890|c1930|?-1953|1916|1917-1919|1895|1800-1836|1844-1922|1886-1945|Erected 1962|unknown|1912|1903|c1948|1829|1940|c1896|c1860|1897-?, 1939|c1966|c1940|c1939|1869-1947|c1972|1909|1900|1889|1903, 1948|1870-1936|pre-1935|1901|pre-1973|c1900|1918|c1957|1957|1878|1915|c1915|1913?|1929|1921|c1908|1897-|1939|1869|1936|1991|1972|1962|1948|1965|1956|1833|1969|1930|I.1932 ii/iii.1975 iv.197|1960|1979|1971|1876, 1992|1880, 1991, 1992|1994|1938|1955|1953|1954|c1910|1880's|1977|1934|1064|1937|1931|1983|1970|1980|C. 1895|1975|1974|1973|1912 - 14|C. 1920|c1960s|1920-1930s|1920-1930|1920s - 1930s|1920 - 1930s|1881|1890s|c1863|1920s|c 1920|December 1979|1832|c1911|c1917|1898|1976|1940s|c 1902|1848|1891|21/06/1887|1906|1/1/1897|1879|unkown|1900 c.|c. early 1890s|1900-08|1892|1926|1897|1872|06/09/1902|1966|1860's|1890|1835|1920-193</t>
  </si>
  <si>
    <t>ReturnedYesNo</t>
  </si>
  <si>
    <t>ca_objects.ReturnedYesNo</t>
  </si>
  <si>
    <t>Basic</t>
  </si>
  <si>
    <t>" LOCH TORRIDON",  SHIPS|"BASSENDEAN", C1940.|"CATALPA"|"CATTLECHOSEN"|"DILKERA" AT CARNARVON JETTY|"GALLOPS", DALKEITH, 1940.|"GRACE DARLING"|"KAYSER" STOCKING SACHET|"LARGS BAY" FAREWELL TO AN OLD FAVOURITE C1957|"SUNSET GLOW" ST. GEORGE'S TERRACE, PERTH, WEST. AUSTRALIA, 1938|''10TH BLUE BOOK DOLLS &amp; VALUES AUSTRALIAN VALUES''|''10TH BLUE BOOK DOLLS &amp; VALUES''|''STUMP SPEAKER'' MONEY BOX|'10TH BLUE BOOK, DOLLS &amp; VALUES'|'A BUSHMANS HOME'|'A MESSAGE TO YOU FROM THE KING'|'A SPENDID OPENING', FEDERATION|'ALBION' PRIME MOVER WITH 20 TON TRAILER 1950'S IN PERTH|'AMITY' RE-INTERRED SKELETON|'BARNEY' TOTEM TREE, YORK|'BIBLE PROMISES'|'BLACK FLAG' STORE AND POST OFFICE, EASTERN GOLDFIELDS|'BLACK SWAN' - FIRST DREDGE ON SWAN RIVER|'BLACKIE' DONKEY AT WYNDHAM|'BLACKWOOD PARK' C1870 BRIDGETOWN HOME BUILT BY EDWARD GODFREY HESTER IN 1858|'BLANCHE' SCHNOONER - BROOME|'BO-PEEP' A PICTURE BOOK ANNUAL|'BOB' AN ABORIGINAL 86 YEARS WHO SHOWED THE LATE BISHOP SALVADO THE SITE OF NEW NORCIA|'BULLARRA' AT PT HEDLAND WHARF - D</t>
  </si>
  <si>
    <t>Archives|ArtWork|Costume|Document|Memorials|Museum Artefact|Object|Photograph|Textiles</t>
  </si>
  <si>
    <t>Integer</t>
  </si>
  <si>
    <t>2015-03-10 00:00:00|2015-07-30 00:00:00|2015-06-03 00:00:00|2015-10-22 00:00:00|2014-07-25 00:00:00|2015-08-27 00:00:00|2015-07-23 00:00:00|2012-11-28 00:00:00|2015-06-04 00:00:00|2015-10-15 00:00:00|2016-01-19 00:00:00|2015-03-05 00:00:00|2015-06-11 00:00:00|2015-06-05 00:00:00|2015-08-06 00:00:00|2016-01-14 00:00:00|2015-03-12 00:00:00|2015-02-05 00:00:00|2013-06-13 00:00:00|2013-12-19 00:00:00|2011-03-28 00:00:00|2015-04-14 00:00:00|2001-03-19 00:00:00|2001-04-09 00:00:00|2014-04-14 00:00:00|2013-11-14 00:00:00|2013-08-08 00:00:00|2012-12-03 00:00:00|2013-05-27 00:00:00|2015-06-18 00:00:00|2015-08-13 00:00:00|2012-12-10 00:00:00|2015-10-29 00:00:00|2015-02-24 00:00:00|2013-08-06 00:00:00|2014-08-01 00:00:00|2015-03-03 00:00:00|2013-05-23 00:00:00|2015-08-11 00:00:00|2014-07-29 00:00:00|2011-01-06 00:00:00|2015-08-04 00:00:00|2010-08-16 00:00:00|2015-06-02 00:00:00|2014-07-03 00:00:00|2014-03-20 00:00:00|2014-07-09 00:00:00|2015-06-16 00:00:00|2012-12-11 00:00:00|2000-07-11 00:00:00|2013-02-21 00:00:00|2011</t>
  </si>
  <si>
    <t>ValH|PENDS|MUSCO|JILLM|NATH|KOLP|KAR|LIBRARY|TAYM|LesB|Curator|VandB|MILLC|JENM|BEAE|MCCJ|CURRC|SMIL|MARRIC|HARRB|THORP|SuaG|THOL|PEARJ|AngP|AndI|BucM|LanK|BURNJ|GooC|urbaj|URBAJJ|CURR|YokK|BesE|THOB|KRAV|LIMM|BRINM|MCLOR|ORTS|MICAS|IST_Museum_Admin|HALWS|HANNA|CURTS</t>
  </si>
  <si>
    <t>0|1933|1910|1895|1916|1919|1836|1909|1900|1918|1957|1878|1869|1881|1899|1863|1939|1929|1889|1880|1879|1950|1962|1960|190|1898|1891|1905|1908|1890|1896|1842|1870|1860|1885|1|1868|1876|1839|1907|1967|1914|1904|1911|1884|1945|1917|1959|1897|1940|1850|1942|1980|1923|1852|1837|1903|1865|1871|1938|1835|1872|1954|1915|1930|1925|1892|1989|1994|1840|1856|1949|1912|1979|1888|1987|1924|1982|1859|1985|1943|1829|1920|1861|1874|1921|1864|1951|1932|1981|1790|1971|103|1969|1901|1966|1961|1968|1922|1946|1999|1928|1953|1875|1877|1986|2000|1770|1882|1873|1964|1893|1991|1934|1936|2003|1906|1913|1935|1937|2002|2001|1941|1038|1902|19|1931|1643|1927|1887|1849|2009|1974|1883|1886|1956|1990|1983|1965|1894|1963|1952|1972|1948|1998|1997|1988|1947|1970|1855|1810|1955|1975|1862|1847|1858|1926|1958|1996|2008|1851|1801|2004|1995|2007|1069|1830|2010|1026|1857|1833|1984|1993|1976|2011|1992|1973|1848|2012|1944|2949|1866|2005|2006|1841|1867|1854|1838|1978|2013|1779|1831|1834|2014|1828|191|1061|2015|2105</t>
  </si>
  <si>
    <t>Artworks Storeroom Shelf B7|Artworks Storeroom Shelf C2|Artworks Storeroom shelf B3|Artworks Store Room B9|Tranby Room Drawer 11|Artworks Storeroom Shelf B2|Artworks Store Room, South wall|Artworks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B4|Foyer|Artworks Store Room, B6|Artworks Store Room, C9|Meeting Room|Artworks Store Room, A8|Artworks Store Room, C10|Passage|Art Store Room, C9|Art Storeroom Shelf B5|Tranby Room Drawer 9|Tranby Room, Drawer 20|Artworks Store Room, C1|Artworks Storeroom Shelf B 5|Tranby Room Box 5|Tranby Room D9|Tranby Room Box|Tranby Room Drawer 09|Frenchman's Bay, Albany|Photographs Room, PC1 R1096|R1128 C1|R1203 B1|R1201 C1|R1266 B1|R1305 V1|R1339 V1|Artworks Store Room South Wall|</t>
  </si>
  <si>
    <t>1998-11-05|1999-10-20|1998-11-04|1999-08-03|2000-05-29|1998-11-10|1998-11-11|1998-11-13|1998-12-08|2000-01-18|2000-05-15|1999-09-07|1999-10-04|1979-01-01|1980-01-01|1981-01-01|1963-01-01|1999-10-19|1999-10-27|1999-11-10|2004-03-17|0000-00-00|1999-11-24|2007-06-14|2015-08-13|1999-12-08|2004-04-21|2000-02-07|2000-04-18|2000-02-14|2002-02-25|2002-03-11|2000-05-16|2000-02-21|2004-04-28|2015-07-30|1984-01-01|2004-04-19|2000-03-08|2000-03-13|2015-10-29|1948-01-01|2000-03-27|2000-04-10|2000-05-08|1997-01-01|1972-01-01|2001-09-10|2000-06-19|2000-07-03|1999-01-01|2000-07-04|2000-07-20|2000-08-01|2000-08-14|2000-08-21|2000-08-22|2000-08-28|2000-09-04|2000-09-18|2000-09-19|2000-09-26|2000-10-03|2000-10-17|2000-10-23|2000-10-24|2012-08-01|2000-10-30|2000-11-06|2000-11-07|2000-11-08|2000-11-13|2000-11-15|2000-11-20|2000-11-22|2000-11-27|2000-12-04|2000-12-11|2000-12-12|2000-12-13|2001-01-23|2001-01-24|2001-02-27|2001-03-12|2001-03-13|2001-03-19|2005-09-12|2001-03-26|2001-04-02|2001-04-10|2004-10-05|2011-02-21|2012-07-18|2</t>
  </si>
  <si>
    <t>Stored|Displayed|Off-site|Boxed|Loaned|N/A|Removed|.|C|Co|Ohoebe Hymus,|uilt 1870|Show river</t>
  </si>
  <si>
    <t>1998-11-04|1998-11-05|1998-11-10|1998-11-11|1998-11-13|1998-12-08|1999-06-29|1999-09-07|1999-10-04|1999-10-11|1999-10-18|1999-10-19|1999-10-27|1999-11-10|1999-11-24|1999-12-08|2000-02-07|2000-02-14|2000-02-21|2000-02-28|2000-03-08|2000-03-13|2000-03-20|2000-03-27|2000-04-10|2000-04-17|2000-05-08|2000-05-15|2000-05-29|2000-06-19|2000-07-03|2000-07-04|2000-07-20|2000-08-01|2000-08-14|2000-08-21|2000-08-22|2000-08-28|2000-09-04|2000-09-18|2000-09-19|2000-09-26|2000-10-03|2000-10-17|2000-10-23|2000-10-24|2000-10-30|2000-11-06|2000-11-07|2000-11-08|2000-11-13|2000-11-15|2000-11-20|2000-11-22|2000-11-27|2000-12-04|2000-12-11|2000-12-12|2000-12-13|2000-12-18|0000-00-00</t>
  </si>
  <si>
    <t xml:space="preserve">Darbyshire, Beatrice Dean|Andrews, Annie L|Gibbs, May|Angelo, Alexander Leith|Huggins, JW (painter) &amp; Duncan, E (engraver)|Gibbs, Herbert William|Hall, FV|Van Raalte, Henri|Gasking, JC (pseud. The Demon)|Cooke, Albert C|Brown, Harold|Anderson, Nell|Campbell, John|Cudgel, Johnny|Edgar, David|Fox, Emmanuel Phillips|Harper, Mary Alison|Harper, MA|Livesey, Mary E|Morrow, Dorothea Turner|O'Connor, Kathleen Laetitia (Kate)|Price, Thomas|Philpot, Ernest|Ramage, Walter Frederick|Rodda, LM|Rossi, Daisy|Russell, Capt.Charles Richard Tylden|Russell, Capt Charles Richard Tylden|Schafer, C|Sutherland, DM|Whyte, Duncan McGregor|Van Raalte, Henri Benedictus (HenrI)|Seymour, Robert (Stoutshanks)|unknown|not known|Prinsep, Henry Charles ("Bonchop")|Prinsep, Henry Charles  ("Bonchop")|Shenton, Katherine Emma|E.W. Belcher, Wallaroo, Yorke's Peninsula|Imperial Studios, Albany, WA.|Manning, Perth,W.A.|Kelly, Mrs Nancy|Angelo,  Alexander Leith|Berthold, Paul|Johnson Browne, Thomas Henry 0|Cannot, Percy|Clifton, Marshall|Cummings, </t>
  </si>
  <si>
    <t xml:space="preserve">Etching|Oil on pre-grounded Windsor &amp; Newton canvas.|Watercolour in hardboard|Pencil on paper, grey mount.|aquatint|Pencil on paper|Watercolour on paper|Oil, pre-ground commercial linen canvas|Etching,paper|Pen &amp; ink on paper on green cardboard mount|Lithograph of watercolour on paper|oil on hardboard|Oil and gouache on canvas|Oil on Academy card|Oil on canvas|Oil on cardboard - Windsor &amp; Newton|Oil on Masonite|Oil on grounded canvas|Oil on commercially pre-ground Winsor &amp; Newton canvas.|Oil on cardboard.|Oil on board|oil on canvas board|oil on commercial pre-grounded canvas|Etching on paper|Lithograph|oil|oil on prepared student's academy board|oil on cardboard|ink on paper|Paper, glass, brass, black frame good but chipped at back.|Bronze plaque on granite plinth.|Watercolour|Pen &amp; ink on paper.|Pen &amp; ink on paper|Pen and ink on white paper|Monochrome black wash drawing|Pen, ink, water colour and gouache|Pen and ink on paper|Pen &amp; water colour on paper|Pen &amp; ink on cardboard|Pen &amp; ink on heavy paper|Pen and </t>
  </si>
  <si>
    <t>SizeMass</t>
  </si>
  <si>
    <t>ca_objects.SizeMass</t>
  </si>
  <si>
    <t>D|?|B|I|L|O|P|S</t>
  </si>
  <si>
    <t>N10/1|N11/2|N2/4|N14/1|N1/4|N13/4|N2/2|N10/4|N10/2|N8/2|N9/1|N1/3|N4/1|N3/4|N10/3|N6/3|N11/4|N7/2|N3/1|N14/2|N6/2|N11/1|N7/3|N5/2|N3/3|N4/4|N7/1|N6/4|N4/2|N9/3|N9/2|N12/1|N17/4|N:18/1|n   ;18/1|N18/3|N:18/2|N18/2|N18/4|N:18/3|N:18/4|N:17/4|R2473|R1450|R1479|R1292|R1314|R1567|R1572|R1574|R1661|R1666|R1761|R1750|ME2019/41|R1002|R1003|R1004|R1005|R1006|R1008|R1009|R1010|R1011|R1012|R1013|R1014|R1015|R1016|R1017|R1018|R1019|R1020|R1021|R1022|R1023|R1024|R1025|R1026|R1027|R1029|R1030|R1031|R1032|R1034|R1037|R1038|R1039|R1040|R1041|R1042|R1043|R1044|R1045|R1046|R1047|R1048|R1049|R1050|R1051|R1054|R1055|R1056|R1057|R1058|R1059|R1060|R1061|R1062|R1063|R1064|R1065|R1066|R1067|R1068|R1069|R1053|R1070a|R1070b|R1071|R1072|R1073|R1075|R1076|R1077|R1078|R1079|R1080|R1081|R1084|R1085|R1086|R1087|R1088|R1089|R1090|R1091|R1092|R1093|R1094|R1095|R1099|R1100|R1103|R1104|R1105|R1106|R1107|R1108|R1109|R1110|R1112|R1120|R1126|R1127|R1111|R1113|R1115|R1116|R1117|R1118|R1119|R1123|R1124|R1125|R1129|1999.1704|2011-230|2011-356|15960E</t>
  </si>
  <si>
    <t xml:space="preserve">
Refer old register no 41|R1096|P1984.223|R1661|R1040|R1041|R1042|R1048|P1981/203a|P1980.15|P1981/203b|P1980/48a|P1980/48b|P1981/80|P1981/181|P1981/143|P1980/107|P1983/120|P1981/203c|R1007|P1980/232|P1982.54|P1982/54b|m1982_54c.jpg|P1951/21A|p1948.1121|p1945.1122|P1938.2|P1981/183|P1980.185a|P1980.216|P1981/203e|P1947/11|P1981/201|P1982/27|P1981/171|p1944.1404|P1980/136b|P1982/115|P1983/9|P1999.1437copied, P1984/114a|P1999.1438copied, P1984/114a|P1984/112|P1981.6|P1944.1450|P1980/3a|P1980.185a P1980/3d|P1980/3d|P1981/67b|P1981/67c|P1981/67d|P1981/67e|P1981/67g|P1981/67f|P1983/15e|P1983/15a|P1983/15f|P1983/15d|P1983/15c|P1983/15g|P1983/15b|P1983/15h|P1983/15i|P1984/49c|p1944.1663|P1937/23|P1951/14|P1951.1705|P1951.1706|P1984/50d|P1984/49B|P1982/28|P1981/155|P1984/7A|P1984/7B|P1984/130|P1951/6|A152|P1944/32|R3547|A166|R6391|A149|(Acc No. A140)|(Acc No. A140, 54/107)|(Acc No. A147)|A147|A141|R6429|R6452, A147|R6453, A137|R6454|R6466|R6475|86.88b|86.88a|R6490, 86.80a|R6491, 86.80b|R6492, 86.80c|R6493|R6494|(Acc </t>
  </si>
  <si>
    <t>TreatmentCompleteYesNo</t>
  </si>
  <si>
    <t>ca_objects.TreatmentCompleteYesNo</t>
  </si>
  <si>
    <t>P10/1|P11/2|P2/4|P14/1|P1/4|P13/4|P2/2|P10/4|P10/2|P8/2|P9/1|P1/3|P4/1|1964.53|P3/4|P7/1|P10/3|P6/3|P11/4|P7/2|P3/1|P14/2|P6/2|P11/1|P7/3|P5/2|P3/3|P4/4|P6/4|P4/2|P9/3|P9/2|P12/1|P17/4|P:18/1|P:18/3|P:18/2|P:18/4|P:17/4|P30/17|m1982_54a|R2473|R1450|R1999.1469|R1479|R1292|R1314|R1567|R1572|R1574|m1997_2|R1666|ME1936.30.6|ME1991.30.2|ME1991.30.3|ME1972.30.9|ME1962.30.17a|ME1948.30.10|ME1991.30.15|ME2032/4|ME32.5|ME32.7|ME1960.32.8|ME2032/9|ME1971.32.12|ME1992.32.13|ME1991.34.1|ME1994.34.3|ME1938.39.1|ME1955.40.1|ME2040/5|1999.1761|R1750|ME19/2|ME19/6|ME19/8|ME19/10|ME19/16|ME19/17|ME19/19|ME19/26|ME2019/40|ME2019/41|ME19/42|ME19.55|ME2019/57|ME19/61|ME19/98|R1002|m1999.1003|R1004|m1999.1005|m1999.1006|m1999.1008|m1999.1009|R1010|R1011|R1012|m1999_1013|R1014|R1015|R1016|R1017|R1018|R1019|R1020|R1021|R1022|R1023|R1024|m1999.1025|m1999.1026|R1027|m1999_1029|m1999.1030|m1999.1031|R1032|1999.1033|m1999.1034|R1037|R1038|R1039|m1999_1040|m1999_1041|m1999_1042p|R1043|1999.1044|R1045|R1046|R1047|m1999_1048|R1049|R1050|R</t>
  </si>
  <si>
    <t>0|1|2|3|4|5</t>
  </si>
  <si>
    <t>ILLUSTRATIONS|EXPLORATION|EVENT|BUILDINGS|MEMORIALS|FREMANTLE HARBOUR|COSTUME|MANCHESTER|FEMALE|COSTUME ACCESSORIES|PLACE|OBJECT|ORGANIZATION|COMMERCE|OBJECTS|SPORT|GOVERNMENT|BUILDING|PERSON|PORTRAIT|CLUBS|LANDSCAPE|SHIP|ARTWORKS|INSTRUMENTS|PERSONAL EFFECTS|ENTERPRISES|RAILWAY|TOWN|TRANSPORT|GROUP|CHURCH|MINING|PHOTO|FREMANTLE|PLACES|COMMUNICATION|TOPIC|MEMORIAL|ARMS|ABORIGINAL CONTACT|CIVIL ENGINEERING|AUDIO-VISUAL TECHNOLOGY|LIVESTOCK|CIVIC MEMENTOES|DOCUMENTS|BOOKS|DOMESTIC EQUIPMENT|ELECTRICAL TECHNOLOGY|ESSENTIAL SERVICES|FOOD TECHNOLOGY|FURNITURE|HANDCRAFTS|TOYS|GLASS TECHNOLOGY|LIGHTING|MACHINERY|HOROLOGY|MEDICAL AIDS|MARITIME TECHNOLOGY|MEDICINE|UNIFORMS|MILITARY HISTORY|MUSICAL INSTRUMENTS|NUMISMATICS|ORNAMENTS|TEXTILE MACHINERY|SWAN RIVER|HISTORIC HOMES|TRADES|AGRICULTURE|TROPHIES &amp; AWARDS|CAR|PAINTING|DRAWING|ALBUM|SCULPTURE|STREET|PHILATELY|RECREATIONS|RELIGIONS|SCIENCES|MILITARY|COACH|PRIMARY PRODUCE|TIMBER|FOOTBALL CLUB|FASHION|CLOTHING|NEWSPAPER|SOCIETIES|WEDDING|INDUSTRIES|SCHOOL|PHOTOGRAPHY</t>
  </si>
  <si>
    <t>p|0|d|9</t>
  </si>
  <si>
    <t>KAR|REB|HED|Curator|JILLM|CathD|SuaG|SueP|JenM|MikeW|RosB|AndI|MarR|AngP|BucM|DodG|E Braid|DaiC|ShoJ|ValH|LesB|GleB|1/1/99|LenJ|YokK|CulG|BesE|GooC|LanK|C Macklin|K.W.|LIMM|BEAE|BRINM|Staff|LIBRARY|WAGS|MELB|CURRC|MARRIC|CARMT|MCLOR|MILLC|MCCJ|LB|VandB|29/12/2010|MICAS|SMIL|BURNJ|KOLP|HANNA|PENDS|CURTS|5/5/2013|URBAJ|TAYM|THORP|CURR</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</si>
  <si>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cleaning|Cleaning|Repair, restore, reframe|Watch cracking. Clean to remove soil, varnish, re-tension, alter frame rebate to allow for tension.|Minor. Back board needed; light clean; re-tension(slight); restore pin hole(lower edge).|Minor selective removal of oil glaze lumps and gold paint. Do not use solvent to remove glaze.|Replace wire: possible strip lining lower edge: new stretcher, tensioning, restretching, backboard.|Clean, stretch, frame|Probably needs cleaning|Stretch &amp; clean|Needs cleaning, framing.|To be restored at the earliest opportunity|Needs mounting or framing.,|Screw-eye on RHS to be replaced.|Frame needs cleaning.  Wire required.|Reframing urgent|Needs screw-eyes and hangin</t>
  </si>
  <si>
    <t>0000-00-00|2005-01-01|2006-11-01</t>
  </si>
  <si>
    <t>po|t|`|Anderson Marlene  27/02/2009</t>
  </si>
  <si>
    <t>None|Handle only with whi|Staff Only</t>
  </si>
  <si>
    <t>None|`</t>
  </si>
  <si>
    <t>Etching|Oil|Watercolour|Pencil|Engraving|Pen &amp; ink|Lithograph|Drawing|Possibly print of a watercolour|Navigators|Funeral|Photographs|Pen &amp; water colour|Pencil &amp; pastel|Print|Print-water colour|Government|Pen|Plaques|Tombstones|Female|Table linen|Headwear|Jewellery|Building|Ships|Gardens|Fabric|Public utility|Land|Official|Jetties|Banking|Machines|Cricket|Infants|Commercial|Buildings|Water|State government|Railway|Sports|Group|Mills|Homes|House|Roads|Beach|King's park|Tennis|Bridge|Augusta|Koolinda|Sail|Steam|Individual|Museums|Couple|Children's|Children's headwear|Slide rule|Female underwear|Polo|Children's underwear|Furnishings|Social|Male|Person|Girls|Writing case|Female headwear|Table runner|Bags|Family|Perth government printing office|Trans-australia|Entertainment|Memorials|Recreation|Trams|Animals|Transport|Waste|River|Club / society|Hotels|Menzies|Railways|Band|Wesleyan|Prospecting|Store|Police stations|Carriages|Surface equipment|Catholic|Salvation army|Opening|Education|Perth|Perth  streets|Swan river</t>
  </si>
  <si>
    <t>TreatmentPriority</t>
  </si>
  <si>
    <t>ca_objects.TreatmentPriority</t>
  </si>
  <si>
    <t>One Hand|Two Hands|One Person|195 x 150</t>
  </si>
  <si>
    <t>SourceName</t>
  </si>
  <si>
    <t>&lt;&lt;N/A&gt;&gt;|A N MARCHANT|A. FLEMMING|A.J.T.|ABBOTT Una|ABELMAN FAMILY|ABRAHAMSON ADA|ABSOLON|ADAM|ADAM Mrs Keith|ADAMSON Pat|ALBANY ADVERTISER|ALBANY HIST SOC|ALBANY HISTORICAL SOCIETY|ALDERSON|ALEXANDER LIBRARY|ALLEN E|ALLEN Kenneth|ALLPIKE|ANDERSON Elisabeth|ANDERSON J|ANDERSON James Noel|ANDERSON Marlene|ANDERSON Nell|ANDERSON Norma Agnes|ANDERSON R|ANDRE Dorothy|ANGELO|ANGLICAN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Mrs|BARRETT-LENNARD Judith|BAT</t>
  </si>
  <si>
    <t>Aesthetic: 
Historic: 
Representativeness:|historical importance|Historic: 
Aesthetic:|Historic:|historical importance: He was a well-known WA artist.  In 1939 he was commissioned by the 'Western Mail' to complete a series of drawings of historic homesteads.|historical importance
Historic: 
Social:|Historic: 
Social:|social|Historic: 
Scientific: 
Social:|Belonged to donor - Mrs Sue Evans, 72 Minora Road, DALKEITH - grandmother - Mrs Hilda Brearley.|Family owned Bon Marche in Perth|Probably made in Scotland prior to 1908 by donor's grandmother Mrs J. (Elizabeth) Stewart (nee Liddle).|Apron was made by donor's mother Mrs Beatrice Emily McKinna (nee Sutton) who came to WA in 1913 on the "Australind" and lived in Carlisle.|1829 Centenary 1929 - Black swan and Sturt peas. Started by Mr Chate's mother and not finished.|unknown|donor  Joy Hardy, 15 tasman Street,  MT  HAWTHORN. 6016. 9444 3424.|Worn at the wedding of Gwen Weir - nee Jost in 1933 at Perth  W.A.   DONOR - Mrs N Dodd. P.O. 22 Cottesloe. 0384 8</t>
  </si>
  <si>
    <t>landscape|portrait|flowers|interior|church|building|ship|landscape/seascape|cartoon|indoor scene|land/seascape|seascape|title page|mapping|portraits|fashions|maritime|crests|maps|buildings|printed cloth|ships|mill|interiors|fremantle|mint|settlement|explorers|navigators|churches|rock cairns|medical officers|wrecks|timber industry|graves|dress|perth|apron|jacket|dress and jacket|nightwear, bedjacket|table centre|headwear  bonnet|petticoat-half|bonnet|beads|jacket-evening|coat, evening|bodice|stole|bag|newspaper office|mundaring weir|ferries|bishop's house|hospitals|blouse|skirt|female|houses|anniversary|description|painting|masonic lodge|cap|road service|rottnest|wa bank, laverton|water supply|cricket team|dress evening|dress-evening|bolero|dress, evening|christening gown|cape|west australian bank|banks|waterworks opening|libraries|hotels|factories|race course|sawmills|historic homes|rottnest island|warders|yathroo|lookout|cossack|canning bridge|south perth|loch torridon|ss karlsruhe|cricket|bathing costumes|b</t>
  </si>
  <si>
    <t>y</t>
  </si>
  <si>
    <t>L|H|M</t>
  </si>
  <si>
    <t>Artworks Storeroom Shelf B7|Artworks Store Room C2|Artworks Storeroom shelf B3|Artworks Store Room B9|Tranby Room Drawer 11|Artworks Storeroom Shelf B2|Locked storeroom|Artworks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B4|Art  store, South wall low shelf|Artworks Store Room, B6|Artworks Store Room, C9|Art Store, South wall low shelf|Artworks Store Room, A8|Artworks Store Room, C10|Passage|Art Store Room, C9|Art Storeroom Shelf B5|Artworks Store Room, C2|Tranby Room Drawer 9|Tranby Room, Drawer 20|Artworks Store Room, C1|Artworks Storeroom Shelf B 5|Tranby Room Box 5|Tranby Room D9|Tranby Room Box|Tranby Room Drawer 09|Photographs Room, PC1 R1096|R1128 C1|R1203 B1|R1201 C1|R1266 B1|R1305 V1|R1339 V1|Artwo</t>
  </si>
  <si>
    <t>ValuationGroup</t>
  </si>
  <si>
    <t>ValuationID</t>
  </si>
  <si>
    <t>VisualCondition</t>
  </si>
  <si>
    <t>WhyReminder</t>
  </si>
  <si>
    <t>Annual corrosin check.|Annual corrosion check.</t>
  </si>
  <si>
    <t>ObjectsExport</t>
  </si>
  <si>
    <t>3|6|8|11|13|15|10|19|20|23|24|25|37|40|41|43|60|133|177|207|212|213|223|229|237|544|4386|3767|3430|5335|764|2177|4169|1934|3443|5364|2022|1723|1725|1726|1733|1734|3582|4469|4802|3844|3977|4077|4194|4074|4081|4612|4101|4406|1730|1731|4646|4647|4648|5011|404|1682|1683|29|30|36|39|46|47|48|51|52|53|54|55|56|57|58|59|61|65|67|68|69|71|73|74|75|76|77|80|81|675|679|750|751|752|753|754|755|793|851|1537|1570|1589|1594|1616|1621|1622|1623|1624|1626|1627|1629|1646|1647|1648|1649|1650|1651|1652|1653|1654|1667|1668|1669|1670|1671|1672|1673|1674|1675|1676|1677|1678|1688|1722|1728|1729|1735|1737|1738|1739|1740|1741|1742|1743|1744|1745|1746|1747|1748|1749|1759|1760|1761|1762|1763|1764|1765|1766|1767|1768|1769|1770|1771|1772|1773|1774|1775|1776|1777|1778|1779|1780|1795|1796|1797|1798|1802|1803|1806|1807|1808|1809|1810|1812|1813|1814|1817|1818|1820|1821|1822|1823|1834|1838|1840|1841|1845|1846|1870|1875|1878|1883|1886|1888|1889|1911|1912|1927|1943|1957|1959|1961|1967|1972|1973|1974|1975|1976|1988|1992|1996|1997|1998|1999|2000|</t>
  </si>
  <si>
    <t>A|C|MA|P|ME|T|MP|AR</t>
  </si>
  <si>
    <t>1984|1978|1937|1992|1900|1938|1971|1964|1941|1979|1997|1947|1986|1991|1985|1988|1989|1993|1994|1998|2001|2002|2003|1980|2000|1963|1999|0|1752|1761|1765|1974|1975|1983|1936|1956|1973|1950|1961|1966|1969|1870|1939|1995|1990|1965|1929|1976|1940|1858|1948|1957|1886|1972|1987|1996|1967|1982|1951|1935|1981|1890|2004|1977|1946|1949|1934|1942|1968|1962|1901|1833|1960|1955|1953|2014|1970|1952|1958|1837|1933|1945|2011|2005|2006|2007|2008|2009|2010|1931|1944|2012|2015|2013|2016</t>
  </si>
  <si>
    <t>380|9|46|367|16|188|66|4|53|1|13|14|339|47|49|19|147|172|108|148|121|60|169|24|26|55|52|18|42|22|28|225|103|360|365|366|379|91|63|21|33|50|0|135|69|329|41|84|104|138|1004|1006|1008|1009|1010|1011|1012|1013|1025|1030|1031|1060|1075|1099|7|8|1103|1104|1106|10|17|25|43|2|61|3|67|70|74|75|78|79|82|89|90|106|39|111|114|115|117|127|44|133|136|142|1130|1131|1132|11|38|76|34|32|72|210|62|12|249|77|68|1150|168|1156|65|64|6|209|129|132|71|58|80|1164|122|1165|1166|1167|1169|1170|1171|1172|1173|1174|1176|1177|1178|1179|1190|1204|1205|1206|1207|1208|1209|1210|1211|1212|1213|1214|1215|1216|1217|1218|1219|1220|1221|1222|1223|1224|1225|1226|1227|1233|1234|1235|1236|1237|1238|1239|3524|1243|1244|1245|1246|1247|1248|1249|1250|1251|1252|1253|1254|1257|1258|1259|1260|1261|1262|1263|1269|1276|1277|1278|1279|1280|1281|177|179|1282|1283|1284|1285|1286|1036|1288|1303|1304|1305|1307|1308|1309|1310|1311|1313|1324|1325|1326|1327|1328|1329|1330|1331|1566|1556|1332|1333|1334|1335|1336|1337|1338|1339|1340|1341|1342|1343|1344|1348|1349|135</t>
  </si>
  <si>
    <t>0|2|3|12|30|1|9|5|4|17|10|11|13|14|6|8|33|35|36|37|7|89|87|15|20|21|23|16|19|26|40|41|42|53|55|57|61|63|81|98|69|97|18|22|24|27|28|31|34|38|39|43|44|25|29|32|45|46|47|48|49|50|51|52|54|56|58|62|64|65|66|67|68|70|71|72|73|74|75|76|77|78|79|80|82|83|84|85|86|88|90|91|92|94|95|96|99|100|101|102|103|104|105|106|108|109|110|111|112|113|114|115|118|119|120|121|122|123|124|125|126|127|128|129|130|131|132|133|134|135|136|137|138|139|140|59|60</t>
  </si>
  <si>
    <t xml:space="preserve">b|a|c|a-b|g|a-f|h|I|j|k|m|p|r|a-d|d|e|a/b|A-C|f|l|copied|f-g|h-I|q|c-d|d-e|A-J|c-e|b-c|a-k|a-e|a-n|a-h|n|o|s|u|v|w|x|y|z|FP|b1-b3|a-y|a-m|uncopied|a-z|a-I|unc|a,b,c|t|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g|copy|a-kk|b-e|g-j|C-K|d-g|a-b-c|j-k|a, c-f|e-f|de|abcd|cde|ij|a-l|f-h|abcde|b-i, k|(I)|p-s|a-u|copiede|v-w|n-y|e-g|a-r|a, b|coped|oo|pp|qq|rr|ss|tt|uu|v v|ww|xx|a&amp;b|aFP|a-v|a-p|a-d FP|A. FP|a, c|b-f|g, I|zz|Copies|pg1|pg2|pg7|a-jj|pg8|pg13|pg14|pg19|pg20|pg25|pg26|pg27|pg32|pg33|pg34|pg35|b-i|a-t|zzz|a-b unc|a-c </t>
  </si>
  <si>
    <t>A1984.380|A1978.9|A1937.46|A1984.367|A1992.16|A1900.188|A1938.66b|A1971.4|A1900.53|A1964.1|A1938.66a|A1941.13|A1900.46|A1979.14|A1938.66|A1900.339|A1978.66|A1900.47|A1997.49b|A1938.66c|A1947.19|A1986.147|A1900.172|A1991.108|A1900.148|C1985.121a|C1988.60|C1989.169g|C1992.24|C1993.26j|C1993.55a|C1993.60|C1994.52c|C1994.52d|C1997.18|C1997.60a-b|C1998.42a-b|C1998.55|C2001.16h|C2001.16j|C2001.16k|C2001.22a|C2001.22b|C2002.16a/b|C2002.28|C2003.1e|MA1980.225|MA1984.103A-C|MA1984.360|MA1984.365|MA1984.366|MA1984.379|MA1991.42|MA1993.91|MA1994.63|MA2001.21c|MA2001.21d|MA2002.33a|MA2002.33b|MA2002.33c|MA2003.50|P2000/|C2001.9b|C2001.9c|A1988.135|A1998.16|A1989.69|A1900.329|A1900.41|A1964.26a|A1964.26b|A1963.84a|A1963.84b|A1963.84c|A1963.84d|A1963.84e|A1963.84f|A1963.84g|A1963.84h|A1963.84I|A1991.104|A1986.138a|A1986.138c|A1986.138d|A1986.138h|A1986.138e|A1986.138f|A1986.138g|A1986.138k|A1986.138I|A1986.138j|A1986.138l|A1986.138m|P1999.1004copied|P1999/1006|P1999.1008copied|P1999.1009Copied|P1999.1010copied|P1999.1011co</t>
  </si>
  <si>
    <t>Curator|jm|Unknown|bjk|JILLM|UEB|SuaG|BucM|LesB|HED|JenM|REB|RosB|DodG|jt|KAR|SueP|MikeW|AndI|MarR|DaiC|ValH|GleB|LenJ|YokK|CulG|BesE|GooC|LanK|lp|Jill|ValC|CathD|AngP|ShoJ|BEAE|BRINM|WAGS|CURRC|MARRIC|CARMT|LIMM|Staff|LIBRARY|MELB|VandB|KOLP|MICAS|SMIL|MCLOR|MILLC|MCCJ|LB|PK|BURNJ|PENDS|URBAJ|TAYM|THORP|CURR|HANNA|CURTS</t>
  </si>
  <si>
    <t>0|65|80|60|25|30|35|10</t>
  </si>
  <si>
    <t>JILLM|Curator|REB|SuaG|VandB|BucM|LesB|JenM|BEAE|RosB|DodG|ValH|KAR|ValC|AndI|GleB|GooC|SueP|MikeW|MarR|DaiC|MUSCO|JU|PENDS|LenJ|YokK|CulG|BesE|LanK|RAF|MEP|UEB|HED|JusP|LIBRARY|AngP|WAGS|urbaj|CURRC|ShoJ|JP|JoP|BRINM|MARRIC|CARMT|LeslB|Photograph Room PC1 R6861|Photograph Room PC1 R6867|LIMM|CURR|Staff|MELB|KOLP|MICAS|MCLOR|MILLC|MCCJ|PK|SMIL|5BEAE|BURNJ|TAYM|THORP|HANNA|Val Hutch|CURTS|E Banks|WL</t>
  </si>
  <si>
    <t>UsualLocationRoom</t>
  </si>
  <si>
    <t>Name card: Miss Annie George|Associated subject card: Viveash.|Western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 P.R. Nannine by the Lake.|Council Minutes 1929|Council Minutes 1926-1933, p.61|Memorials correspondence (Roebourne)|Memorials correspondence 5 July 1948 -|Memorials Committee 12/10/1936|Memorials Committee 12/4/1937|Memorials correspondence (Northern Territory.  Alexander Forrest).   Early Days. 19</t>
  </si>
  <si>
    <t>UsualLocationShelf</t>
  </si>
  <si>
    <t>Good|Excellent|Fair/Used|Poor|Damaged</t>
  </si>
  <si>
    <t>UsualLocationBox</t>
  </si>
  <si>
    <t>E|G|F|P|D</t>
  </si>
  <si>
    <t>ConditionOnReceiptSequenceOnForm</t>
  </si>
  <si>
    <t>1|5|3|2|4</t>
  </si>
  <si>
    <t>UsualLocationLowest</t>
  </si>
  <si>
    <t>Unvarnished, small vertical loss (insect) L:6.3 T1.7.  FRAME:  Fair, looes to outer bead and inner slip.|Water stain top right hand corner.|Restored and reframed January 1994 by Dr. G Lilbourne.|Unvarnished, general fly soiled, surface soiled. Frame condition fair, shows wear. Fit new wire on frame, replace pegs and fit backboard.|No backboard or hanging wire required.|Print has been torn at lower right hand corner, good support &amp; frame condition,|Support buckled and frame is in good condition.|General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Painting has been torn across top from RH to beyond centre.|Illustration:  Concave buckle in card support.  Loss on top edge under frame.   Frame:  Mitre corners</t>
  </si>
  <si>
    <t>ca_storage_locations</t>
  </si>
  <si>
    <t>{"skipIfBlank":1, "transformValuesUsingWorksheet":"LocationHomes"}</t>
  </si>
  <si>
    <t>storageLocationSplitter</t>
  </si>
  <si>
    <t>{
    "storageLocationType": "^UsualLocationType",
    "relationshipType": "usual",
    "matchOn": [
        "label"
    ],
    "attributes": {
        "is_enabled": 1,
        "idno": ""
    },
    "parents": [
        {
            "name": "^UsualLocationShelf",
            "type": "shelf",
            "attributes": {
                "is_enabled": 1
            },
            "rules": [
                {
                    "trigger": "^UsualLocationType = \"shelf\"",
                    "actions": [
                        {
                            "action": "SKIP"
                        }
                    ]
                }
            ]
        },
        {
            "name": "^UsualLocationRoom",
            "type": "room",
            "attributes": {
                "is_enabled": 1
            },
            "rules": [
                {
                    "trigger": "^UsualLocationType = \"room\"",
                    "actions": [
                        {
                            "action": "SKIP"
                        }
                    ]
                }
            ]
        }
    ]
}
</t>
  </si>
  <si>
    <t>West Australian Newspaper|W.A. Museum Perth|P Falk &amp; Co Ltd Publisher|H R James Adelaide|W.A. Newspaper|Battye Library|W.A. Newspapers|Government Printing Office|Library Board of Western Australia|Copyright - Eastern Goldfields Historical Society|Library Board of WA|Raven Scott|Australian Art Association, Melbourne|West Australian Newspapers Ltd|Valentine's Attwell Postcard|'Popular Series' No 513 printed in Germany|Rotophot post card Published by Giesen Bros &amp; Co London. Printed in Berlin|Philips Arga &amp; 1/2 Watt|Western Australian Historical Society</t>
  </si>
  <si>
    <t>UsualLocationType</t>
  </si>
  <si>
    <t>Yes|12/12/00|RWAHS Memorials correspondence|One photograph of brass plaque, one of school in 1992, one of the marble foundation stone laid in 1901.  Brass plaque stolen &amp; eventually given to RWAHS.  Replaced by RWAHS in 1991.|9 photographs|2 photographs|Memorials minutes 2/5/1935|Memorials correspondence|2 photographs, taken October 1987.   Photographs (2) of the memorial to John Baxter enclosed in time capsule, 1930. It has been removed, present place unknown (1991).|2 photographs.|Memorials correspondence.  2 photographs|3 photographs|2 slides|1 photograph|4 photographs|5 photographs|17/03/14 Thankyou|6 photographs|Copy of photograph|Donor acknowledged.|Donor acknowledged|Donor not yet acknowledged|Donor not acknowledged|Not sure whether donor acknowledged|Thankyou letter sent|09/07/02 Thankyou|27/11/2000|Letter from Jennifer Rowland attached|Letter from Prue Joske attached.|From Mr. Male - Mr. M on back of photo|from Mr. Hale? )Mr. M) on back of mounting|From Mr. Male? (Mr. M on backing|from Mr. Male? (Mr.</t>
  </si>
  <si>
    <t>DefaultUsualLocation</t>
  </si>
  <si>
    <t>01/01/1978|01/01/1937|15/02/1971|01/01/1950|01/07/1964|01/12/1938|01/04/1941|15/02/1979|01/01/1964|04/03/1992|01/06/1947|30/07/1986|10/09/1991|01/01/1968|17/04/1984|30/10/1986|20/05/1986|23/02/1988|22/03/1985|12/12/1989|05/09/1990|26/11/1991|31/03/1992|30/03/1993|01/01/1993|24/04/1993|18/05/1993|02/09/1994|03/05/1994|14/03/1995|02/05/1995|22/04/1997|14/10/1997|04/08/1998|10/12/1998|17/11/1998|12/06/2001|08/07/2001|07/01/2003|14/01/2003|20/01/2004|11/05/2004|16/12/1980|28/02/1980|16/04/1984|03/10/1984|12/09/1984|17/08/1993|31/05/1994|26/06/2001|18/05/2003|12/10/2004|01/01/1963|17/07/1986|17/08/1986|01/10/1999|27/09/1994|24/11/1992|20/04/1993|28/01/1986|08/08/1989|22/02/1994|15/02/1994|16/04/1991|03/01/1972|22/05/1990|16/08/1979|01/09/1992|19/05/1992|18/06/1985|11/10/1998|19/05/1993|30/08/1994|26/09/1995|05/12/1998|13/10/1998|15/01/1987|05/05/1987|28/03/1995|17/08/1999|28/10/1986|04/06/1990|23/01/2001|22/10/1991|11/05/1991|29/06/1993|29/10/1996|04/11/2000|27/03/2001|11/04/2000|05/04/1988|03/12/1990|12/07/1994|0</t>
  </si>
  <si>
    <t>{"storageLocationType":"room", "relationshipType": "usual", "matchOn": ["label"]}</t>
  </si>
  <si>
    <t>Item not wanted in line with collection policy|Item is disintegrating|Item not needed for Society's collection|Item is modern reproduction &amp; does not fit Society's collection policy|Item is modern reproduction &amp; does not fit the Society's collection policy|No longer required as not in accordance with collection policy|No longer required in accordance with policies|Item not needed for collection|No longer required as not in accordance with policy|No relevance to the collection|No relevance to collection|Surplus to requirements|No longer required in accordance with policy|Sold in Book Sale March 2003|Item does not fit with collection policy|Not required|Surplus to requirements.|Item does not fit collection policy|Early colonial provenance in Swan Guildford District|Hooley, Ella|Updating collection|Item does not meet Society's collection policy requirements|Items no longer required for collection|Item does not meet Society's collection needs|Item not required for collection|Items not needed for collection|Item d</t>
  </si>
  <si>
    <t>Item discarded|Item disposed of|Discarded|Transferred to Bayswater Historical Society|Sold|Item withdrawn|Given to Claremont Museum|Offered to Embroiderers' Guild,  transferred to Bayswater Historical Society|Transferred to Swan Guildford Historical Society|Items discarded|Disposed  of item|Disposed of item|Not given|delete</t>
  </si>
  <si>
    <t>ca_objects.AuditSightedYesNo</t>
  </si>
  <si>
    <t xml:space="preserve">Andrews, Annie L.  Unglazed gilt gesso frame, oil on canvas of Archbishop Riley of Perth dressed in masonic regalia. Charles Owen Leaver Riley.|Gibbs, May.  Gold painted wooden frame, cream mount, glazed watercolour of a spray of leschenaultia with maiden hair fern. Signed LLC. Painted c1897.
Scanned image on CD  76|Huggins, JW (painter) &amp; Duncan, E (engraver). Black and gilt painted elaborate wood frame, beige coloured mount, engraving, coloured aquatint. Rare print representing bivouac of Captain Stirling &amp; exploration party in March 1827, 50 miles up Swan River. On back in ink "XG, FEVC from JGS August 1834". Comments on back of engraving: "From an original drawing in possession of F.R. Clause, Esqr. Surgeon, R.N. to whom this engraving is dedicated by his obedient servant J.W. Huggins."  Book references: Frances Edwards Catalogue &amp; Partington Catalogue, No. 2246 p.148.  Painted c1830.
Information on inscription on back of painting located in Box 25, 1973/129…   Also entered  Old Register No 1..|Hall, </t>
  </si>
  <si>
    <t>H:44.9cm W:29.6cm|H:18.6cm W:12.1cm|H: 25.2cm W: 35.3cm  Frame width 5cm|H: 90.4cm W:70.3cm|H: 18cm W: 35.8cm|H: 29.2cm  W: 52.7cm|H:28 cm W:21.6cm|H: 49.2cm W: 89.5cm|H: 36.6cm W: 52.4cm. Framed:|H:59.6cm W:49.6cm|Image: H: 39.9cm W: 54.5cm  Framed: ?|H:25.2cms W:45.8cms|H:84.5cms W:83.4cms. Framed.|H:121.7cms W:76.4cms  Framed|H:26.4cms W:21.3cms. Framed.|H:36.8cms W:49.6cms. Framed.|H:36.5cms W:29.3cms|H: 39.9 cm W: 71cm|H:27.2cm W:35.4cm|H:7.7cm W:25.4cm|H:14cm W:21.9cm|H:15.6cm W:22cm|H:17.2cm W:24.4cm|H:35.1cm W:24.7cm|H:33.5cm W:37.1cm|Dress: L. 112 cms,  Bust: 96cms|L : 37.5 cm.|L: 61 cms|Triangular, 50 cm by 33 cm.  Tie: 100 cm.|L : 104 cm;  W : 82 cm.|D:19cm|D:16.5 cm|L : centre back  111 cms;   W : hem  120 cms;    sleeves length 69 cms;   wrist width  36 cms.|L : bodice 43 cm x 74 waist;  SL : 68 cm;  L : skirt 110 cm;  W : 4 cm x 94 cm.|L : centre back 124 cms;    W : chest 104 cms;   hem 192 cms;   sleeve 60 cms.|C.B. L - 36cms. HEM W - 104cms.|SS L - 55cms,  LEG HEM W - 90cms.|SS L - 50cms,  LE</t>
  </si>
  <si>
    <t>1902|1895|1938|1916|1917|1863|1900|1930|1890|190|1896|1880|1910|1899|1920|1835|1872|1840|1850|1911|1829|1830|1950|1893|1934|1870|1914|1869|1875|1887|1924|1983|1909|1963|1956|1860|1979|2009|1960|1981|1901|1907|1926|1970|1998|1999|1898|1919|1996|1945|1932|1955|1923|1936|1958|1939|1954|1971|1989|1941|1928|1915|1921|2005|1912|2006|1969|1892|1841|1975|1883|1897|1884|1908|1933|1800|1918|1957|1878|1881|1962|1891|1905|1842|1885|1|1868|1876|1967|1904|1847|1959|1942|1980|1852|1837|1903|1865|1871|1929|1994|1856|1940|1888|1987|1982|1985|1943|1861|1874|1810|1864|1951|1790|1949|103|1966|1961|1968|1922|1946|1953|1877|1986|2000|1770|1882|1873|1964|1991|1889|2003|1906|1913|1935|1937|2002|2001|1038|19|1931|1643|1927|1839|1849|1974|1859|1858|1886|1819|1831|1990|1795|1965|1844|1845|1952|1972|1948|1997|1988|1947|1855|1843|1925|2008|1851|1801|2004|1995|2007|1060|1820|1879|2010|1026|1857|1833|1984|1993|1976|2011|1894|1992|1973|1848|2012|1944|2940|1862|1866|1867|1854|1838|1779|1834|2015|1978|2013|2014|1828|191|1061|2105</t>
  </si>
  <si>
    <t>MA1984.220|30/6|30/2|30/3|30/9|30/17(B)|30/10|30/15|30/20|30/21|30/23|32/4|32/5|32/7|32/8|32/9|32/12|32/13|34/1|34/3|36/2|39/1|42/1|42/3|19/2|19/6|19/8|19/10|19/16|19/17|19/19|19/41|19/42|19/53|19/55|19/57|19/61|19/63|19/98|P2007.90FP</t>
  </si>
  <si>
    <t xml:space="preserve">Artist b.1865 d.1915.    This has historical significance depicting the first Australian Baron and Premier of Western Australia JohnForrest.   Refer Dorothy Erickson's Audit 2014|Henri Van Raalte 1881-1929.   Refer notes D. Erickson's Audit 2014|Henri Van Raalte b.1881-1929|a-b.  Maker &amp; Comments:  Commemorative Plate of Queen Victoria 50th Jubilee 1887, Dated 1887|Handwritten card inside frame reads Sir Alexander Onslow Attorney General- Chief Justice &amp; Administrator arrived nearly 50 years ago (1929) . Scraap of brown paper bag has stamp 'Universal Provider Boans Ltd'|Originally a cream and ribbed silk and taffeta wedding gown worn by Blanche Mary Eliza Brown to Robert Henry Habgood in Northam c1880 at the home of her uncle Mr. Maitland-Brown.
Her sister Edith Brown had also worn a wedding dress made in the same fabric a year earlier c1879 when she married James Cowan.
Five years after her wedding in c1885, Blanche is reputed to have dipped the gown in coffee and had flowers hand-painted down its panels. </t>
  </si>
  <si>
    <t>Local|State|Regional|National|World</t>
  </si>
  <si>
    <t>1877-1969|1834|1897-?1992|1881-1929|1852-1940|1884-1929, 1917|c1895|c1947|1879-1974|c1889|1903|1869-1947|1889|1870-1936|C. 1920|c. 1965|C.1950|1945|ca1890's|c 1960|c. 1902|ca 1890's|1890'S|unknown|1905-|c1974|c1870|?-1953|1916|1917-1919|1844-1922|c1863|c1900|December 1979|1898|1848|1897|1904|1936|1935|1979|1974|January 1904|1991|1992|1971|1987|1929|1930|1970|1968|1950|1980|1940?|1965|1963|1954|1986|1985|1988|1975|1983|1938|1956|1973|1993|1961|1966|1969|1939|1984|1995|(1) &amp; (2) 1950, (3) 1990|1929, re-erected 1965|1976|Late 1800s|1940|1858|1948|1957|1886|1937|1929, 1981|1979, 1991|1930s|1994|1882|c. 1900|1890s|c 1908|c. 1880s|c. 1850|c. 1950|c. 1912 onwards|C. 1959|c. 1920-1930|c. 1930|1930-1940|ca 1940's|c. 1908|c. 1940|c. 1960|c1929|1870-1880|1875-1880|1910-1912|c. 1939|c. 1912|c. 1890|1905|1910|1906 - 1909|1869|1908|1890|1839-1846|1832-1833|1848-1855|c. 1954|c. 1927|c. 1909|cc. 1954|1876|1864|1832-1898, 1858|1912|1896|1892|June 1865|1844-1897|1870|1926|1811-1867|1843-1877|1920|19/05/1978|2 April 1938|1967|1</t>
  </si>
  <si>
    <t>ARCHBISHOP C.O.L . RILEY|UNTITLED (SPRAY OF LESCHENAULTIA) , C1897|SWAN RIVER 50 MILES UP|LETTER FROM HOME, C1935|BRIDGE, FREMANTLE (RAILWAY BRIDGE), C1926|FREMANTLE, WESTERN AUSTRALIA, C1884|THE OLD MILL - SOUTH PERTH POINT C1894|SUBIACO RAILWAY STATION|STEAMSHIP PERICLES|SIR JOHN FORREST, OIL PAINTING|BARGES ON SWAN RIVER BELOW MOUNT ELIZA|SOUTH FREMANTLE|JOHN FORREST AND PARTY LEAVING MT. HALE|WOMAN IN BLACK DRESS|ARTHUR'S HEAD FREMANTLE|PADDY'S MARKET|HAYNES FAMILY (BELIEVED TO BE A MEMBER). UNTITLED|PERTH AND MELVILLE WATER FROM KING'S PARK|A VOYAGE TO DISASTER, C1929-1930|ARTHUR'S HEAD, FREMANTLE JULY 1889|OLD MILL AT YORK|UNTITLED PAINTING OF OLD MILL, MANDURAH|CATTLE CHOSEN, BUSSELTON, WA|MRS. J. FORREST 1885|ARCHDEACON WOLLASTON'S CHURCH AT PICTON|DRESS, FAWN TUSSORE SILK.|DRESS, CHILD'S, SILK WITH SMOCKING|CAP.|SKIRT, BLACK VELVET, EVENING - FEMALE|COAT - FEMALE|DRESS, WEDDING - FEMALE|DRESS - FEMALE|CAMISOLE.  CREAM COTTON|KNICKERS. CREAM SILK|KNICKERS. WHITE COTTON.|JABOT,LACE FAWN BOW.|COLLAR, FA</t>
  </si>
  <si>
    <t>ArtWork|Costume|Museum Artefact|Photograph|Archives|Memorials|Textiles|Document|Object</t>
  </si>
  <si>
    <t>2015-07-30 00:00:00|2015-06-03 00:00:00|2014-07-25 00:00:00|2015-03-10 00:00:00|2015-07-23 00:00:00|2015-08-27 00:00:00|2015-06-04 00:00:00|2015-06-05 00:00:00|2015-06-11 00:00:00|2015-08-06 00:00:00|2012-12-10 00:00:00|2015-10-22 00:00:00|2015-10-29 00:00:00|2013-02-21 00:00:00|2011-05-25 00:00:00|2012-05-16 00:00:00|2011-02-16 00:00:00|2011-07-27 00:00:00|2012-06-13 00:00:00|2011-10-12 00:00:00|2012-05-09 00:00:00|2013-02-14 00:00:00|2011-04-04 00:00:00|2013-05-16 00:00:00|2011-09-07 00:00:00|2011-08-29 00:00:00|2000-07-11 00:00:00|2015-09-03 00:00:00|2015-10-15 00:00:00|2015-07-14 00:00:00|2015-07-09 00:00:00|2016-01-13 00:00:00|2008-06-13 00:00:00|2008-09-08 00:00:00|2015-06-23 00:00:00|2015-07-16 00:00:00|2010-10-25 00:00:00|2009-03-27 00:00:00|2001-02-13 00:00:00|2015-07-10 00:00:00|2014-01-08 00:00:00|2011-03-28 00:00:00|2010-03-11 00:00:00|2015-01-12 00:00:00|2013-10-29 00:00:00|2012-01-16 00:00:00|2014-01-20 00:00:00|2012-07-18 00:00:00|2011-02-10 00:00:00|2011-04-28 00:00:00|2014-07-03 00:00:00|2016</t>
  </si>
  <si>
    <t>PENDS|ValH|MUSCO|JILLM|VandB|BEAE|Curator|KOLP|MARRIC|LesB|MILLC|TAYM|JenM|SuaG|SMIL|library|HARRB|NATH|CURRC|AndI|urbaj|THOL|CURR|YokK|MCCJ|BesE|URBAJJ|KAR|THORP|PEARJ|AngP|BucM|LanK|BURNJ|GooC|THOB|BRINM|KRAV|LIMM|MCLOR|ORTS|MICAS|IST_Museum_Admin|HANNA|HALWS|CURTS</t>
  </si>
  <si>
    <t>1910|1895|1990|1916|1919|1863|1900|1939|1899|190|1896|1889|1929|1835|1872|1840|1890|1909|1859|1911|1871|1914|1829|1950|1934|1870|1869|1875|1887|1924|1938|1983|1963|1956|1959|1902|1979|2009|1969|1981|1901|1907|1926|1970|1920|1860|1998|1999|1898|1996|1945|1925|1932|1955|1923|1936|1958|1954|1971|1917|1989|1941|1930|1928|1915|1921|2005|1912|2006|1892|1841|1975|1883|1897|1884|1908|1933|1836|1918|1957|1878|1881|1880|1879|1962|1960|1891|1905|1842|1885|1|1868|1876|1839|1967|1904|1940|1850|1942|1980|1852|1837|1903|1865|1994|1856|1949|1888|1987|1982|1985|1943|1861|1874|1864|1951|1790|103|1966|1961|1968|1922|1946|1953|1877|1986|2000|1770|1882|1873|1964|1893|1991|2003|1906|1913|1935|1937|2002|2001|1038|19|1931|1643|1927|1849|1974|1886|1965|1894|1952|1972|1948|1997|1988|1947|1855|1810|1862|1847|1858|2008|1851|1801|2004|1995|2007|1069|1830|2010|1026|1857|1833|1984|1993|1976|2011|1992|1973|1848|2012|1944|2949|1866|1867|1854|1838|1779|1831|1834|2015|1978|2013|2014|1828|191|1061|2105</t>
  </si>
  <si>
    <t>ca_objects.ValuationGroup</t>
  </si>
  <si>
    <t>all values null</t>
  </si>
  <si>
    <t>Artworks Storeroom Shelf C2|Artworks Storeroom shelf B3|Tranby Room Drawer 11|Artworks Store Room, South wall|Artworks Store Room, B5|Artworks Store Room C3|Artworks Storeroom Shelf B2|Art store South wall, lower shelf|Art Store Room B4|Art Storeroom shelf B10|Foyer|Meeting Room|Artworks Store Room, A8|Artworks Store Room, C10|Artworks Store Room, C1|Artworks Store Room South Wall|Tranby Room|Artworks Storeroom Shelf A10|Artworks Store Room, C7|Artworks Storeroom Shelf B8|Costume Room Box 099|MANCHESTER CUPBOARD|MANCHESTER  CUPBOARD|Manchester Cupboard.|Costume Room|stored|Costume Room Top Shelf Box B|Art Store South Wall lower shelf|Artworks Store Room, C4|Artworks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t>
  </si>
  <si>
    <t>1999-10-20|1999-08-03|1998-11-04|1998-11-05|2000-05-29|1998-11-10|1998-11-11|1998-11-13|1999-10-19|2004-04-21|2000-05-15|2000-02-21|2004-04-19|2000-09-26|2002-08-12|2012-05-16|2002-05-22|2004-02-05|2000-11-22|2012-06-13|2002-07-24|2001-12-17|2002-05-27|2004-02-24|2002-01-21|2001-05-08|2001-05-15|2002-06-18|2003-01-07|2002-07-05|2002-07-12|2002-07-18|2002-10-22|2003-08-12|2000-07-04|2001-04-10|2004-10-05|1998-12-08|1999-01-01|2001-03-12|2001-03-19|2005-09-12|2001-03-26|2001-04-02|2012-07-18|2012-05-09|2001-05-28|2001-06-25|2001-07-02|2001-07-09|2001-07-16|2001-07-23|2001-07-30|2001-07-31|2001-08-06|2001-08-07|2001-08-20|2001-09-24|2001-09-18|2001-09-25|2001-11-19|2001-11-26|2001-12-10|2002-01-07|2002-01-14|2002-02-04|2002-02-07|2002-02-11|2002-02-12|2002-02-18|2002-02-25|2002-02-26|2002-03-11|2002-03-25|2002-04-08|2002-04-15|2002-04-16|2011-07-27|2002-04-17|2012-04-19|2002-04-18|2002-04-22|2002-04-24|2002-04-29|2002-04-30|2002-09-09|2002-05-01|2002-05-02|2002-05-03|2002-05-06|2002-10-21|2002-05-07|2002-05-08|2</t>
  </si>
  <si>
    <t>Stored|Displayed|N/A|Removed|Loaned|Off-site|Boxed|.|C|Co|Ohoebe Hymus,|uilt 1870|Show river</t>
  </si>
  <si>
    <t>1998-11-04|1998-11-05|1998-11-10|1998-11-11|1998-11-13|1999-10-19|1999-12-08|2000-02-21|2000-03-08|2000-03-13|2000-09-26|2000-11-22|2000-07-04|1998-12-08|2000-11-06|2000-11-20|2000-11-27|2000-12-18|2000-05-08|1999-06-29|1999-09-07|1999-10-04|1999-10-11|1999-10-18|1999-10-27|1999-11-10|1999-11-24|2000-02-07|2000-02-14|2000-02-28|2000-03-20|2000-03-27|2000-04-10|2000-04-17|2000-05-15|2000-05-29|2000-06-19|2000-07-03|2000-07-20|2000-08-01|2000-08-14|2000-08-21|2000-08-22|2000-08-28|2000-09-04|2000-09-18|2000-09-19|2000-10-03|2000-10-17|2000-10-23|2000-10-24|2000-10-30|2000-11-07|2000-11-08|2000-11-13|2000-11-15|2000-12-04|2000-12-11|2000-12-12|2000-12-13</t>
  </si>
  <si>
    <t>Andrews, Annie L|Gibbs, May|Huggins, JW (painter) &amp; Duncan, E (engraver)|Hall, FV|Van Raalte, Henri|Cooke, Albert C|Gibbs, Herbert William|Campbell, John|Cudgel, Johnny|Fox, Emmanuel Phillips|Philpot, Ernest|Rossi, Daisy|Russell, Capt.Charles Richard Tylden|Schafer, C|not known|Bassett, Arthur Wakefield|Meares, R.G.|Meston, Walter Patterson|Saunders, Margaret|Sears, Fred W|Wollaston, William|Patterned all over with "K" and spray of holly and on flap 'GREETINGS/KAYSER'.|Size 9 "GARDENIA".|Heide Dederon|DENTS 100% NYLON SIMPLEX|d) Marked  "KOLOTEX/Clings &amp; 15D SEAMLESS MESH/NYLONS" lower down on packet is a woman with a poodle over "TRIKOLON" on back of packet "8 1/2 - 9/KOLOTEX".|WOOL ANGORA - MADE IN ENGLAND|Strip fabric matching dress has label  'C.B. McKenzie' stitches on it.|Label "Bel-Broid lingerie" above a blue butterfly. "This garment is made of Tarantulle"|Label: 'W.Hayward &amp; Son/by appt. to H.M. the Queen,  Sloan St. S.N.1(16)'|Label:  'Made in France'|Label:  'Happy Days Regs.'.  'Made in England'|L</t>
  </si>
  <si>
    <t>Oil on pre-grounded Windsor &amp; Newton canvas.|Watercolour in hardboard|aquatint|Oil, pre-ground commercial linen canvas|Etching,paper|Lithograph of watercolour on paper|Watercolour on paper|Oil and gouache on canvas|Oil on Academy card|Oil on canvas|Oil on cardboard - Windsor &amp; Newton|Oil on hardboard|Watercolour|Print|Water colour on paper|Water colour|Water colour (?)|Tussore Silk, cotton, metal.|White plastic,  edge with pink.|Paper,  cardboard,  metal.|Silk,  metal.|Wool, cotton, silk, bone (mother of pearl)|Nylon.|Silk|Cotton|Plastic,  nylon.|nylon|Silk,  velevet,  metal,  cotton.|Panama, ordinary straw, silk, cotton|Synthetic straw, buckram, silk, cotton|Cotton, imitation  tortoiseshell.|Wool angora mix,  satin,  4 buttons brown large square.|Silk crepe-de-chine,  cotton lining,  hooks,  eyes.|Kid leather.|Silk chiffon,  lace,  diamonte clasp.|Cotton, rayon, pearl.|silk, rayon,|cotton, rayon|cotton, metal.|Wool mix.|Cotton, wool, enamel|Cotton, pearl|Cotton, broderie anglaise, lace, lawn|Cotton lawn|Rayo</t>
  </si>
  <si>
    <t>N11/2|N2/4|N1/4|N10/4|N10/2|N8/2|N2/2|N4/1|N10/3|N6/3|N7/3|N4/4|N3/1|N7/2|N11/4|N11/1|N3/3|N6/2|N4/2|N10/1|N12/1|N17/4|N:18/1|n   ;18/1|N18/3|N:18/2|N18/2|N18/4|N:18/3|N:18/4|N:17/4|R1004|R1006|R1008|R1009|R1010|R1011|R1012|R1013|R1025|R1030|R1031|R1060|R1075|R1099|R1103|R1104|R1106|54|N14/1|N13/4|N9/1|N1/3|N3/4|N14/2|N5/2|N7/1|N6/4|N9/3|N9/2|R2473|R1450|R1479|R1292|R1314|R1567|R1572|R1574|R1661|R1666|R1761|R1750|ME2019/41|R1002|R1003|R1005|R1014|R1015|R1016|R1017|R1018|R1019|R1020|R1021|R1022|R1023|R1024|R1026|R1027|R1029|R1032|R1034|R1037|R1038|R1039|R1040|R1041|R1042|R1043|R1044|R1045|R1046|R1047|R1048|R1049|R1050|R1051|R1054|R1055|R1056|R1057|R1058|R1059|R1061|R1062|R1063|R1064|R1065|R1066|R1067|R1068|R1069|R1053|R1070a|R1070b|R1071|R1072|R1073|R1076|R1077|R1078|R1079|R1080|R1081|R1084|R1085|R1086|R1087|R1088|R1089|R1090|R1091|R1092|R1093|R1094|R1095|R1100|R1105|R1107|R1108|R1109|R1110|R1112|R1120|R1126|R1127|R1111|R1113|R1115|R1116|R1117|R1118|R1119|R1123|R1124|R1125|R1129|1999.1704|2011-230|2011-356|159</t>
  </si>
  <si>
    <t>
Refer old register no 41|P1981/80|P1982/115|P1983/15h|P1984/130|P1951/6|84.220, FP2013|79/238|74/13|138 , 1997-43 Mrs Creech|FP 27|80/58|59/1936b|R1096|P1984.223|R1661|R1040|R1041|R1042|R1048|P1981/203a|P1980.15|P1981/203b|P1980/48a|P1980/48b|P1981/181|P1981/143|P1980/107|P1983/120|P1981/203c|R1007|P1980/232|P1982.54|P1982/54b|m1982_54c.jpg|P1951/21A|p1948.1121|p1945.1122|P1938.2|P1981/183|P1980.185a|P1980.216|P1981/203e|P1947/11|P1981/201|P1982/27|P1981/171|p1944.1404|P1980/136b|P1983/9|P1999.1437copied, P1984/114a|P1999.1438copied, P1984/114a|P1984/112|P1981.6|P1944.1450|P1980/3a|P1980.185a P1980/3d|P1980/3d|P1981/67b|P1981/67c|P1981/67d|P1981/67e|P1981/67g|P1981/67f|P1983/15e|P1983/15a|P1983/15f|P1983/15d|P1983/15c|P1983/15g|P1983/15b|P1983/15i|P1984/49c|p1944.1663|P1937/23|P1951/14|P1951.1705|P1951.1706|P1984/50d|P1984/49B|P1982/28|P1981/155|P1984/7A|P1984/7B|A152|P1944/32|R3547|A166|R6391|A149|(Acc No. A140)|(Acc No. A140, 54/107)|(Acc No. A147)|A147|A141|R6429|R6452, A147|R6453, A137|R6454|R6466|R6475</t>
  </si>
  <si>
    <t>P11/2|P2/4|P1/4|P10/4|P10/2|P8/2|P2/2|P4/1|1964.53|P7/1|P10/3|P6/3|P7/3|P4/4|P3/1|P7/2|P11/4|P11/1|P3/3|P6/2|P4/2|P10/1|P12/1|P17/4|P:18/1|P:18/3|P:18/2|P:18/4|P:17/4|R1004|m1999.1006|m1999.1008|m1999.1009|R1010|R1011|R1012|m1999_1013|m1999.1025|m1999.1030|m1999.1031|R1060|R1075|R1099|2016/2|2008/2|2008/3|R1103|R1104|R1106|2010/12|2010/30|2017/1|2022/1|2025/5|2026/4|2050/1|2050/2|2050/3|1765/1|1765/3|1765/4|67/2|67/3|67/6|67/8|69/5|70/1|75/1|78/6|84/1|90/13|90/14|106/1|106/2|111/1|114/3|115/1|117/4|136/1|136/4|138/1|142/1|P1999.1130|P1999.1131|P1999.1132|R1150|1156|1999.1239|R3524|1999.1566copied|m1999.1472|1999.1508|1999.1584|P1999.1601 copied|1999.1619|m1999.1678|m1999.1689|m1999.1700|m1999.1709|m1999.1727|m1999.1766|m1999.1775|m1999.1779|m1999.1780|m1999.1811|m1999_1001|1999.1992|m1999.2007|1984.134|1999.2814|1999.2915|1999.2728|1999.2727uncopied|1999.2729|1999.2730|1999.2731|1999.2732|1999.2733|1999.2734|1999.2735|1999.2736|1999.2737|1999.2738|FP9|FP10A|FP10|FP13|FP14|FP15|FP17|FP18|FP19|FP20|FP98|R2008.2</t>
  </si>
  <si>
    <t>3|2|1|0|5|4</t>
  </si>
  <si>
    <t>F|E|D|G|P</t>
  </si>
  <si>
    <t>PhysicalConditionDescription</t>
  </si>
  <si>
    <t>Fair/Used|Excellent|Damaged|Good|Poor</t>
  </si>
  <si>
    <t>ILLUSTRATIONS|COSTUME|COSTUME ACCESSORIES|MANCHESTER|DOMESTIC EQUIPMENT|FOOD TECHNOLOGY|OBJECT|PLACE|ORGANIZATION|COMMERCE|BUILDINGS|MEMORIALS|EVENT|PERSON|PORTRAIT|TOWN|FREMANTLE|ARMS|CIVIC MEMENTOES|BOOKS|DOCUMENTS|HANDCRAFTS|FURNITURE|GLASS TECHNOLOGY|LIGHTING|MACHINERY|INSTRUMENTS|MEDICAL AIDS|MEDICINE|MILITARY HISTORY|MINING|MUSICAL INSTRUMENTS|NUMISMATICS|EXPLORATION|FEMALE|OBJECTS|SPORT|GOVERNMENT|BUILDING|CLUBS|LANDSCAPE|SHIP|PERSONAL EFFECTS|ENTERPRISES|RAILWAY|TRANSPORT|GROUP|CHURCH|PHOTO|PLACES|COMMUNICATION|TOPIC|MEMORIAL|ABORIGINAL CONTACT|CIVIL ENGINEERING|AUDIO-VISUAL TECHNOLOGY|LIVESTOCK|ELECTRICAL TECHNOLOGY|ESSENTIAL SERVICES|TOYS|HOROLOGY|MARITIME TECHNOLOGY|UNIFORMS|ORNAMENTS|SWAN RIVER|HISTORIC HOMES|STREET|PHILATELY|RECREATIONS|RELIGIONS|COACH|TIMBER|PRIMARY PRODUCE|CLOTHING|MILITARY|SCHOOL|ARTWORKS|PHOTOGRAPHY|TEXTILE MACHINERY|RURAL INDUSTRY|TRADES|MUSICAL INSTRUMENT|TRAY|AGRICULTURE|TROPHIES &amp; AWARDS|PAINTING|DRAWING|ALBUM|SCULPTURE|SCIENCES|FREMANTLE HARBOUR|FOOTBALL CLUB|FASHION|NEW</t>
  </si>
  <si>
    <t>SuaG|LESB|BucM|JenM|REB|JILLM|RosB|DodG|KAR|Curator|SueP|MikeW|AndI|MarR|DaiC|ValH|GleB|LenJ|YokK|CulG|BesE|GooC|LanK|E Braid|HED|CathD|AngP|ShoJ|1/1/99|C Macklin|K.W.|BEAE|BRINM|WAGS|CURRC|MARRIC|CARMT|LIMM|Staff|LIBRARY|MELB|VandB|MICAS|SMIL|MCLOR|MILLC|MCCJ|LB|29/12/2010|BURNJ|KOLP|HANNA|PENDS|URBAJ|TAYM|THORP|CURR|CURTS|5/5/2013</t>
  </si>
  <si>
    <t>ca_objects.ValuationID</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</si>
  <si>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cleaning|Repair, restore, reframe|Note from framer.  This frame is fitted with acrylic glazing which scratches easily.   Clean it with normal window cleaning agent but please use a soft cloth.      If the acrylic becomes charged with static electricity, use an anti static plastics cleaner first.|Replace wire: possible strip lining lower edge: new stretcher, tensioning, restretching, backboard.|Stretch &amp; clean|Cover is to be backed with calico to strengthen it for hanging.|Needs cleaning|Clean with coin cleaning products.|Clean with cleaning products.|It could be considered stripping the modern incorrect paint off the horn and repaint it with a translucent lacquer like the original.|Cleaning|</t>
  </si>
  <si>
    <t>2006-11-01|2005-01-01</t>
  </si>
  <si>
    <t>`|po|t|Anderson Marlene  27/02/2009</t>
  </si>
  <si>
    <t>Oil|Watercolour|Engraving|Etching|Lithograph|Print|Female|Infants|Children's|Reference|Food &amp; drink consumption|Food  preparation|Butchering|Table linen|Bedding|Drawing|Ships|Building|Public utility|Banking|Commercial|Buildings|Plaques|Social|Individual|Male|Group|Family|Land|Roads|Memorials|Trams|Animals|Transport|Waste|Hotels|Menzies|Opening|Railway|Perth  streets|Vehicles|Zoo|Official|Car|Harbours|Fremantle|City view|Pumps|Work|Bridges|River|Jetties|Bunbury|Edged weapons|Firearms|Fittings &amp; materials|Presentations|Female footwear|Royal souvenirs|Souvenirs|Albums|Writing equipment|Religious|Children's headwear|Cards|Letters|Maps|Newspapers|Postcards|Ablutions|Containers|Food preparation|Food storage &amp; preservation|Dressmaking|Female underwear|Domestic|Needlework|Glassware|Candle|Kerosine &amp; oil|Visual aids|Posters|Furnishings|Male headwear|Male ceremonial|First aid|Optometry|Pharmacy|Army|Marketing|Personal gear|String|Badges-civil|Badges-commemorative|Badges-military|Coins-british|Medals-civil|Female access</t>
  </si>
  <si>
    <t>UNKNOWN|HUTT, Mrs|FAIRBAIRN, Miss, and Dr Fairbairn|CLIFTON, Edmund|GIBBS Ivan|KIRWAN M|DAVEY|ROWSTON|GIBBS, Herbert William|ROSSI, Lindsay|MCINTOSH CJ|HAYNES, Mrs    (possibly)|CRAMER, Max|HAINING, Rose|SUTHERLAND Mrs D|KENDALL J|TREASURE R M|CARTER G.R.|FINLEY Hetty|GINN Colleen|EIDELMAN Erica|HAND Raymond William|HEDLEY Julia|NEWLAND P|N/A|WINTER Joan|BARRETT Ruth|CHRISTIAN BROTHERS COLLEGE|GUGERI Grace|UNKNOWN NOT PREVIOUSLY ACCESS|BROWN Margaret Merle|GILLETT Anne|GREEN|WEST AUSTRALIAN NEWSPAPER|THOMAS Margot J|GRASBY|DUNNET|KAHAN Jean Catherine|PARR Mrs. G|KELLY Yvonne|CAMPBELL J|WALKER, MRS|MAIR (NEE MCINTOSH) Euphemia|WYLE Grace|GERONDAL A E|WALSH, Judy|LILLEYMAN J|LINTON Joan|KYLE Ruth|CLELAND Rachel|GOVERNOR OF WESTERN AUSTRALIA|BISSETT Sally|EVANS Sue|JENKINS P D|ASHBOLT C|SCOTT J|CRAIG June|CRUTCHETT Louise E.|MARSHALL Jenny|CODLING E|HOLLIDAY W|WAUGH Stephanie|WITTENOOM Brenda|KING VJ|HAWKE Betty|COWDEN J|KINNEEN Margaret|CLIFTON, B|FAWCETTE COLLECTION? John|WRIGHT H.R.|CARROLL Celia  (nee Moore)</t>
  </si>
  <si>
    <t>1|1601|769|1740|1293|1560|1148|1194|1086|1910|1404|71|1363|1351|1403|1042|1943|1642|1573|1464|458|1549|1374|500|483|146|134|1425|594|1041|115|570|1201|1812|1045|600|299|663|1852|558|1296|21|1032|828|726|1313|705|281|1548|1147|1454|1830|614|352|223|1244|263|975|1566|470|74|684|155|379|567|649|521|1816|1061|1881|646|1582|230|553|1251|1177|310|824|1957|1829|1003|936|688|9|998|1433|1261|1635|480|1107|736|625|1807|1192|1871|143|1075|1554|1553|1178|841|1396|451|73|331|1150|1955|503|826|1406|1294|842|60|388|94|1442|1897|805|804|359|38|145|1243|398|1300|1249|247|1390|1282|1139|798|988|1476|454|1317|30|1682|650|1056|1540|1113|291|83|1354|1630|562|595|683|117|849|752|1256|1960|353|725|1274|1770|955|1949|1675|1196|290|1407|504|1149|248|1726|413|1452|1663|1882|1494|820|1023|1665|1633|1267|1951|1868|1599|1320|280|1510|1399|1759|654|1834|372|987|1587|905|904|1310|295|954|830|1750|1689|1339|7|1925|49|92|655|444|1905|1931|1583|357|508|510|1009|1095|1660|1748|1385|393|1344|1381|289|846|313|1434|1057|743|268|1338|546|1129|972|</t>
  </si>
  <si>
    <t>ca_objects.RecommendationsContainer.RecommendationsWhy</t>
  </si>
  <si>
    <t>Aesthetic: 
Historic: 
Representativeness:|social|Belonged to donor's grandmother-Emma Bell, (nee Hodgson).  Worn by Hattie and Alice Smith. (nee Bell)|Belonged to donor's grandmother-Emma Bell.  Worn by Hattie and Alice Smith (nee Bell)|Belonged to donor's grandmother-Emma Bell,(nee Hodgson).  Worn by Hattie and Alice Smith (nee Bell)|Unknown|Owned by donor's mother Melita Law who passed away March 16, 2002.  They are likely to have come from Germany around 1850 with the Weidenbach and Pustkuchen families when they came to Adelaide from Germany.|Historic: 
Social:|historical importance|Worn by the donor at her wedding 4/11/1954 at Guildford Grammar Chapel.   DONOR  Mrs Margot J Thomas  Unit 3/43 stanley Street. Scarborough 6019.|Belonged to donor's grandmother - Emma Bell (nee Hodgson).  Worn by Hattie and Alice Smith. (nee Bell)|Donor unknown|Made by Mrs Anne Elizabeth Hirst, born at Stubb, England in 1856. Arrived in Australia in 1928. She died at Boyup Brook in 1928.She came out to be with her sons Tho</t>
  </si>
  <si>
    <t>portrait|flowers|landscape|interior|building|ship|landscape/seascape|seascape|mill|buildings|jacket|coat hangers|shoette|dress|gloves|cap|skirt|bonnet|hat|coats, evening|dress,  wedding|camisoles|bloomers|history|crockery|coffee grinders|mincers|biscuit cutter|tablecloths|biscuit barrels|bedspreads|cape|church|indoor scene|land/seascape|title page|ferries|hospitals|houses|anniversary|description|wa bank, laverton|west australian bank|banks|headpiece|collar|boulder|dance bands|portraits|cumberbund|apron|blouse|bodice|hair pieces|belts|dresses,  evening|fan|gowns, night|dress, evening|nightdress|shawl|bags|slacks|smocks|stoles|wittenoom, frank|hutchison, james|wedding dress|dress, wedding|gown, wedding|bunbury|homesteads|obelisks|perth|breweries|onslow|horses|donkeys|wagons|camels|sand dump|fremantle|grand hotel|st albans, menzies|ried street|post offices|ruins|royal mint|perth observatory|railway stations|streetscape|trucks|tennis courts|mount street|conventions|memorials|de dion|jolimont|burges, irwin carlton</t>
  </si>
  <si>
    <t>H|L|M</t>
  </si>
  <si>
    <t xml:space="preserve">Artworks Store Room C2|Artworks Storeroom shelf B3|Tranby Room Drawer 11|Locked storeroom|Artworks Store Room, B5|Artworks Store Room C3|Artworks Storeroom Shelf B2|Art store South wall, lower shelf|Art Store Room B4|Art Storeroom shelf B10|Art  store, South wall low shelf|Art Store, South wall low shelf|Artworks Store Room, A8|Artworks Store Room, C10|Artworks Store Room, C1|Artworks Store Room South Wall|Tranby Room|Artworks Storeroom Shelf A10|Artworks Store Room, C7|Artworks Store Room, B8|Costume Room Box 099|Costume Room Box 025|Foyer|Costume Room Top Shelf Box B|Art Store South Wall lower shelf|Artworks Store Room, C4|Artworks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R1012,IMP 1|Photographs Room, Imp </t>
  </si>
  <si>
    <t>1|2|3|0|5|4</t>
  </si>
  <si>
    <t>VisualConditionCode</t>
  </si>
  <si>
    <t>E|F|D|G|P</t>
  </si>
  <si>
    <t>VisualConditionDescription</t>
  </si>
  <si>
    <t>Excellent|Fair/Used|Damaged|Good|Poor</t>
  </si>
  <si>
    <t>Donation|Unknown|Bequest|Internal|CopyLoan|Other|Purchase|Salvage</t>
  </si>
  <si>
    <t>aesthetic;historic|historic;social|social|historic|historic;scientific;social|aesthetic;social|aesthetic|scientific|scientific;social|historic;scientific|aesthetic;historic;social</t>
  </si>
  <si>
    <t>representativeness|condition|provenance;condition|rarity|interpretive|provenance</t>
  </si>
  <si>
    <t>portrait|flowers|landscape|interior|building|ship|landscape/seascape|seascape|mill|buildings|jacket|coat hangers|dress|cap|skirt|coats, evening|dress,  wedding|camisoles|bloomers|Female underwear|Female|Pillow sham|coffee grinders|mincers|biscuit cutter|bedspreads|Table linen|cape|church|indoor scene|land/seascape|title page|ferries|hospitals|houses|anniversary|description|wa bank, laverton|west australian bank|banks|Plaques|Tombstones|headpiece|MANCHESTER|collar|boulder|Children's underwear|dance bands|COSTUME|portraits|Group|cumberbund|apron|blouse|bodice|hat|hair pieces|belts|dresses,  evening|Person|fan|gowns, night|dress, evening|nightdress|shawl|bags|slacks|smocks|stoles|Table runner|wittenoom, frank|Individual|hutchison, james|wedding dress|dress, wedding|gown, wedding|bunbury|homesteads|obelisks|perth|breweries|onslow|horses|donkeys|wagons|camels|sand dump|fremantle|grand hotel|st albans, menzies|ried street|post offices|ruins|Official|royal mint|perth observatory|railway stations|Land|streetscape|tru</t>
  </si>
  <si>
    <t>ca_objects.VisualCondition</t>
  </si>
  <si>
    <t>ObjectsImages</t>
  </si>
  <si>
    <t>ObjectsImagesID</t>
  </si>
  <si>
    <t>32|33|34|35|36|37|38|39|40|41|42|43|44|45|46|47|48|49|50|51|52|53|54|55|56|57|58|59|60|23600|23601|23602|23603|23604|23605|23606|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274|281|282|283|284|285|286|287|288|289|290|291|292|293|294|295|296|297|298|299|300|301|302|30</t>
  </si>
  <si>
    <t>ME1929.106.2|ME19.6|ME19.2|ME19.8|ME19.10|ME19.16|ME19.17|ME19.19|ME19.26|ME19.40|ME19.41|ME19.42|ME19.53|ME19.57|ME19.98|ME16.2|ME8.2|ME8.3|P2013.2054|P2013.2055|P2013.1907|P2013.1908|P2013.2056|P2013.1909|P2013.2057|ME10.12|ME10.30|ME17.1|ME22.1|ME25.5|ME26.4|ME1991.30.2|ME1991.30.3|ME19.81adg|ME19.81acy|ME19.81acv|ME19.81adh|ME19.81adi|ME19.81adj|ME19.81adk|ME19.81adl|ME19.81adm|ME19.81ach|ME19.81aci|ME19.81acj|ME19.81ack|ME19.81acl|ME19.81acx|ME19.81acw|ME19.81act|ME19.81acu|ME19.81aej|ME19.81aek|ME19.81ael|ME19.81aem|ME19.81aen|ME19.81aeo|ME19.81adz|ME19.81adu|ME19.81adv|ME19.81adw|ME19.81aei|ME19.81ady|ME19.81aea|ME19.81adx|ME19.81acg|ME19.81adb|ME19.81ada|ME19.81adc|ME19.81add|ME19.81ado|ME19.81adf|ME19.81ace|ME19.81ade|ME19.81aco|ME19.81z|ME19.81acf|ME19.81acp|ME19.81acq|ME19.81acr|ME19.81acs|ME19.81adp|ME19.81aer|ME19.81can|ME19.81aeq|ME19.81aeg|ME19.81aes|ME19.81aet|ME19.81aeu|ME19.81v|ME19.81w|ME19.81x|ME19.81y|ME19.81adq|ME19.81adr|ME19.81ads|ME19.81adt|ME19.81aeh|ME19.81aec|ME19.81aed|ME19.81aee|</t>
  </si>
  <si>
    <t>ImageDescription</t>
  </si>
  <si>
    <t>Primary Image|Alternate lighting|Opening of Girls' Friendly Society|Long shot showing entrance to Kings Park|Long shot showing entire corner|Part of ceremony unveiling stone|Profile showing right-hand side|Profile showing left-hand side|Long shot showing full monument|Lower portion of inscription with Rod Stockwell's feet|Side view of plinth|Long shot of monument structure surrounding plinth|Primary Image - brass plaque|Foundation stone|Long shot of building housing two memorials|Long shot showing Customs House building|Memorial stone|Long shot showing monument|Long shot showing memorial stone|Main Plaque|Captain Vancouver's Plaque|Lieutenant Flinders' Plaque|Lieutenant King's Plaque|Long shot showing stone memorial|Long shot showing memorial|Memorial after reconstruction|Long shot showing cemetary entrance|Brass plaque|Pioneers arriving on the Emily Taylor|Other pioneers in 1830|The Old Cemetary Plaque|Unveiling of the plaque|Long shot showing cairn|Long shot showing stone chimney|Long shot showing grave|Sig</t>
  </si>
  <si>
    <t>ImageFilePath</t>
  </si>
  <si>
    <t>Y:\Memorials|Y:\Large|Y:\Boudoir|\\Foyer\c\Images Mosaic\photos main|Y:\Slides|Y:\Cabinet|Y:|Y:\Framed Photos|Y:\Imperial|Y:\Carte de Visite|Y:\Artworks|Y:\Dolls|Y:\Post Card|\\Foyer\c\Images Mosaic|Y:\Victoria|Y:\Victoria\Negatives only|C:\backup\Images Mosaic\Victoria|C:\Images Mosaic\Imperial|C:\Images Mosaic\Large|Y:\Costumes|Y:\Albums|Y:\Box P56|Y:\M_Artifacts|Y:\Extra Large|Y:\Compact disc|Y:\Panorama|C:\Documents and Settings\Kellie Bennett\Desktop|Y:\Textiles|\\SERVER1\Images Mosaic\Boudoir|Y:\Digital photos|Y:\Costume|Y:\Large\2014-06 (Jun)|Y:\Post Card\2014-06 (Jun)|Y:\Imperial\Large|Y:\Imperial\New Folder (3)|C:\Users\Museum\Desktop|\\SERVER1\Images Mosaic\Cabinet|Y:\Maps|Y:\Private Papers|Y:\Framed Photos\Corel Auto-Preserve|Y:\New folder|C:\Users\Museum\AppData\Local\Microsoft\Windows\Temporary Internet Files\Content.IE5\BQOY92S3</t>
  </si>
  <si>
    <t>ImageFileName</t>
  </si>
  <si>
    <t>ME1929_106_2.jpg|ME2019_6_1.jpg|ME2019_6_2.jpg|ME2019_2.jpg|ME2019_8_1.jpg|ME2019_8_2.jpg|ME2019_10.jpg|ME2019_16.jpg|ME2019_17.jpg|ME2019_19.jpg|ME2019_26_1.jpg|ME2019_26_2.jpg|ME2019_40.jpg|ME2019_41.jpg|ME2019_42_1.jpg|ME2019_42_2.jpg|ME2019_53.jpg|ME2019_57.jpg|ME2019_98_1.jpg|ME2019_98_2.jpg|ME2016_2_1.jpg|ME2016_2_2.jpg|ME2016_2_3.jpg|ME2008_2_1.jpg|ME2008_2_2.jpg|ME2008_3_1.jpg|ME2008_3_2.jpg|ME2008_3_3.jpg|ME2008_3_4.jpg|m2013_2054.jpg|m2013_2055.jpg|m2013_1907.jpg|m2013_1908.jpg|m2013_2056.jpg|m2013_1909.jpg|m2013_2057.jpg|ME2010_12_1.jpg|ME2010_12_2.jpg|ME2010_12_3.jpg|ME2010_30_1.jpg|ME2010_30_2.jpg|ME2017_1_1.jpg|ME2017_1_2.jpg|ME2022_1.jpg|ME2025_5_1.jpg|ME2025_5_2.jpg|ME2026_4_1.jpg|ME2026_4_2.jpg|ME1991_30_2_1.jpg|ME1991_30_3.jpg|ME19_81_adg.jpg|ME19_81_acy.jpg|ME19_81_acv.jpg|ME19_81_adh.jpg|ME19_81_adi.jpg|ME19_81_adj.jpg|ME19_81_adk.jpg|ME19_81_adl.jpg|ME19_81_adm.jpg|ME19_81_ach.jpg|ME19_81_aci.jpg|ME19_81_acj.jpg|ME19_81_ack.jpg|ME19_81_acl.jpg|ME19_81_acx.jpg|ME19_81_acw.jpg|ME19_81_act.j</t>
  </si>
  <si>
    <t>DisplayImage</t>
  </si>
  <si>
    <t>DefaultImageIndicator</t>
  </si>
  <si>
    <t>ObjectsIndex</t>
  </si>
  <si>
    <t>ABORIGINAL CONTACT|ALBANY|ARMS|AUDIO-VISUAL TECHNOLOGY|BOOKS|BUILDINGS|CARVING|CIVIC MEMENTOES|CIVIL ENGINEERING|COMMERCE|COMMUNICATION|COSTUME|COSTUME ACCESSORIES|DOMESTIC EQUIPMENT|DRAWING|ELECTRICAL TECHNOLOGY|ELECTRONIC|ENTERPRISES|ESSENTIAL SERVICES|EVENT|EXPLORATION|FEMALE|FLAGS|FOOD TECHNOLOGY|FURNITURE|GAS TECHNOLOGY|GLASS TECHNOLOGY|GOVERNMENT|HANDCRAFTS|HOROLOGY|ILLUSTRATIONS|INDUSTRIES|LIGHTING|MACHINERY|MANCHESTER|MARITIME TECHNOLOGY|MEDICINE|MEMORIALS|MINING|MUSICAL INSTRUMENTS|NUMISMATICS|OBJECT|ORGANIZATION|ORNAMENTS|PAINTING|PERSON|PERSONAL EFFECTS|PHILATELY|PHOTOGRAPHS|PHOTOGRAPHY|PLACE|RECREATIONS|REGION|RELIGIONS|RURAL INDUSTRY|LANDSCAPE|SCIENCES|SCULPTURE|SOCIETIES|SPORT|STREET FURNITURE|SURVEYING|TEXTILE MACHINERY|TOOLS|TOPIC|TOYS|AIRCRAFT|ARTWORKS|TRADES|TRANSPORT|TROPHIES &amp; AWARDS|UNIFORMS|WEIGHING|LIVESTOCK|DOCUMENTS|OBJECTS|INSTRUMENTS|MEDICAL AIDS|MILITARY HISTORY|ALBUM|PORTRAIT|PHOTO|BUILDING|SHIP|MILITARY|COACH|PRIMARY PRODUCE|CAR|FREMANTLE HARBOUR|TIMBER|CLUBS|FOOTBALL CLUB|FASHIO</t>
  </si>
  <si>
    <t>Relics|Anglican church|Explorers|Medical officers|Navigators|Settlement|Edged Weapons|Firearms|Materiel|Ordnance|Audio Accessories|Audio Appliances|Audio-visual Accessories|Audio-visual Appliances|Albums|Almanacs|Atlases|Biography|Catalogues|Children's|Collections|Cookery|Drama|Fashion|Fiction|Magazines|Military|Music|Novels|School|Technical|Education|Fittings &amp; Materials|Floor Coverings|Homes|Plumbing|Sports|Wall Coverings|Bone|Stone|Wood|Honour Boards|Plaques|Presentations|Royal Souvenirs|Bridges|Drafting|Jetties|Sewerage|Water Supply|Advertising|Banking|Dispensers|Office Equipment|Office Machinery|Office Stationary|Shop Equipment|Signs|Electronic|Postal|Telegraphic|Telephonic|Children's Footwear|Children's Headwear|Children's Underwear|Children's Uniforms|Fabric|Female|Female Ceremonial|Female Footwear|Female Headwear|Female Underwear|Female Uniform, Civilian|Female Working|Infants|Male|Male Ceremonial|Male Footwear|Male Headwear|Male Underwear|Male Uniform, Civilian|Male Working|Bags|Clothes Accessories|C</t>
  </si>
  <si>
    <t>ObjectsPrefixes</t>
  </si>
  <si>
    <t>ObjectPrefix</t>
  </si>
  <si>
    <t>A|AR|B|C|D|DC|MA|ME|MP|P|T</t>
  </si>
  <si>
    <t>PrefixDescription</t>
  </si>
  <si>
    <t>Artworks|Archives|Book|Costume|Documents|Dolls - Costume|Museum Artefacts|Memorials|Map|Photographs|Textiles</t>
  </si>
  <si>
    <t>ObjectsQuality</t>
  </si>
  <si>
    <t>ObjectTab</t>
  </si>
  <si>
    <t>Item|Research/Admin|Admin|Research|ConditionValuation|History</t>
  </si>
  <si>
    <t>ObjectField</t>
  </si>
  <si>
    <t>Description|Dimensions|FileNum|MakersMarks|Materials|ItemDates|Method|PrimaryClass|SecondaryClass|TertiaryClass|PhotoNum|NegativeNum|PhysicalCondition|Importance|StatementOfSignificance|Location|UsualLocation|AuthorizedBy|AdminText1|AdminText2|ResearchText1|ResearchText2|HistoricalDetails|HistoryText1|VisualCondition|TreatMentCompleteYesNo|ConditionSurveyedBy|ConditionOnReceipt|AccessionBy|SourceName|Accession_Full_ID|ItemName|ReceiptNum|SizeMass</t>
  </si>
  <si>
    <t>AlternativeName</t>
  </si>
  <si>
    <t>Description|Dimensions|FileNum|MakersMarks|Materials|ItemDates|Method|PrimaryClass|SecondaryClass|TertiaryClass|PhotoNum|NegativeNum|PhysicalCondition|Importance|StatementOfSignificance|Location|UsualLocation|AuthorizedBy|Admin Extra Text 1|Admin Extra Text 2|ResearchExtraText1|ResearchExtraText2|HistoricalDetails|History Extra Text|VisualCondition|TreatMentCompleteYesNo|ConditionSurveyedBy|ConditionOnReceipt|AccessionBy|SourceName|Accession_Full_ID|ItemName|ReceiptNum|SizeMass</t>
  </si>
  <si>
    <t>ObjectsSubjects</t>
  </si>
  <si>
    <t>ObjectSubjectID</t>
  </si>
  <si>
    <t>9|10|11|12|13|16|17|18|20|21|22|23|24|27|28|29|30|31|32|34|35|36|38|39|40|41|42|44|48|52|53|54|57|58|59|60|61|62|63|64|65|66|67|68|69|70|71|72|73|74|75|76|77|78|79|80|81|82|85|86|87|88|89|90|91|92|93|94|95|96|97|99|105|106|108|118|124|128|129|130|131|132|133|134|135|137|138|139|140|141|142|143|144|145|146|147|148|149|150|151|152|154|155|156|157|158|159|160|161|162|163|164|165|167|168|169|170|171|172|174|175|176|177|178|179|180|181|183|184|185|187|188|189|190|191|193|195|196|197|199|200|202|203|205|211|212|213|214|218|224|225|232|242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445|4</t>
  </si>
  <si>
    <t>A1949.11o|A1991.101|A1937.46|A1991.103|A1984.367|A1992.16|A1971.32|A1900.188|A1986.115|A1986.52|A1900.53|A1983.198|A1964.1|A1941.13|A1978.1|A1978.2|A1998.16|A1900.46|A1900.230|A1979.14|A1938.66|A1900.42|A1900.339|A1980.236|A1963.84a|A1963.84b|A1963.84c|A1963.84d|A1963.84e|A1963.84f|A1963.84g|A1963.84h|A1963.84I|A1978.66|A1991.104|A1998.58|A1986.138a|A1986.138b|A1986.138c|A1986.138d|A1986.138e|A1986.138f|A1986.138g|A1986.138I|A1986.138h|A1986.138j|A1986.138k|A1986.138l|P1979/225|P1980/48a|P1980/48b|P1981/181|P1963/314|C1972.2a|A1996.50gg|C1990.48|C1991.48|C2006.122a-b|P1999.534|P1999.533|P1999.532|P1999.531|P1999.535|P1999.536|P1999.537a|P1999.537b|P1999.538b|P1999.539|P1999.540|P1999.541|P1999.542|P1999.543|P1999.544|P1999.545|P1999.546|P1999.547|P1999.548|P1999.549|P1999.550|P1999.551|P1999.552|P1999.553|P1999.554|P1999.555|P1999.556|P1999.557|P1999.558|P1999.559|P1999.560|P1999.561|P1999.563|P1999.564|P1999.565|P1999.566|P1999.567|P1999.569|P1999.570|P1999.571|P1999.573|P1999.575|P1999.580|P1999.579|P1999.5</t>
  </si>
  <si>
    <t>SubjectName</t>
  </si>
  <si>
    <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Eliza|Scott, Dr|Bussell, Josephine|Drage, Mrs G.|Barrett-Lennard, Mary Ann|Barrett-Lennard, Edward Pomer|Hare family|SAMSON, Caroline|Cargeeg|PR</t>
  </si>
  <si>
    <t>Association</t>
  </si>
  <si>
    <t>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artist|possible sitter for portrait|Harbour Master Fremantle|Area of painting|Westerman Family|Glossop, Fred|Verrier, Fred (Snr)|Lithographer 319 Strand|Theme|subject of oil?|Subject of portrait?|subject of portrait|subject of painting|House at Trigg in painting|Wife of artist|Wife of artist.|Mrs Edward Graham|Mr|Miss|Ass</t>
  </si>
  <si>
    <t>Dates</t>
  </si>
  <si>
    <t>1901-1988|1924-1927|1933|1/8/1827|c1926|1894|c1866|?/11/1866|1939-1945|1896|c1903|c1970|1947|3/5/1874|1918|1910-1920?|1889|1890|1903-1906|1829|1840-1884|1897-|1939|1990|1991|1901|1900|c1895|c1870s/80s|1910|1929|1942|1912-1950|1893|1902|pre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20/9/80|26/</t>
  </si>
  <si>
    <t>DateMin</t>
  </si>
  <si>
    <t>DateMax</t>
  </si>
  <si>
    <t>People</t>
  </si>
  <si>
    <t>1|2|33|74|110|122|124|131|157|167|178|180|181|184|187|188|190|191|193|195|240|242|243|244|246|247|248|216|219|225|227|231|233|234|249|250|235|237</t>
  </si>
  <si>
    <t>Curator|Staff|Curators|Staffs|Visitor</t>
  </si>
  <si>
    <t>168 Jersey St|2/8 Bay Road|Unit 4, 9 Victoria Ave|Stirling House|68a Bruce St|22 Station Street.|227/85 hester ave. Merriwa,|Dessimer Street|55 Sorrento St.|17 The Lanterns|32 Hester Way|20 Bass Rd.|7 Glesna Place|106 Denis St.|64 Meriwa St.|Unit 7/21 Hammond Rd.|PO Box 295|2/31 Osborne Parade|12/10 Victoria Street|19 Kariong Circuit|4A York St.|14 Viscount Rd.|Unit 4, 31 Swan View Tce|21 Broomhall Way</t>
  </si>
  <si>
    <t>Conservator</t>
  </si>
  <si>
    <t>DateExpires</t>
  </si>
  <si>
    <t>DateJoined</t>
  </si>
  <si>
    <t>ca_occurrences.ConservationDetails</t>
  </si>
  <si>
    <t>DatePaid</t>
  </si>
  <si>
    <t>0000-00-00 00:00:00</t>
  </si>
  <si>
    <t>Deceased1</t>
  </si>
  <si>
    <t>Deceased2</t>
  </si>
  <si>
    <t>Email</t>
  </si>
  <si>
    <t>randccurry@three.com.au|ltholet31@gmail.com|tricia219@gmail.com|iacurrie@iinet.net.au|bharris1651@gmail.com|lrcsmanor@westnet.com.au|js_pendy@bigpond.net.au|marieheim2307@yahoo.com.au</t>
  </si>
  <si>
    <t>Fee</t>
  </si>
  <si>
    <t>FirstName1</t>
  </si>
  <si>
    <t>Jill|Jenny|Valerie|Lesley|Pat|Evalyn|Hilaire|Mrs|Celia|Rosalyn|Madeline|Christine|Marlene|Alfred|Spencer|Lorraine|Wendy|Emma|Ros|Margaret|Judith|Barbara|Laurel|Sonia|Mike|Sharon|Marie|JOHN</t>
  </si>
  <si>
    <t>Identification</t>
  </si>
  <si>
    <t>Curator|Staff|JILLM|JenM|ValH|LesB|GriP|BEAE|NATH|MILLC|KRAV|CURRC|MARRIC|THOL|LUGGW|THORP|Display|BANKE|CURR|BRIN|MCCJ|HARRB|SMIL|PENDS|TAYM|CURTS|LIBCOM|Visitor|Dislay|HEIM|URBAJ</t>
  </si>
  <si>
    <t>Lapsed</t>
  </si>
  <si>
    <t>Curator|JILLM|WAGS|BEAE|CARMT</t>
  </si>
  <si>
    <t>2014-09-05 00:00:00|0000-00-00 00:00:00|2005-03-14 00:00:00|2004-07-26 00:00:00|2002-05-13 00:00:00|2008-01-07 00:00:00|2014-08-06 00:00:00|2006-09-08 00:00:00|2007-02-28 00:00:00|2007-04-23 00:00:00|2014-07-28 00:00:00|2007-10-02 00:00:00|2008-06-19 00:00:00|2008-06-23 00:00:00|2009-11-23 00:00:00|2009-01-16 00:00:00|2009-02-25 00:00:00|2009-06-25 00:00:00|2014-09-07 00:00:00|2014-09-11 00:00:00|2014-11-27 00:00:00|2014-12-08 00:00:00|2015-05-06 00:00:00|2015-05-14 00:00:00|2015-09-30 00:00:00|2014-08-07 00:00:00|2014-08-05 00:00:00|2012-02-02 00:00:00|2013-07-18 00:00:00|2014-08-04 00:00:00|2014-03-13 00:00:00|2014-07-30 00:00:00|2015-11-16 00:00:00|2014-07-31 00:00:00|2014-08-01 00:00:00</t>
  </si>
  <si>
    <t>LastName1</t>
  </si>
  <si>
    <t>Wagh|Staff|Maughan|Marshall|curator|Hutch|Burnett|Griffiths|Museum Committee|Beaumont|Natt|Hope,|Miller|Krantz|Carter|Few|Curry|Anderson|Choppin|Compton|Tholet|Lugg|Thorn|Display|Banks|Currie|Brinsden|McCarthy|Harris|Smith|Pendergast|Taylor|Curtis|LIBRARY COMMITTEE|Heim|URBAN</t>
  </si>
  <si>
    <t>MailOut</t>
  </si>
  <si>
    <t>MailOutViaEmail</t>
  </si>
  <si>
    <t>Single|Family</t>
  </si>
  <si>
    <t>ca_occurrences.ConservationDate</t>
  </si>
  <si>
    <t>PhoneHome</t>
  </si>
  <si>
    <t>9387 8840|9384 1317|9384 4722|9389 9412|9379 1133|9447 2983|9243 5736|9342 3439|9332 7075|9457 6906|9386 7475|9384 3548|9284 6304|93678906|9447 0381|0487931481|9270 1741</t>
  </si>
  <si>
    <t>PhoneMobile</t>
  </si>
  <si>
    <t>0430013364|0411 614 264|0419962996|0418913367|0417 170 901|0404131771|0438312977|0429 686 351|0409 400 377|0418 366 949|0439 883 501|0406 264 886|0448 662 324|0419900772</t>
  </si>
  <si>
    <t>Position</t>
  </si>
  <si>
    <t>Librarian|Volunteer</t>
  </si>
  <si>
    <t>6014|6010|6009|6055|6030|6020|6000|6024|6149|6148|6008|6911|6151|6023|6062|6051</t>
  </si>
  <si>
    <t>Salutation1</t>
  </si>
  <si>
    <t>Ms|Miss|Mrs|Mr|Mrs.|Ms.|Mr.</t>
  </si>
  <si>
    <t>Staff</t>
  </si>
  <si>
    <t>Suburb</t>
  </si>
  <si>
    <t>WEMBLEY|CLAREMONT|NEDLANDS|GUILDFORD|INNALOO|NORTH BEACH|CARINE|PERTH|GREENWOOD|BULL CREEK|RIVERTON|SUBIACO|COTTESLOE|SOUTH PERTH|DUNCRAIG|MORLEY|MAYLANDS|NORANDA</t>
  </si>
  <si>
    <t>Valuer</t>
  </si>
  <si>
    <t>People_Interests_Types</t>
  </si>
  <si>
    <t>Interest_Type</t>
  </si>
  <si>
    <t>Computers|Craft|Gardening|Heritage/site &amp; grounds|Journalist|Literature|New Media|New Music|Politics, Federal|Politics, Local|Politics, State|Technology|Textiles|Visual Arts</t>
  </si>
  <si>
    <t>ReceiptConditions</t>
  </si>
  <si>
    <t>D|E|F|G|P</t>
  </si>
  <si>
    <t>SequenceOnForm</t>
  </si>
  <si>
    <t>5|1|3|2|4</t>
  </si>
  <si>
    <t>ReceiptsLock</t>
  </si>
  <si>
    <t>LockField</t>
  </si>
  <si>
    <t>Table Locked...</t>
  </si>
  <si>
    <t>ReportText</t>
  </si>
  <si>
    <t>ReportType</t>
  </si>
  <si>
    <t>AcknowledgeDonation|ContributorLetter|GeneralStaffLetter|LoanIN|LoanInAuthorization|LoanOUT|LoanOutAuthorization|NewStaffLetter|StaffLetter|Thankyou</t>
  </si>
  <si>
    <t>TableName</t>
  </si>
  <si>
    <t>Executive Officer|People|Loans|Staff|Objects</t>
  </si>
  <si>
    <t>ReportHeader</t>
  </si>
  <si>
    <t>On behalf of the Royal Western Australian Historical Society I should like to acknowledge receipt of the following:|Contributor Header|Staff Header|The loan shall be subject to specific conditions and understandings as stated on the reverse side of this sheet.
In signing this agreement, the lender's representative affirms that he/she has read, understands, and accepts the conditions as stated on the reverse side of this sheet, and that he/she is fully authorized to enter into this agreement on behalf of the lending institution.
___________________________________________________________________________________
Authorized Representative of The  Museum
___________________________________________________________________________________
Authorized Representative of lending institution
This is to certify that the lender received the item(s) as identified above in satisfactory condition.
Exceptions are here noted:
__________________________________________________________________</t>
  </si>
  <si>
    <t>ReportFooter</t>
  </si>
  <si>
    <t>ca_occurrences</t>
  </si>
  <si>
    <t>occurrenceSplitter</t>
  </si>
  <si>
    <t>Thank you very much for your kind donation of the above material.  The Committee values your contribution toward its goal of preserving, interpreting and displaying historic items for the benefit of current and future generations.  We appreciate receiving donations of historical material relating to Western Australia whatever the format.  Books, manuscripts, photographs, costume items and museum artefacts, etc. are all very welcome additions to our collection.  Donations such as yours enrichen the Society collection which is widely used by researchers.
If in the future you find any further information about the origin, or historical background of the donated material we would be most grateful if you could provide it for inclusion in our records.
Yours sincerely
Val Hutch|Contributor Footer|Staff Footer|New Staff|More text can be placed here.
Yours sincerely,
Curator.|
Thankyou very much for your kind donation of the above material.  The Society values your contribution toward</t>
  </si>
  <si>
    <t>{
    "occurrenceType": "Conservation",
    "relationshipType": "conservation",
    "matchOn": [
        "idno"
    ],
    "attributes": {
        "ConservationDetails": "^Conservation",
        "ConservationDate": "^ConservationDate",
        "Conservator": "^ConservationBy",
        "preferred_labels":{
            "name": "^Accession_Full_ID conserved on ^ConservationDate"
        }
    }
}
</t>
  </si>
  <si>
    <t>InorOut</t>
  </si>
  <si>
    <t>O|I</t>
  </si>
  <si>
    <t>Salutations</t>
  </si>
  <si>
    <t>Dame|Dr.|Lady|Lord|Miss|Mr.|Mr. &amp; Mrs.|Mrs.|Ms.|Professor|Sir</t>
  </si>
  <si>
    <t>Sources</t>
  </si>
  <si>
    <t>&lt;&lt;N/A&gt;&gt;|&gt;|A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t>
  </si>
  <si>
    <t>Bishops House|28 Thomas Street|11 Kanimbla Road|Unit 1, 163 Royal Street|40 Webster Street|30 Simons Street|1c Woodhouse Street, East Fremantle, 6158|Unit 3, 121 Lawley Street|3 Paroo Ave|31 Chatsworth Terrace|Langham Street|16 Seymour Ave|Francis Street|75 Williams Road
Nedlands|25 Saw Drive|83 Suburban Rd (now Mill Point Rd)|49 Broadway, Nedlands|21 Cargill Street, Victoria Park|c/- Catholic Church Office, Victoria Squ|24/52 Liege Street|5 Silas St|4 Silverdale Road|49 Reserve St.|27 Meath Avenue|49 George Rd|85 Kintail Road|18 Namatjira Place|c/- St. George's Nursing Home, 20 Pinast|16 Chester St.|36 Doonan Road.|Saltbush Hill|77 Melville Beach Rd.|137 Forrest St.|12/15 Eric Street|Dalkeith|240 Adelaide Terrace|Gordon St.|Short St.|158 Broadway|7 Decima St., North Innaloo|2/30 Baird Avenue, Nedlands|1077 Beaufort St.|Wheatley St.|57 Makey St.,  Victoria Park|Milligan Street,|20 Cooper Street, Nedlands|4 Richardson Ave|134 Marine Parade,|42 Fifth avenue|185 Ewen Street|3 Peel Street|c/o 16 Moorehead Way|15</t>
  </si>
  <si>
    <t>Yes|Yes, 1945|6009|6162|1940|June 2014</t>
  </si>
  <si>
    <t>Donated in early 1978|Also donated by Dr Fairbairn in 1937|Donor's father was assistant Engineer in Chief of WA.|Address c/o Mrs W. McManus|donated per Mr A E Williams, 90 Thomas Street, Nedlands, WA 6009|Per Mrs Faulls 18/6/1937|sister-in-law of FWRamage: donated after May 1964|Acquired Jan. 1938.|Donated 24 /3/1999|nee Woodbridge.|Mrs. Stow (nee Miss Halle Peterson)|Member of search party for Harding, Paner &amp; Goldyer.|State Manager, Noyes Bros. Pty. Ltd.|Mrs. Evansen is gt.-granddaughter of Adam Armstrong of Gallop House, Dalkeith|Cricketing Square belonged to Mrs. Stone's grandfather, Mr. Charles Haines, who received it from his father, a Melbourne pioneer.|per Ray Oldham|Nee Rose Burgess|Wife of artist Edward John Miller|Nee Gladys Ranford|Grand daughter|Presented August 1944.|Per Judy Mitchell|Donated 17/6/1968|nee Bostock|MA2005.23 Testimonial acquired from Roberta Blowes and Neville King c/o the above address.|Belonged to donor's grandmother, Mrs Zelda Lossman who came to W.A from England in 1911 and l</t>
  </si>
  <si>
    <t>`|raafa@vianet.net.au|richcorn@iinet.net.au|sarjan@westnet.com.au|phil.wyndham.westnet.com.au|jenkoh@westnet.com.au|hazelbr@optusnet.com.au|ginnyvis@bigpond.com|kennterry@gmail.com|hardey51@westnet.com.au|treloar@bigpond.net.au|jeanross5@bigpond.com|rlharrison@hotmail.com|wlnes@bbnet.com.au|phil.wyndham@westnet.com.au|heather@unetix.com.au|andrew.white@sendvik.com|orcho@activ8.net.au|hawthornb@iinet.net.au|trevorstoneman@dodo.com.au|reception@perth.trustflinders.com.au|IRS3@BIGPOND.COM|bobrowlands@bigpond.com|ewdoncaster@iinet.net.au|Richard.Offen@cityofperth.wa.gov.au|jaletts@iinet.net.au|bobb@riverland.net.au</t>
  </si>
  <si>
    <t>9311 4455|08 92431021|93677719</t>
  </si>
  <si>
    <t>A.T.|Mrs|Miss, and Dr Fairbairn|Edmund|Nell|M|A|Stephanie|Herbert William|Sandra|Mary Alison|Mary E|ET|Lindsay|Mary|Ken|Mrs    (possibly)|Mr John|K.|P.L.|Mrs R.|Miss|Ida (nee Lovegrove)|Frances|H|Nancy|Paul|Barbara|Halle|Muriel|D|Victor H.|Robert Sydney|Sue|Max|Mary Grace|LM.|Pauline|Judy|Mrs CA.|Helen|John|Mr L|Connie|Ian D.|Margaret|Mr P.|Rose|Dirksey|Jane Florence|Gladys|Mrs D|W.O.|Mr &amp; Mrs W.|Madeline Mrs|Wendy-Lu|E.M.|W|Mrs P.R.|Phoebe &amp; Emma (Mrs. England)|Greta|W.|E|R M|Jenny|R|Karen|Neville|Zelda|Yvonne|Marjorie|G|P D|Grace|Peg|J|Margaret Merle|Lily|Iris|Audrey|Melita|Adele and Allan|Leonie|Colleen|Sharon|B|Ruth|Ann|Michael|Jean|Diana|Mrs. G|Zia|Judith|W.E.|Peter|Marian|Jo|Deborah|Ashley|Brian &amp; Co.|David|Rita|Sheila|P|Pamela|Beatrice|C.W.|Jessie|Julia|Raymond William|Shirley|Rapheal|Margie|Leo|Joan|Euphemia|Mollie|Ray|James|Ursula|Kay|E.|Maimie|L|Sybil|Dixie Snr|Esther|Mary Maude|Hilary|E M|George|William|Gwen|Dorothy|Sally|Elsie|Challis|Myra|C Temple|Clare|I|C|June|Pat|Eve|Susan|Cara|Brenda|Freda|Er</t>
  </si>
  <si>
    <t xml:space="preserve">A.T.|O.L.|MRS|A|E|N|ND|M|S.|HW|S|MA|ME|ET|L|K|J|K.|P.L.|R.|I|SR F|H|G|E.W.|P.H.|B|D.|RS|MG|L.M.|CA|H.M.|L.|C|P.|R|D|JF|W.O.|W.|J K|E.M.|M.|P.R.|P&amp; E|W|R M|R. C|Z|Y|J.S|P D|P|M M|S.P.M|DE|G.|W.E.|J.|A.|C.W.|R. W|S..|E.E.|M A|G.T.|A P|C.T.|E. J|C.J.|W.G.|B.|F|VJ|V K|B.C.|C.E.|E.H.|A.N.|H.R.|C.H.|F.I.|T|O|F.W.|A.E.|WJ|SPM|R.C.|C.D.|JJ|F.|EM|MP|PA|G.R.|V.|FA|L.L.|RBE|JC|AWL|MC|TA|V|C.|GP|AW|EA|CC|A E|AG|JEG|J H|R L|FH|LH|A. A|RJ|D.W.|CP|FSJ|JH|AM|DH|E J|M I|S G|L.G.|I.M.|E.P.|V H|F.A.|N.S.|E A|F M|M R|KG|B.D.|K.M|N M|M.E.|B H|R.D.|R.D|L H|S.R.|I M|W&amp;A|C.S.|R.G.|E.|R C|L. E|U|KS|BJ&amp;O|G.L.|G P|H.|L.W.|O.|H,|G.H.|A D|H S|D G|B.E.|Y W|V L|NL|G R|E.J.|A H|M.Y|D.C.|E.D.|F.L.|J.C.|R.W.|J.M.|W.R.|R.O.|T.|N.M.|C L|J M|A C|E G|H.G.|M Y|A.M.|M.A.|D.R.|P.J.|J A|E.T.|G.M.|JM|M.J.|ADA|W.H.|J.A.|E H|M G|K.M.S.|M &amp; N|C.A.|R D|N.|I.|J.T.|C M|P J|FB|P C|A B|E S|W J|J S|B W|B M D|V E|J.L.|Y.|F.T.|L. E.|O.F.|T E|M C|A M|M.D.|E.L.|A.B.|J.B.|RE|I.C.|J B|H.K.|J.E.|E.G.|JN|M.A.C.|J.K.|M H|G. B.|FL|W.I.|H J|B.J.|G I|GH|RA|G.W.|G F|H E|H </t>
  </si>
  <si>
    <t>PENDS|LesB|IST|DodG|JILLM|ValH|SuaG|GooC|CURRC|YokK|VandB|JenM|KAR|Curator|CathD|AndI|LanK|MarR|MARRIC|AngP|BucM|KOLP|urbaj|LenJ|MUSCO|DaiC|RosB|GleB|BesE|BEAE|BRINM|WAGS|CARMT|TAYM|MILLC|MCCJ|SMIL|MICAS|CURR</t>
  </si>
  <si>
    <t>ca_occurrences.Conservator</t>
  </si>
  <si>
    <t>A1978.9</t>
  </si>
  <si>
    <t>0000-00-00 00:00:00|2014-11-13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t>
  </si>
  <si>
    <t>&lt;&lt;N/A&gt;&gt;|Hope|Riley|Hutt,|Fairbairn,|Clifton,|Rolland|Anderson|Kirwan|Davey|Lloyd,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t>
  </si>
  <si>
    <t>StoredLocation</t>
  </si>
  <si>
    <t>ca_objects.StoredLocation</t>
  </si>
  <si>
    <t>9339 6604|93863841|08 9384 6419|9271 2812|9386 7362|94508558|9245 5908|9381 1272|9384 8497|9380 5508|08 9386 1150|08 9335 6561|9480 2300 (LR Hearn)|(03) 5975 5072|9311 4470|9380 5505|98310444|(08) 9474 1870|9371 7760|93851510|08 9384 7001|(08) 9384 2492|9380 5131|9380 5441|93874646|9384 0120|93843498|93891443|93022622|93851629|92768556|9384 1119|9403 5010|93865594|8390 3390|0428819456|9380 5213|02 43431039|9571 8251|9307 8983|9361 4565|08 95271305|9384 7265|07 4636390|93497425|93567636|96411799|9300 53452|93005452|93215465|98451556|9459 1708|93847317|9384 2371|9343 1142|9271 1777|92462066|0407994824|93861914|92872063|94504304|9681 1143|9387 1002|9446 2839|9401 1027|02 97745709|92051516|9384 2312|386 1781|9387 2467|08 9324 1231|93359920|93414493|93861285|93831393|9276 3683|0893845968|0409 887 622|9271 3751|94484189</t>
  </si>
  <si>
    <t>0415317537|0408447686|0437410041|0407994824|0411373608|0422526430</t>
  </si>
  <si>
    <t>6009|6163|6158|6060|2280|6010|6014|6000|6070|6151|6076|6157|7053|6530|6153|6007|6050|6008|6011|6160|6018|6110|6004|6020|6051|6021|6107|6017|6005|6169|6111|3101|TA4 4AG|6012|6100|6016|2061|6537|6024|6156|6029|6019|6001|6062|6155|3931|6330|6149|6101|6015|6395|6429|6983|6102|6061|6152|6025|6056|6112|6073|6317|5076|6372|2478|6208|5062|6109|3644|6148|6105|6059|6055|6839|6210|6075|6410|6057|6108|6065|3040|6071|6030|6324|3162|6910|2570|6154|WA|5136|3107|2029|6162|6104|6920|2259|6084|3913|6064|SW1VB8Y|3318|6003|6258|3880|3103|6333|6058|6052|4350|2146|2428|6302|6346|3757|6044|6485|6054|6164|2211|6535|4660|6327|6872|6623|6053|2756|6233|6239</t>
  </si>
  <si>
    <t>BoxType</t>
  </si>
  <si>
    <t>ca_objects.SpecificLocation.BoxType</t>
  </si>
  <si>
    <t>SpecificLocation</t>
  </si>
  <si>
    <t>Mrs|Miss|Mr|Ms|Mrs.|Sister|Mr &amp; Mrs|Sir|Mr &amp; Mrs.|Rev.|Mr.|Fr|Rev|Lady|Professor|Dr|Miss &amp; Mrs|
Misses|Misses|Lt.-Col.|Mr. &amp; Mrs.|Ms.|Dr.|Dame</t>
  </si>
  <si>
    <t>1|1880|1740|1293|1601|1560|1148|769|1194|1544|1086|1910|1404|71|1363|1351|1403|1042|1943|1642|1573|1464|458|1549|1374|9|998|1433|1201|1487|1261|1635|480|1107|1812|736|625|1045|600|1807|299|1192|1871|143|1075|1554|1553|1178|841|1396|663|451|73|331|1150|1955|503|1852|826|1406|1294|842|60|388|558|94|1442|1296|1897|805|804|359|134|38|145|1243|398|21|1300|1249|1032|1676|247|1390|1282|1125|1139|798|988|828|1476|454|726|1313|1317|30|1682|500|650|1056|1540|1113|291|83|1354|705|1630|562|595|683|117|849|752|1256|1960|281|353|725|1274|1770|955|1949|1675|1196|290|1407|504|1548|1147|1149|1454|1425|248|1726|1830|413|1384|1452|1663|614|1882|1494|820|1023|1665|352|1633|1267|1041|688|1951|223|1868|1599|1320|280|1510|1244|1399|1759|654|1834|372|987|1587|905|904|263|115|1310|295|954|830|1750|1689|975|1339|1566|470|74|92|655|684|444|1905|1931|1583|357|508|510|1009|1095|1660|1748|1385|393|1344|1381|289|846|313|1434|155|1057|743|379|268|1338|546|483|1129|972|1790|1068|567|1526|1496|570|124|730|649|1040|419|1326|127|521|464|1100|12</t>
  </si>
  <si>
    <t>Copied</t>
  </si>
  <si>
    <t>ca_objects.SpecificLocation.Copied</t>
  </si>
  <si>
    <t>WA|NSW|W.A.|TASMANIA|VIC|UK|VICTORIA|SA|QLD|WESTERN AUSTRALIA|W A|SHARK BAY|KALGOORLIE|WEST PERTH</t>
  </si>
  <si>
    <t>MT LAWLEY|PERTH|NEDLANDS|SOUTH PERTH|YOKINE|COOLBELLUP|EAST FREMANTLE|TUART HILL|TAMMIN|ELEEBANA|CLAREMONT|FLOREAT|DARLINGTON|ROLEYSTONE, PERTH|WOODLANDS|LESMURDIE|BICTON|TAROONA|GERALDTON|APPLECROSS|LEEDERVILLE|MT. LAWLEY|SUBIACO|NEEDILUP, VIA ONGERUP|COTTESLOE|DALKEITH|FREMANTLE|GOSNELLS|NUNGARIN|WEST PERTH|DOUBLE VIEW|JOLIMONT|KOONDOOLA|MOUNT LAWLEY|CARINE|MAYLANDS|WEMBLEY|BALCATTA|KENWICK|OSBORNE PARK|CRAWLEY|EAST WAIKIKI|MT CLAREMONT|KELMSCOTT|KEW|CROWCOMBE, SOMERSET|MOSMAN PARK|COMO|SCARBOROUGH|VICTORIA PARK|DONNYBROOK|BELMONT|MT HAWTHORN|FLOREAT PARK|KIIRIBILLI|SHARK BAY|SWANBOURNE|PEPPERMINT GROVE|COTTOESLOE|PALMYRA|GREENWOOD|ATTADALE|TRIGG|SOUTH YARRA|EAST GUILDFORD|ROWETHORPE|YORK|BUSSELTON|MORLEY|MT YOKINE|BUNBURY|ROSSMOYNE|ASHFORD KENT, ENGLAND|MORNINGTON|KALAMUNDA|SHENTON PARK|MELBOURNE|ALBANY|EAST PERTH|GUILDFORD|BULL CREEK|WEMBLEY DOWNS|CITY BEACH|SPEARWOOD|KOJANUP|COOLGARDIE|BENTLEY DELIVERY CENTRE|CARLISLE|ST JAMES|VANCOUVER, BC, CANADA|WESTMINSTER|WILLETTON|KALLAROO|MT PLEASANT|BENTLEY|MILLE</t>
  </si>
  <si>
    <t>SourcesExport</t>
  </si>
  <si>
    <t>ca_objects.DateOfCreation</t>
  </si>
  <si>
    <t>{"skipIfBlank":1, "transformValuesUsingWorksheet":"DateOfCreation"}</t>
  </si>
  <si>
    <t>N/A|&gt;|A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t>
  </si>
  <si>
    <t>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00:00:00|2014-07-17 00:00:00|2002</t>
  </si>
  <si>
    <t>N/A|Hope|Riley|Hutt,|Fairbairn,|Clifton,|Rolland|Anderson|Kirwan|Davey|Lloyd,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Australia|McLean|Law,|Chate|Fernie|Ginn|Chester|ROWELL|Williams|Pretty|League o</t>
  </si>
  <si>
    <t>StandardisedLocations</t>
  </si>
  <si>
    <t>id</t>
  </si>
  <si>
    <t>9|7|8|6|4|5|18|16|17|15|13|14|3|1|2|12|10|11|62|60|61|24|22|21|19|20|23|27|25|26|50|49|68|66|67|65|63|64|54|51|52|53|44|42|38|29|28|36|37|41|39|40|32|30|31|43|48|45|46|47|35|33|34|59|58|57|55|56</t>
  </si>
  <si>
    <t>Alias</t>
  </si>
  <si>
    <t>Art Store|Art Store ,|Art Store,|Art Storeroom|Art Storeroom ,|Art Storeroom,|Artworks room|Artworks room ,|Artworks room,|Artworks Store room|Artworks Store room ,|Artworks Store room,|Artworks storeoom|Artworks storeoom ,|Artworks storeoom,|Artworks storeroom|Artworks storeroom ,|Artworks storeroom,|Container|Container ,|Container,|Costume|Costume ,|Costume room|Costume room ,|Costume room,|Costume,|Exhibition room|Exhibition room ,|Exhibition room,|Foyer|Foyer,|Library|Library ,|Library,|Locked Storeroom|Locked Storeroom ,|Locked Storeroom,|Meeting room|Meeting room ,|Meeting room,|Museum|Museum ,|Museum Room|Museum Room (Tranby Room)|Museum Room (Tranby Room),|Museum Room ,|Museum Room,|Museum Store|Museum Store ,|Museum Store,|Museum Storeroom|Museum Storeroom ,|Museum Storeroom,|Museum,|Passage|Passage ,|Passage,|Storeroom|Storeroom ,|Storeroom,|T.R.|T.R.,|Tranby room|Tranby room ,|Tranby room,</t>
  </si>
  <si>
    <t>StandardisedName</t>
  </si>
  <si>
    <t>Artworks room|Container|Costume room|Exhibition room|Foyer|Library|Locked Storeroom|Meeting room|Museum Store|Passage|Tranby room</t>
  </si>
  <si>
    <t>SubjectTypes</t>
  </si>
  <si>
    <t>SubjectType</t>
  </si>
  <si>
    <t>Event|Organization|Person|Place|Reference|Topic</t>
  </si>
  <si>
    <t>Subjects</t>
  </si>
  <si>
    <t>SubjectID</t>
  </si>
  <si>
    <t>134|135|136|137|138|139|140|141|142|143|144|145|146|147|148|149|150|151|152|153|154|155|156|157|158|159|160|161|162|163|164|165|166|167|168|169|170|171|172|173|174|175|176|177|178|179|180|181|182|183|184|185|186|187|188|189|190|191|192|193|194|195|196|197|198|199|200|202|203|204|207|208|209|210|211|212|213|214|215|216|217|218|220|2|3|4|5|6|7|8|9|10|11|19|20|21|22|23|24|25|26|27|28|29|30|31|32|33|34|35|36|37|38|39|40|41|42|43|44|45|46|47|48|49|50|51|52|53|54|55|56|57|58|59|60|61|62|63|64|65|66|67|68|69|70|71|72|73|74|75|76|77|78|79|80|81|82|83|84|85|86|87|88|89|90|91|92|93|94|95|96|97|98|99|100|101|102|103|104|105|106|107|108|110|114|116|117|118|119|120|121|122|123|124|125|126|127|128|129|130|131|132|133</t>
  </si>
  <si>
    <t>1910-1980|1897-|1945 -2045</t>
  </si>
  <si>
    <t>HeritageSite</t>
  </si>
  <si>
    <t>KOLP|ValH|IST|LIBRARY|Staff|JILLM|GooC|BEAE|KRAV</t>
  </si>
  <si>
    <t>0000-00-00 00:00:00|2011-10-25 00:00:00|2012-07-17 00:00:00|2012-10-23 00:00:00|2014-10-07 00:00:00|2013-02-05 00:00:00|2013-11-07 00:00:00|2000-12-19 00:00:00|2008-02-01 00:00:00|2003-02-27 00:00:00|2001-10-23 00:00:00|2006-09-06 00:00:00|2005-02-07 00:00:00|2006-06-15 00:00:00|2006-09-13 00:00:00|2006-10-03 00:00:00|2006-10-24 00:00:00|2008-02-08 00:00:00|2008-06-16 00:00:00|2009-07-09 00:00:00|2009-12-21 00:00:00</t>
  </si>
  <si>
    <t>LoadSubjectID</t>
  </si>
  <si>
    <t>SubjectDescription</t>
  </si>
  <si>
    <t xml:space="preserve">Leeuwin Lighthouse opened 1896|Situated 340 miles from Perth in the Southern part of the State. Land-locked harbour is capable of berthing large ocean-going steamers. Good beaches|Situated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shores on the 13th February 1829 to found a settlement on the banks of the Swan River.|Belonged to Miss Dorothy Talbot who taught at Perth college for 38 years.|Cummins joined the WA Police Force in 1922.  He was </t>
  </si>
  <si>
    <t>Government House, Perth|Claremont|Karridale|Broome|Cue, WA|Royal Australian Air Force|Wilga|Blackwood River|Augusta|Christmas|University of Western Australia|Church|Kings Park|Canning Stock Route|Art Nouveau|King Street|John Street Perth|Art|Museum|Howard Street Perth|Hill Street|The Esplanade Perth|Victoria Avenue Perth|Maylands|Guildford|Highgate|Gleneagle|Gidgegannup|North Perth|Mt Lawley|Leederville|Bassendean|Canning River|BUSSELL Family|Australind|Albany|Royal Western Australian Historical Society|York|Brookton|Brookhampton|Bridgetown|Boyup Brook|Boyanup|Boulder|Mine|Beverley|Balladonia|Balingup|Badgingarra|Badgebup|Brunswick Junction|Bullabulling|Bullfinch|Bunbury|Bruce Rock|West Perth|Exmouth|Eucla|Esperance|Coolgardie|Cossack|Coorow|Collie|Greenough|Norseman|Narembeen|MOLLOY Amelia|MOLLOY, Georgiana|Mundaring Weir|Geraldton|Carnarvon|Durack|Pilbara|Pensioner force|letter box|Leeuwin|London Court|Scarborough Beach|Margaret River|Katanning|Northam|Busselton|Rottnest|Darbyshire, Benjamin Harvie|Darbyshi</t>
  </si>
  <si>
    <t>SubjectResearchBy</t>
  </si>
  <si>
    <t>KRAV  21/12/2009</t>
  </si>
  <si>
    <t>Place|Organization|Event|Topic|Person</t>
  </si>
  <si>
    <t>SubjectsExport</t>
  </si>
  <si>
    <t>s_SubjectID</t>
  </si>
  <si>
    <t>202|200|104|68|106|105|75|123|10|2|3|4|11|19|96|25|22|23|24|26|27|30|31|32|33|34|6|7|8|9|35|36|37|38|39|41|44|45|46|47|94|49|50|51|52|53|54|55|56|57|61|62|63|64|65|43|67|70|76|85|79|89|98|107|108|116|125|126|128|127|129|130|131|40|132|133|134|135|212|137|138|139|140|141|142|143|144|145|42|146|147|148|149|150|151|152|153|154|155|156|159|158|160|161|162|163|157|164|121|165|166|167|168|169|170|171|172|173|174|175|176|177|178|179|180|181|182|183|184|185|186|187|188|189|190|191|192|193|194|195|196|197|119|198|199|28|203|204|207|208|209|210|211|213|214|215|216|122|220|217|218|136|5|20|21|29|48|58|59|60|66|69|71|72|73|74|77|78|80|81|82|83|84|86|87|88|90|91|92|93|95|97|99|100|101|102|103|110|114|117|118|120|124</t>
  </si>
  <si>
    <t>s_Dates</t>
  </si>
  <si>
    <t>1897-|1910-1980|1945 -2045</t>
  </si>
  <si>
    <t>s_LastEditBy</t>
  </si>
  <si>
    <t>ValH|JILLM|IST|Staff|KOLP|LIBRARY|BEAE|GooC|KRAV</t>
  </si>
  <si>
    <t>s_LastEditDate</t>
  </si>
  <si>
    <t>2013-1|2001-1|2000-1|2006-0|2009-0|2003-0|2011-1|2012-0|2008-0|2012-1|2014-1|2013-0|2006-1|2005-0|2009-1</t>
  </si>
  <si>
    <t>s_SubjectDescription</t>
  </si>
  <si>
    <t>Cummins joined the WA Police Force in 1922.  He was a well-known WA artist.  In 1939 he was commissioned by the 'Western Mail' to complete a series of drawings of historic homesteads.|Leeuwin Lighthouse opened 1896|Situated 340 miles from Perth in the Southern part of the State. Land-locked harbour is capable of berthing large ocean-going steamers. Good beaches|Birth place of Paddy Hannan|Situated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t>
  </si>
  <si>
    <t>s_SubjectName</t>
  </si>
  <si>
    <t>MOLLOY, Georgiana|MOLLOY Amelia|PRINSEP, Henry Charles (Bonchop]|Bussell, Josephine|Western Mail|CUMMINS,  Douglas Laurie|Monger, Elsie|SPORT|Darbyshire,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t>
  </si>
  <si>
    <t>s_SubjectResearchBy</t>
  </si>
  <si>
    <t>s_SubjectType</t>
  </si>
  <si>
    <t>Person|Organization|Topic|Place|Event</t>
  </si>
  <si>
    <t>os_ObjectSubjectID</t>
  </si>
  <si>
    <t>887|128|86|87|88|89|90|91|92|93|94|95|96|97|130|129|164|242|9|10|11|12|13|16|17|18|20|21|22|23|24|27|28|29|30|31|32|34|35|36|38|39|40|41|42|44|48|52|53|54|57|58|59|60|61|62|63|64|65|66|67|68|69|70|71|72|73|74|75|76|77|78|79|80|81|82|85|99|105|106|108|118|124|131|132|133|134|135|137|138|139|140|141|142|143|144|145|146|147|148|149|150|151|152|154|155|156|157|158|159|160|161|162|163|165|167|168|169|170|171|172|174|175|176|177|178|179|180|181|183|184|185|187|188|189|190|191|193|195|196|197|199|200|202|203|205|211|212|213|214|218|224|225|232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t>
  </si>
  <si>
    <t>os_Association</t>
  </si>
  <si>
    <t xml:space="preserve">Costume of Amelia|artist|Wife of artist|Wife of artist.|publisher of the series of artworks|creator of artwork. In 1939 he was commissioned by the 'Western Mail' to complete a series of drawings of historic homesteads.  This drawing is part of the series.|Old High School Sporting Team|Photo, Perth Cup Day, lawn and stand|Eldest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t>
  </si>
  <si>
    <t>os_Dates</t>
  </si>
  <si>
    <t>1840-1860|1939|1897-|1901-1988|1924-1927|1933|1/8/1827|c1926|1894|c1866|?/11/1866|1939-1945|1896|c1903|c1970|1947|3/5/1874|1918|1910-1920?|1889|1890|1903-1906|1829|1840-1884|1990|1991|1901|1900|c1895|c1870s/80s|1910|1929|1942|1912-1950|1893|1902|pre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t>
  </si>
  <si>
    <t>C1933.20|A1986.138l|A1986.138a|A1986.138b|A1986.138c|A1986.138d|A1986.138e|A1986.138f|A1986.138g|A1986.138I|A1986.138h|A1986.138j|A1986.138k|A1996.50gg|P1999.545|P1999.575|A1949.11o|A1991.101|A1937.46|A1991.103|A1984.367|A1992.16|A1971.32|A1900.188|A1986.115|A1986.52|A1900.53|A1983.198|A1964.1|A1941.13|A1978.1|A1978.2|A1998.16|A1900.46|A1900.230|A1979.14|A1938.66|A1900.42|A1900.339|A1980.236|A1963.84a|A1963.84b|A1963.84c|A1963.84d|A1963.84e|A1963.84f|A1963.84g|A1963.84h|A1963.84I|A1978.66|A1991.104|A1998.58|P1979/225|P1980/48a|P1980/48b|P1981/181|P1963/314|C1972.2a|C1990.48|C1991.48|C2006.122a-b|P1999.534|P1999.533|P1999.532|P1999.531|P1999.535|P1999.536|P1999.537a|P1999.537b|P1999.538b|P1999.539|P1999.540|P1999.541|P1999.542|P1999.543|P1999.544|P1999.546|P1999.547|P1999.548|P1999.549|P1999.550|P1999.551|P1999.552|P1999.553|P1999.554|P1999.555|P1999.556|P1999.557|P1999.558|P1999.559|P1999.560|P1999.561|P1999.563|P1999.564|P1999.565|P1999.566|P1999.567|P1999.569|P1999.570|P1999.571|P1999.573|P1999.580|P1999.57</t>
  </si>
  <si>
    <t>Costume|ArtWork|Photograph|Museum Artefact</t>
  </si>
  <si>
    <t>ss_SubjectSubjectID</t>
  </si>
  <si>
    <t>16|15|1|2|3|4|12|13|14</t>
  </si>
  <si>
    <t>ss_SubjectID</t>
  </si>
  <si>
    <t>202|200|104|68|106|105|75|123</t>
  </si>
  <si>
    <t>ss_SubjectName</t>
  </si>
  <si>
    <t>MOLLOY Amelia|MOLLOY, Georgiana|Bussell, Josephine|PRINSEP, Henry Charles (Bonchop]|CUMMINS,  Douglas Laurie|Western Mail|MOORE, Mrs. (née Monger)|SPORT</t>
  </si>
  <si>
    <t>ss_Association</t>
  </si>
  <si>
    <t>Amelia was the daughter of Georgiana|Josephine is wife of Henry Charles Princep|Cummins was an artist in a series published by the Western Mail|Football</t>
  </si>
  <si>
    <t>ss_Dates</t>
  </si>
  <si>
    <t>rs_SubjectType</t>
  </si>
  <si>
    <t>Person|Organization|Topic</t>
  </si>
  <si>
    <t>SubjectsImages</t>
  </si>
  <si>
    <t>SubjectsImagesID</t>
  </si>
  <si>
    <t>1|2|3|4|5|6|7|8|9|10|11|12|13|14|16|17|18|19|20|21|22|23|24|25|26|27|28|29|30|31|32|33|34|35|36|37|38|39|40|41|42|43|44|45|46|47|48|49|50|51|52|53|54|55|56|57|58|59|60|61|62|63|64|65|66|67|68|69|70|71|72|73|74|75|76|77|78|79|80|81|82|83|84|85|86|87|88|89|90|91|92|93|94|95|96|97|98|99|100|101|102|103|104|105|106|107|108|109</t>
  </si>
  <si>
    <t>Darbyshire, Benjamin Harvie|Darbyshire, Agnes nee Campbell|van Raalte, Henri|Royal College Art, London|Jarrah Leaves Exhibition|WA Paint, Pencil &amp; Camera|Bridges|Opening ceremony|Darbyshire, Beatrice|Royal College Art London|James Street, Perth|Claus, FR (Esqr)|Huggins, JW|Swan River|Exploration - Swan River|Duncan, E|Powder Magazine|East Perth|South Perth Point|Rowell, Mr|Clifton, Edmund|Southern, Muriel (Miss)|Railway bridge, Fremantle|Rolland, N|Frearson &amp; Brother|Kelmscott|Anderson, ND|Old observatory|Cudgel, Johnnie|Bedford, Frederick (Governor)|Mount's Bay|Edgar, David|Swan Brewery|Mount Eliza|Forrest, John (Sir)|Gibbs, May|Gibbs, Ivan|Helena Valley|Barker's Warehouse|Historical Homesteads|Forrest Centennial Exhibition|Mt Hale Expedition leaving|Kermode Mrs|Rossi, Lindsay|Temple-Poole, George|Hobbs, Nancy|Russell, Captain R.N.|Round House, Fremantle|Westerman Family|Glossop, Fred|Verrier, Fred|Paddy's Market Building|Ingrey, C|Political satire|Royal Family|Haynes family|Old mill, South Perth|Scott, Dr|B</t>
  </si>
  <si>
    <t>SubjectsSubjects</t>
  </si>
  <si>
    <t>SubjectSubjectID</t>
  </si>
  <si>
    <t>1|2|3|4|12|13|14|16|15</t>
  </si>
  <si>
    <t>104|68|106|105|75|123|202|200</t>
  </si>
  <si>
    <t>Bussell, Josephine|PRINSEP, Henry Charles (Bonchop]|CUMMINS,  Douglas Laurie|Western Mail|MOORE, Mrs. (née Monger)|SPORT|MOLLOY Amelia|MOLLOY, Georgiana</t>
  </si>
  <si>
    <t>Josephine is wife of Henry Charles Princep|Cummins was an artist in a series published by the Western Mail|Football|Amelia was the daughter of Georgiana</t>
  </si>
  <si>
    <t>_CompanyDetails</t>
  </si>
  <si>
    <t>CompanyName</t>
  </si>
  <si>
    <t>Royal Western Australian Historical Society</t>
  </si>
  <si>
    <t>PropertyLocation</t>
  </si>
  <si>
    <t>Sterling House, 49 Broadway</t>
  </si>
  <si>
    <t>NEDLANDS</t>
  </si>
  <si>
    <t>PostalCode</t>
  </si>
  <si>
    <t>ContactPerson</t>
  </si>
  <si>
    <t>Deborah Wilson</t>
  </si>
  <si>
    <t>PhoneNumber</t>
  </si>
  <si>
    <t>(08) 9386 3841</t>
  </si>
  <si>
    <t>FaxNumber</t>
  </si>
  <si>
    <t>(08) 9386 3309</t>
  </si>
  <si>
    <t>InstEmail</t>
  </si>
  <si>
    <t>HistWest@GIT.com.au</t>
  </si>
  <si>
    <t>InstWebSite</t>
  </si>
  <si>
    <t>www.HistWest.org.au</t>
  </si>
  <si>
    <t>CompanyRef</t>
  </si>
  <si>
    <t>4 PCs. Server = 'FOYER' by the front door. Server is also one of the clients.</t>
  </si>
  <si>
    <t>EmployeeID</t>
  </si>
  <si>
    <t>LesB</t>
  </si>
  <si>
    <t>VersionNumber</t>
  </si>
  <si>
    <t>Type</t>
  </si>
  <si>
    <t>Network</t>
  </si>
  <si>
    <t>AuditDateTime</t>
  </si>
  <si>
    <t>_Defaults</t>
  </si>
  <si>
    <t>DefaultID</t>
  </si>
  <si>
    <t>AdminText1</t>
  </si>
  <si>
    <t>No</t>
  </si>
  <si>
    <t>AdminText1Desc</t>
  </si>
  <si>
    <t>My Custom Admin1 Description</t>
  </si>
  <si>
    <t>AdminText1Name</t>
  </si>
  <si>
    <t>MyAdmin1</t>
  </si>
  <si>
    <t>AdminText2</t>
  </si>
  <si>
    <t>AdminText2Desc</t>
  </si>
  <si>
    <t>My Custom Admin2 Description</t>
  </si>
  <si>
    <t>AdminText2Name</t>
  </si>
  <si>
    <t>MyAdmin2</t>
  </si>
  <si>
    <t>AutoCapitalize</t>
  </si>
  <si>
    <t>Yes</t>
  </si>
  <si>
    <t>CheckValid</t>
  </si>
  <si>
    <t>DateFormat</t>
  </si>
  <si>
    <t>YYYY</t>
  </si>
  <si>
    <t>ca_objects.legacyId</t>
  </si>
  <si>
    <t>ca_objects.objectType</t>
  </si>
  <si>
    <t>ca_objects.preceding</t>
  </si>
  <si>
    <t>ca_objects.year</t>
  </si>
  <si>
    <t>ca_objects.transNum</t>
  </si>
  <si>
    <t>ca_objects.seriesNum</t>
  </si>
  <si>
    <t>ca_objects.parts</t>
  </si>
  <si>
    <t>ca_entities.legacyId</t>
  </si>
  <si>
    <t>ca_entities.deceased</t>
  </si>
  <si>
    <t>ca_entities.donorNotes</t>
  </si>
  <si>
    <t>ca_entities.auditHistory.auditBy</t>
  </si>
  <si>
    <t>ca_entities.auditHistory.auditDate</t>
  </si>
  <si>
    <t>ca_objects.dateReceived</t>
  </si>
  <si>
    <t>ca_objects.conditionOnReceipt</t>
  </si>
  <si>
    <t>ca_objects.receiptNum</t>
  </si>
  <si>
    <t>ca_objects.restrictionsContainer.restrictions</t>
  </si>
  <si>
    <t>ca_objects.restrictionsContainer.restrictionsDetails</t>
  </si>
  <si>
    <t>ca_objects.legalTitleContainer.legalTitle</t>
  </si>
  <si>
    <t>ca_objects.legalTitleContainer.titleDetails</t>
  </si>
  <si>
    <t>ca_objects.copyrightContainer.copyrightPermission</t>
  </si>
  <si>
    <t>ca_objects.copyrightContainer.copyrightDetails</t>
  </si>
  <si>
    <t>ca_objects.probableDate</t>
  </si>
  <si>
    <t>ca_objects.minimumDate</t>
  </si>
  <si>
    <t>ca_objects.maximumDate</t>
  </si>
  <si>
    <t>ca_objects.marks</t>
  </si>
  <si>
    <t>ca_objects.mccClassification</t>
  </si>
  <si>
    <t>ca_objects.researchBy</t>
  </si>
  <si>
    <t>ca_objects.fileNumContainer.fileNum</t>
  </si>
  <si>
    <t>ca_objects.fileNumContainer.fileLocation</t>
  </si>
  <si>
    <t>ca_objects.fileNumContainer.fileText</t>
  </si>
  <si>
    <t>ca_objects.amountPaid</t>
  </si>
  <si>
    <t>ca_objects.dimensions</t>
  </si>
  <si>
    <t>ca_objects.materials</t>
  </si>
  <si>
    <t>ca_objects.letters</t>
  </si>
  <si>
    <t>ca_objects.photoNum</t>
  </si>
  <si>
    <t>ca_objects.negativeNum</t>
  </si>
  <si>
    <t>ca_objects.physicalCondition</t>
  </si>
  <si>
    <t>ca_objects.visualCondition</t>
  </si>
  <si>
    <t>ca_objects.itemComplete</t>
  </si>
  <si>
    <t>ca_objects.accessionBy</t>
  </si>
  <si>
    <t>ca_objects.loggedDate</t>
  </si>
  <si>
    <t>ca_objects.auditHistory.auditBy</t>
  </si>
  <si>
    <t>ca_objects.auditHistory.auditDate</t>
  </si>
  <si>
    <t>ca_objects.historicalDetails</t>
  </si>
  <si>
    <t>ca_objects.transfer</t>
  </si>
  <si>
    <t>ca_objects.conditionReportContainer.recommendations</t>
  </si>
  <si>
    <t>ca_objects.conditionReportContainer.conditionReport</t>
  </si>
  <si>
    <t>ca_objects.conditionReportContainer.conditionSurveyedBy</t>
  </si>
  <si>
    <t>ca_objects.needs</t>
  </si>
  <si>
    <t>ca_objects.importanceContainer.importance</t>
  </si>
  <si>
    <t>ca_objects.importanceContainer.statementOfSignificance</t>
  </si>
  <si>
    <t>ca_objects.priority</t>
  </si>
  <si>
    <t>ca_objects.currentStatus</t>
  </si>
  <si>
    <t>ca_objects.locationDate</t>
  </si>
  <si>
    <t>ca_objects.authorizedBy</t>
  </si>
  <si>
    <t>ca_objects.sizeMass</t>
  </si>
  <si>
    <t>ca_objects.status</t>
  </si>
  <si>
    <t>ca_objects.qualityFails</t>
  </si>
  <si>
    <t>ca_objects.historyText</t>
  </si>
  <si>
    <t>ca_objects.adminText</t>
  </si>
  <si>
    <t>ca_objects.researchText</t>
  </si>
  <si>
    <t>xml</t>
  </si>
  <si>
    <t>Administration Data Entry</t>
  </si>
  <si>
    <t>Item Data</t>
  </si>
  <si>
    <t>ObjectID</t>
  </si>
  <si>
    <t>LoadObjectID</t>
  </si>
  <si>
    <t>ObjectType</t>
  </si>
  <si>
    <t>Preceeding</t>
  </si>
  <si>
    <t>Year</t>
  </si>
  <si>
    <t>TransNum</t>
  </si>
  <si>
    <t>SeriesNum</t>
  </si>
  <si>
    <t>Parts</t>
  </si>
  <si>
    <t>ObjectNum</t>
  </si>
  <si>
    <t>ObjectName</t>
  </si>
  <si>
    <t>CopyrightPermission</t>
  </si>
  <si>
    <t>ProbableDate</t>
  </si>
  <si>
    <t>MinimumDate</t>
  </si>
  <si>
    <t>MaximumDate</t>
  </si>
  <si>
    <t>BibiographyReferences</t>
  </si>
  <si>
    <t>Letters</t>
  </si>
  <si>
    <t>DefaultImageFile</t>
  </si>
  <si>
    <t>ItemComplete</t>
  </si>
  <si>
    <t>AuditBy</t>
  </si>
  <si>
    <t>AuditDate</t>
  </si>
  <si>
    <t>ObjectImage</t>
  </si>
  <si>
    <t>Needs</t>
  </si>
  <si>
    <t>Priority</t>
  </si>
  <si>
    <t>CurrentStatus</t>
  </si>
  <si>
    <t>AuhorizedBy</t>
  </si>
  <si>
    <t>Completed</t>
  </si>
  <si>
    <t>Returned</t>
  </si>
  <si>
    <t>DeAccessioned</t>
  </si>
  <si>
    <t>AuditSighted</t>
  </si>
  <si>
    <t>QualityFails</t>
  </si>
  <si>
    <t>ResearchText1</t>
  </si>
  <si>
    <t>ResearchText2</t>
  </si>
  <si>
    <t>ignore</t>
  </si>
  <si>
    <t>none</t>
  </si>
  <si>
    <t>yes</t>
  </si>
  <si>
    <t>XLSX</t>
  </si>
  <si>
    <t>ca_collections</t>
  </si>
  <si>
    <t>ATEntityGetter</t>
  </si>
  <si>
    <t>Container</t>
  </si>
  <si>
    <t>select</t>
  </si>
  <si>
    <t>access_statuses</t>
  </si>
  <si>
    <t>skip_on_idno</t>
  </si>
  <si>
    <t>XLS</t>
  </si>
  <si>
    <t>ca_collections_x_collections</t>
  </si>
  <si>
    <t>ATRelatedGetter</t>
  </si>
  <si>
    <t>yes_no_checkboxes</t>
  </si>
  <si>
    <t>ca_collections_x_storage_locations</t>
  </si>
  <si>
    <t>collection_label_types</t>
  </si>
  <si>
    <t>merge_on_idno</t>
  </si>
  <si>
    <t>MYSQL</t>
  </si>
  <si>
    <t>ATSubjectGetter</t>
  </si>
  <si>
    <t>radio_buttons</t>
  </si>
  <si>
    <t>ca_collections_x_vocabulary_terms</t>
  </si>
  <si>
    <t>collection_sources</t>
  </si>
  <si>
    <t>Rule</t>
  </si>
  <si>
    <t>merge_on_idno_with_replace</t>
  </si>
  <si>
    <t>FMPDSO</t>
  </si>
  <si>
    <t>collectionHierarchyBuilder</t>
  </si>
  <si>
    <t>checklist</t>
  </si>
  <si>
    <t>ca_lists</t>
  </si>
  <si>
    <t>ca_entities_x_collections</t>
  </si>
  <si>
    <t>collection_types</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</si>
  <si>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</si>
  <si>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</si>
  <si>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</si>
  <si>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</si>
  <si>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</si>
  <si>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</si>
  <si>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</si>
  <si>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</si>
  <si>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</si>
  <si>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</si>
  <si>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</si>
  <si>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</si>
  <si>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</si>
  <si>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</si>
  <si>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</si>
  <si>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</si>
  <si>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</si>
  <si>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</si>
  <si>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</si>
  <si>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</si>
  <si>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</si>
  <si>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</si>
  <si>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</si>
  <si>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</si>
  <si>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</si>
  <si>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</si>
  <si>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</si>
  <si>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</si>
  <si>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</si>
  <si>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</si>
  <si>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</si>
  <si>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</si>
  <si>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</si>
  <si>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</si>
  <si>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Weight</t>
  </si>
  <si>
    <t>ca_object_lots</t>
  </si>
  <si>
    <t>ca_entities_x_vocabulary_terms</t>
  </si>
  <si>
    <t>list_item_label_types</t>
  </si>
  <si>
    <t>skip_on_idno_and_preferred_labels</t>
  </si>
  <si>
    <t>WorldCat</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</si>
  <si>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</si>
  <si>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</si>
  <si>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</si>
  <si>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</si>
  <si>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</si>
  <si>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</si>
  <si>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</si>
  <si>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</si>
  <si>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</si>
  <si>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</si>
  <si>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</si>
  <si>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</si>
  <si>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</si>
  <si>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ca_loans_x_entities</t>
  </si>
  <si>
    <t>loan_sources</t>
  </si>
  <si>
    <t>overwrite_on_idno_and_preferred_labels</t>
  </si>
  <si>
    <t>CSVDelimited</t>
  </si>
  <si>
    <t>LCSH</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</si>
  <si>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</si>
  <si>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</si>
  <si>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</si>
  <si>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</si>
  <si>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</si>
  <si>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</si>
  <si>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</si>
  <si>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</si>
  <si>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</si>
  <si>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</si>
  <si>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</si>
  <si>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</si>
  <si>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</si>
  <si>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</si>
  <si>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</si>
  <si>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</si>
  <si>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</si>
  <si>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</si>
  <si>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</si>
  <si>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</si>
  <si>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</si>
  <si>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</si>
  <si>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</si>
  <si>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</si>
  <si>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</si>
  <si>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</si>
  <si>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ca_loans_x_places</t>
  </si>
  <si>
    <t>object_lot_label_types</t>
  </si>
  <si>
    <t>occurrenceHierarchyBuilder</t>
  </si>
  <si>
    <t>ca_loans_x_storage_locations</t>
  </si>
  <si>
    <t>object_lot_sources</t>
  </si>
  <si>
    <t>Places</t>
  </si>
  <si>
    <t>ca_loans_x_vocabulary_terms</t>
  </si>
  <si>
    <t>object_lot_statuses</t>
  </si>
  <si>
    <t>placeHierarchyBuilder</t>
  </si>
  <si>
    <t>Occurrences</t>
  </si>
  <si>
    <t>ca_movements_x_collections</t>
  </si>
  <si>
    <t>object_lot_types</t>
  </si>
  <si>
    <t>Collections</t>
  </si>
  <si>
    <t>ca_movements_x_entities</t>
  </si>
  <si>
    <t>object_representation_sources</t>
  </si>
  <si>
    <t>storageLocationHierarchyBuilder</t>
  </si>
  <si>
    <t>ca_movements_x_movements</t>
  </si>
  <si>
    <t>object_representation_types</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</si>
  <si>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</si>
  <si>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</si>
  <si>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</si>
  <si>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</si>
  <si>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</si>
  <si>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</si>
  <si>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</si>
  <si>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</si>
  <si>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</si>
  <si>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</si>
  <si>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</si>
  <si>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</si>
  <si>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</si>
  <si>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</si>
  <si>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</si>
  <si>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</si>
  <si>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</si>
  <si>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</si>
  <si>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</si>
  <si>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</si>
  <si>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</si>
  <si>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</si>
  <si>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</si>
  <si>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</si>
  <si>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</si>
  <si>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</si>
  <si>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</si>
  <si>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</si>
  <si>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</si>
  <si>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</si>
  <si>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</si>
  <si>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</si>
  <si>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</si>
  <si>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</si>
  <si>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</si>
  <si>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</si>
  <si>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</si>
  <si>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</si>
  <si>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</si>
  <si>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</si>
  <si>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</si>
  <si>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</si>
  <si>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</si>
  <si>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</si>
  <si>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</si>
  <si>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</si>
  <si>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</si>
  <si>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</si>
  <si>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</si>
  <si>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</si>
  <si>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</si>
  <si>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</si>
  <si>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</si>
  <si>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</si>
  <si>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</si>
  <si>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</si>
  <si>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</si>
  <si>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</si>
  <si>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</si>
  <si>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</si>
  <si>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</si>
  <si>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</si>
  <si>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</si>
  <si>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</si>
  <si>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</si>
  <si>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</si>
  <si>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</si>
  <si>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</si>
  <si>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</si>
  <si>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</si>
  <si>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</si>
  <si>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</si>
  <si>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</si>
  <si>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</si>
  <si>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</si>
  <si>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</si>
  <si>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</si>
  <si>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</si>
  <si>
    <t>Source Database (mdb) Table Structure Analysis</t>
  </si>
  <si>
    <t>Table Name</t>
  </si>
  <si>
    <t>Record Count</t>
  </si>
  <si>
    <t>Action</t>
  </si>
  <si>
    <t>Seems to be internally used</t>
  </si>
  <si>
    <t>Ignore</t>
  </si>
  <si>
    <t>_Registration</t>
  </si>
  <si>
    <t>Junk</t>
  </si>
  <si>
    <t>Single record from 2003 - junk</t>
  </si>
  <si>
    <t>AuditsDetails</t>
  </si>
  <si>
    <t>Reference data - unknown</t>
  </si>
  <si>
    <t>Possibly use in mappings</t>
  </si>
  <si>
    <t>Primary data - conservations</t>
  </si>
  <si>
    <t>Map to Conservation Events</t>
  </si>
  <si>
    <t>Primary data - deaccessions; object ref, reason and disposal</t>
  </si>
  <si>
    <t>Map to Objects (deaccession attribute)</t>
  </si>
  <si>
    <t>Primary data - storage locations; number, location, notes</t>
  </si>
  <si>
    <t>Map to Storage Locations</t>
  </si>
  <si>
    <t>HeritageListings</t>
  </si>
  <si>
    <t>HeritageSites</t>
  </si>
  <si>
    <t>Contains one record for a management job description</t>
  </si>
  <si>
    <t>Primary data - objects (books); title, authors (Entities), etc</t>
  </si>
  <si>
    <t>Map to Objects and related data</t>
  </si>
  <si>
    <t>Load_LocationHistory</t>
  </si>
  <si>
    <t>Load_Objects</t>
  </si>
  <si>
    <t>Load_ObjectsImages</t>
  </si>
  <si>
    <t>Load_ObjectsSubjects</t>
  </si>
  <si>
    <t>Load_PrimaryClass</t>
  </si>
  <si>
    <t>Load_Subjects</t>
  </si>
  <si>
    <t>Load_SubjectsSubjects</t>
  </si>
  <si>
    <t>Appears to be demo / test data</t>
  </si>
  <si>
    <t>LoansItemsIn</t>
  </si>
  <si>
    <t>Primary data - movements; status, location, date, authorized (sic) by</t>
  </si>
  <si>
    <t>Map to Movements</t>
  </si>
  <si>
    <t>Primary data - storage locations</t>
  </si>
  <si>
    <t>Reference data - membership types</t>
  </si>
  <si>
    <t>Primary data - objects</t>
  </si>
  <si>
    <t>Primary data - media (images); includes file locations</t>
  </si>
  <si>
    <t>Map as media</t>
  </si>
  <si>
    <t>Reference data - object types</t>
  </si>
  <si>
    <t>Use in mappings</t>
  </si>
  <si>
    <t>Reference data - prefixes for ID numbers</t>
  </si>
  <si>
    <t>Use in idno generation</t>
  </si>
  <si>
    <t>Primary data - object attributes</t>
  </si>
  <si>
    <t>Map to Objects (attributes)</t>
  </si>
  <si>
    <t>Primary data - people (unknown context)</t>
  </si>
  <si>
    <t>Map to Entities (?)</t>
  </si>
  <si>
    <t>Reference data - list of "interests" (hobbies)</t>
  </si>
  <si>
    <t>PeopleContributions</t>
  </si>
  <si>
    <t>Empty</t>
  </si>
  <si>
    <t>PeopleExperience</t>
  </si>
  <si>
    <t>Persons_Interests_Types</t>
  </si>
  <si>
    <t>Reference data - relates ObjectsIndex to ObjectTypes</t>
  </si>
  <si>
    <t>Appears to be used internally</t>
  </si>
  <si>
    <t>Communication templates, appears to be used internally</t>
  </si>
  <si>
    <t>Returns</t>
  </si>
  <si>
    <t>Reference data - Mr, Mrs, etc</t>
  </si>
  <si>
    <t>Primary data - donors</t>
  </si>
  <si>
    <t>Map to Entities</t>
  </si>
  <si>
    <t>Primary data - object attributes (subject); unsure relationship to SubjectsSubjects</t>
  </si>
  <si>
    <t>Primary data - object attributes (subject); unsure relationship to Subjects</t>
  </si>
  <si>
    <t>Reference data - types of subjects</t>
  </si>
  <si>
    <t>ValuationGroups</t>
  </si>
  <si>
    <t>ValuationItems</t>
  </si>
  <si>
    <t>Valuations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</si>
</sst>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0">
    <font>
      <sz val="10.0"/>
      <color rgb="FF000000"/>
      <name val="Arial"/>
    </font>
    <font/>
    <font>
      <b/>
      <sz val="9.0"/>
    </font>
    <font>
      <b/>
      <sz val="6.0"/>
      <name val="Droid Sans Mono"/>
    </font>
    <font>
      <sz val="9.0"/>
    </font>
    <font>
      <b/>
      <sz val="9.0"/>
      <name val="Courier New"/>
    </font>
    <font>
      <sz val="9.0"/>
      <name val="Courier New"/>
    </font>
    <font>
      <sz val="6.0"/>
      <name val="Droid Sans Mono"/>
    </font>
    <font>
      <sz val="9.0"/>
      <color rgb="FFFFFF00"/>
    </font>
    <font>
      <sz val="9.0"/>
      <color rgb="FFDD5511"/>
    </font>
    <font>
      <sz val="9.0"/>
      <color rgb="FFDD5511"/>
      <name val="Courier New"/>
    </font>
    <font>
      <sz val="9.0"/>
      <color rgb="FFDD5511"/>
      <name val="Arial"/>
    </font>
    <font>
      <sz val="11.0"/>
      <color rgb="FF008000"/>
    </font>
    <font>
      <sz val="10.0"/>
    </font>
    <font>
      <u/>
      <color rgb="FF0000FF"/>
    </font>
    <font>
      <name val="Courier New"/>
    </font>
    <font>
      <b/>
    </font>
    <font>
      <sz val="8.0"/>
    </font>
    <font>
      <color rgb="FFCCCCCC"/>
    </font>
    <font>
      <color rgb="FFD9D9D9"/>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92">
    <xf borderId="0" fillId="0" fontId="0" numFmtId="0" xfId="0" applyAlignment="1" applyFont="1">
      <alignment/>
    </xf>
    <xf borderId="0" fillId="0" fontId="1" numFmtId="0" xfId="0" applyAlignment="1" applyFont="1">
      <alignment/>
    </xf>
    <xf borderId="0" fillId="0" fontId="2" numFmtId="0" xfId="0" applyAlignment="1" applyFont="1">
      <alignment horizontal="left"/>
    </xf>
    <xf borderId="0" fillId="0" fontId="2" numFmtId="0" xfId="0" applyAlignment="1" applyFont="1">
      <alignment horizontal="left" wrapText="1"/>
    </xf>
    <xf borderId="0" fillId="0" fontId="3" numFmtId="0" xfId="0" applyAlignment="1" applyFont="1">
      <alignment horizontal="left"/>
    </xf>
    <xf borderId="0" fillId="2" fontId="2" numFmtId="0" xfId="0" applyAlignment="1" applyFill="1" applyFont="1">
      <alignment horizontal="left"/>
    </xf>
    <xf borderId="0" fillId="0" fontId="2" numFmtId="0" xfId="0" applyAlignment="1" applyFont="1">
      <alignment/>
    </xf>
    <xf borderId="0" fillId="0" fontId="4" numFmtId="0" xfId="0" applyFont="1"/>
    <xf borderId="0" fillId="0" fontId="4" numFmtId="0" xfId="0" applyAlignment="1" applyFont="1">
      <alignment/>
    </xf>
    <xf borderId="0" fillId="0" fontId="5" numFmtId="0" xfId="0" applyAlignment="1" applyFont="1">
      <alignment/>
    </xf>
    <xf borderId="0" fillId="3" fontId="2" numFmtId="0" xfId="0" applyAlignment="1" applyFill="1" applyFont="1">
      <alignment horizontal="left"/>
    </xf>
    <xf borderId="0" fillId="3" fontId="2" numFmtId="0" xfId="0" applyAlignment="1" applyFont="1">
      <alignment horizontal="left"/>
    </xf>
    <xf borderId="0" fillId="3" fontId="2" numFmtId="0" xfId="0" applyAlignment="1" applyFont="1">
      <alignment horizontal="left" wrapText="1"/>
    </xf>
    <xf borderId="0" fillId="3" fontId="3" numFmtId="0" xfId="0" applyAlignment="1" applyFont="1">
      <alignment horizontal="left"/>
    </xf>
    <xf borderId="0" fillId="3" fontId="3" numFmtId="0" xfId="0" applyAlignment="1" applyFont="1">
      <alignment horizontal="left"/>
    </xf>
    <xf borderId="0" fillId="3" fontId="4" numFmtId="0" xfId="0" applyAlignment="1" applyFont="1">
      <alignment horizontal="left"/>
    </xf>
    <xf borderId="0" fillId="4" fontId="4" numFmtId="0" xfId="0" applyAlignment="1" applyFill="1" applyFont="1">
      <alignment/>
    </xf>
    <xf borderId="0" fillId="3" fontId="4" numFmtId="0" xfId="0" applyAlignment="1" applyFont="1">
      <alignment/>
    </xf>
    <xf borderId="0" fillId="0" fontId="6" numFmtId="0" xfId="0" applyAlignment="1" applyFont="1">
      <alignment/>
    </xf>
    <xf borderId="0" fillId="3" fontId="7" numFmtId="0" xfId="0" applyAlignment="1" applyFont="1">
      <alignment horizontal="left"/>
    </xf>
    <xf borderId="0" fillId="5" fontId="2" numFmtId="0" xfId="0" applyAlignment="1" applyFill="1" applyFont="1">
      <alignment horizontal="left"/>
    </xf>
    <xf borderId="0" fillId="5" fontId="4" numFmtId="0" xfId="0" applyAlignment="1" applyFont="1">
      <alignment horizontal="left" wrapText="1"/>
    </xf>
    <xf borderId="0" fillId="5" fontId="3" numFmtId="0" xfId="0" applyAlignment="1" applyFont="1">
      <alignment horizontal="left"/>
    </xf>
    <xf borderId="0" fillId="5" fontId="2" numFmtId="0" xfId="0" applyAlignment="1" applyFont="1">
      <alignment horizontal="left"/>
    </xf>
    <xf borderId="0" fillId="5" fontId="7" numFmtId="0" xfId="0" applyAlignment="1" applyFont="1">
      <alignment horizontal="left"/>
    </xf>
    <xf borderId="0" fillId="5" fontId="4" numFmtId="0" xfId="0" applyAlignment="1" applyFont="1">
      <alignment horizontal="left"/>
    </xf>
    <xf borderId="0" fillId="5" fontId="4" numFmtId="0" xfId="0" applyAlignment="1" applyFont="1">
      <alignment/>
    </xf>
    <xf borderId="0" fillId="6" fontId="8" numFmtId="0" xfId="0" applyAlignment="1" applyFill="1" applyFont="1">
      <alignment horizontal="left"/>
    </xf>
    <xf borderId="0" fillId="5" fontId="7" numFmtId="0" xfId="0" applyAlignment="1" applyFont="1">
      <alignment horizontal="left"/>
    </xf>
    <xf borderId="0" fillId="5" fontId="4" numFmtId="0" xfId="0" applyAlignment="1" applyFont="1">
      <alignment horizontal="left" wrapText="1"/>
    </xf>
    <xf borderId="0" fillId="5" fontId="3" numFmtId="0" xfId="0" applyAlignment="1" applyFont="1">
      <alignment horizontal="left"/>
    </xf>
    <xf borderId="0" fillId="5" fontId="4" numFmtId="0" xfId="0" applyAlignment="1" applyFont="1">
      <alignment horizontal="left"/>
    </xf>
    <xf borderId="0" fillId="0" fontId="2" numFmtId="0" xfId="0" applyAlignment="1" applyFont="1">
      <alignment horizontal="left"/>
    </xf>
    <xf borderId="0" fillId="0" fontId="4" numFmtId="0" xfId="0" applyAlignment="1" applyFont="1">
      <alignment/>
    </xf>
    <xf borderId="0" fillId="0" fontId="4" numFmtId="0" xfId="0" applyAlignment="1" applyFont="1">
      <alignment/>
    </xf>
    <xf borderId="0" fillId="0" fontId="4" numFmtId="0" xfId="0" applyAlignment="1" applyFont="1">
      <alignment wrapText="1"/>
    </xf>
    <xf borderId="0" fillId="0" fontId="3" numFmtId="0" xfId="0" applyAlignment="1" applyFont="1">
      <alignment horizontal="left"/>
    </xf>
    <xf borderId="0" fillId="0" fontId="7" numFmtId="0" xfId="0" applyAlignment="1" applyFont="1">
      <alignment/>
    </xf>
    <xf borderId="0" fillId="7" fontId="8" numFmtId="0" xfId="0" applyAlignment="1" applyFill="1" applyFont="1">
      <alignment horizontal="left"/>
    </xf>
    <xf borderId="0" fillId="0" fontId="4" numFmtId="0" xfId="0" applyAlignment="1" applyFont="1">
      <alignment horizontal="left"/>
    </xf>
    <xf borderId="0" fillId="0" fontId="9" numFmtId="0" xfId="0" applyAlignment="1" applyFont="1">
      <alignment/>
    </xf>
    <xf borderId="0" fillId="0" fontId="9" numFmtId="0" xfId="0" applyFont="1"/>
    <xf borderId="0" fillId="0" fontId="10" numFmtId="0" xfId="0" applyAlignment="1" applyFont="1">
      <alignment/>
    </xf>
    <xf borderId="0" fillId="0" fontId="4" numFmtId="0" xfId="0" applyAlignment="1" applyFont="1">
      <alignment wrapText="1"/>
    </xf>
    <xf borderId="0" fillId="0" fontId="7" numFmtId="0" xfId="0" applyFont="1"/>
    <xf borderId="0" fillId="0" fontId="2" numFmtId="0" xfId="0" applyAlignment="1" applyFont="1">
      <alignment horizontal="left"/>
    </xf>
    <xf borderId="0" fillId="0" fontId="7" numFmtId="0" xfId="0" applyAlignment="1" applyFont="1">
      <alignment horizontal="left"/>
    </xf>
    <xf borderId="0" fillId="0" fontId="4" numFmtId="0" xfId="0" applyAlignment="1" applyFont="1">
      <alignment horizontal="left"/>
    </xf>
    <xf borderId="0" fillId="0" fontId="4" numFmtId="0" xfId="0" applyAlignment="1" applyFont="1">
      <alignment horizontal="left"/>
    </xf>
    <xf borderId="0" fillId="2" fontId="4" numFmtId="0" xfId="0" applyAlignment="1" applyFont="1">
      <alignment/>
    </xf>
    <xf borderId="0" fillId="0" fontId="4" numFmtId="0" xfId="0" applyAlignment="1" applyFont="1">
      <alignment/>
    </xf>
    <xf borderId="0" fillId="0" fontId="4" numFmtId="0" xfId="0" applyFont="1"/>
    <xf borderId="0" fillId="2" fontId="11" numFmtId="0" xfId="0" applyAlignment="1" applyFont="1">
      <alignment horizontal="left"/>
    </xf>
    <xf borderId="0" fillId="2" fontId="12" numFmtId="0" xfId="0" applyAlignment="1" applyFont="1">
      <alignment/>
    </xf>
    <xf borderId="0" fillId="2" fontId="13" numFmtId="0" xfId="0" applyAlignment="1" applyFont="1">
      <alignment horizontal="left"/>
    </xf>
    <xf borderId="0" fillId="0" fontId="1" numFmtId="0" xfId="0" applyFont="1"/>
    <xf borderId="0" fillId="0" fontId="1" numFmtId="0" xfId="0" applyAlignment="1" applyFont="1">
      <alignment/>
    </xf>
    <xf borderId="0" fillId="0" fontId="1" numFmtId="0" xfId="0" applyFont="1"/>
    <xf borderId="0" fillId="0" fontId="9" numFmtId="14" xfId="0" applyFont="1" applyNumberFormat="1"/>
    <xf borderId="0" fillId="0" fontId="1" numFmtId="14" xfId="0" applyFont="1" applyNumberFormat="1"/>
    <xf borderId="0" fillId="0" fontId="1" numFmtId="164" xfId="0" applyFont="1" applyNumberFormat="1"/>
    <xf borderId="0" fillId="0" fontId="7" numFmtId="0" xfId="0" applyAlignment="1" applyFont="1">
      <alignment/>
    </xf>
    <xf borderId="0" fillId="0" fontId="7" numFmtId="0" xfId="0" applyAlignment="1" applyFont="1">
      <alignment/>
    </xf>
    <xf borderId="0" fillId="4" fontId="4" numFmtId="0" xfId="0" applyAlignment="1" applyFont="1">
      <alignment/>
    </xf>
    <xf borderId="0" fillId="0" fontId="4" numFmtId="0" xfId="0" applyAlignment="1" applyFont="1">
      <alignment horizontal="left"/>
    </xf>
    <xf borderId="0" fillId="0" fontId="9" numFmtId="0" xfId="0" applyAlignment="1" applyFont="1">
      <alignment horizontal="right"/>
    </xf>
    <xf borderId="0" fillId="0" fontId="9" numFmtId="0" xfId="0" applyAlignment="1" applyFont="1">
      <alignment/>
    </xf>
    <xf borderId="0" fillId="0" fontId="9" numFmtId="0" xfId="0" applyAlignment="1" applyFont="1">
      <alignment/>
    </xf>
    <xf borderId="0" fillId="0" fontId="7" numFmtId="0" xfId="0" applyAlignment="1" applyFont="1">
      <alignment/>
    </xf>
    <xf borderId="0" fillId="0" fontId="1" numFmtId="0" xfId="0" applyAlignment="1" applyFont="1">
      <alignment/>
    </xf>
    <xf borderId="0" fillId="0" fontId="1" numFmtId="14" xfId="0" applyAlignment="1" applyFont="1" applyNumberFormat="1">
      <alignment/>
    </xf>
    <xf borderId="0" fillId="0" fontId="1" numFmtId="164" xfId="0" applyAlignment="1" applyFont="1" applyNumberFormat="1">
      <alignment/>
    </xf>
    <xf borderId="0" fillId="0" fontId="14" numFmtId="0" xfId="0" applyFont="1"/>
    <xf borderId="0" fillId="0" fontId="13" numFmtId="0" xfId="0" applyAlignment="1" applyFont="1">
      <alignment/>
    </xf>
    <xf borderId="0" fillId="0" fontId="15" numFmtId="0" xfId="0" applyFont="1"/>
    <xf borderId="0" fillId="0" fontId="1" numFmtId="0" xfId="0" applyAlignment="1" applyFont="1">
      <alignment/>
    </xf>
    <xf borderId="0" fillId="0" fontId="16" numFmtId="0" xfId="0" applyAlignment="1" applyFont="1">
      <alignment/>
    </xf>
    <xf borderId="0" fillId="0" fontId="16" numFmtId="0" xfId="0" applyAlignment="1" applyFont="1">
      <alignment horizontal="left"/>
    </xf>
    <xf borderId="0" fillId="0" fontId="1" numFmtId="0" xfId="0" applyAlignment="1" applyFont="1">
      <alignment horizontal="left"/>
    </xf>
    <xf borderId="0" fillId="0" fontId="17" numFmtId="0" xfId="0" applyAlignment="1" applyFont="1">
      <alignment horizontal="left"/>
    </xf>
    <xf borderId="0" fillId="0" fontId="1" numFmtId="14" xfId="0" applyAlignment="1" applyFont="1" applyNumberFormat="1">
      <alignment/>
    </xf>
    <xf borderId="0" fillId="0" fontId="17" numFmtId="0" xfId="0" applyAlignment="1" applyFont="1">
      <alignment horizontal="left"/>
    </xf>
    <xf borderId="0" fillId="0" fontId="1" numFmtId="164" xfId="0" applyAlignment="1" applyFont="1" applyNumberFormat="1">
      <alignment/>
    </xf>
    <xf borderId="0" fillId="0" fontId="17" numFmtId="0" xfId="0" applyAlignment="1" applyFont="1">
      <alignment/>
    </xf>
    <xf borderId="0" fillId="0" fontId="17" numFmtId="0" xfId="0" applyFont="1"/>
    <xf borderId="0" fillId="0" fontId="17" numFmtId="0" xfId="0" applyAlignment="1" applyFont="1">
      <alignment/>
    </xf>
    <xf borderId="0" fillId="0" fontId="17" numFmtId="0" xfId="0" applyAlignment="1" applyFont="1">
      <alignment/>
    </xf>
    <xf borderId="0" fillId="0" fontId="1" numFmtId="0" xfId="0" applyAlignment="1" applyFont="1">
      <alignment horizontal="left"/>
    </xf>
    <xf borderId="0" fillId="0" fontId="16" numFmtId="0" xfId="0" applyFont="1"/>
    <xf borderId="0" fillId="0" fontId="18" numFmtId="0" xfId="0" applyFont="1"/>
    <xf borderId="0" fillId="0" fontId="18" numFmtId="0" xfId="0" applyAlignment="1" applyFont="1">
      <alignment/>
    </xf>
    <xf borderId="0" fillId="0" fontId="19" numFmtId="0" xfId="0" applyAlignment="1" applyFont="1">
      <alignment vertical="center"/>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20" Type="http://schemas.openxmlformats.org/officeDocument/2006/relationships/pivotCacheDefinition" Target="pivotCache/pivotCacheDefinition1.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R238" sheet="Mapping"/>
  </cacheSource>
  <cacheFields>
    <cacheField name="Rule type" numFmtId="0">
      <sharedItems containsBlank="1">
        <m/>
        <s v="Setting"/>
        <s v="Mapping"/>
        <s v="SKIP"/>
        <s v="Constant"/>
      </sharedItems>
    </cacheField>
    <cacheField name="Source" numFmtId="0">
      <sharedItems containsBlank="1">
        <s v="Setting name"/>
        <s v="Rule triggers"/>
        <s v="name"/>
        <s v="code"/>
        <s v="inputFormats"/>
        <s v="table"/>
        <s v="type"/>
        <s v="numInitialRowsToSkip"/>
        <s v="existingRecordPolicy"/>
        <s v="errorPolicy"/>
        <s v="archiveMapping"/>
        <s v="archiveDataSets"/>
        <s v="ItemType"/>
        <s v="Accession_Full_ID"/>
        <s v="ItemName"/>
        <s v="PrimaryKey_Object_Table"/>
        <s v="AccessionPrefix"/>
        <s v="AccessionYear"/>
        <s v="AccessionNumber"/>
        <s v="AccessionSeries"/>
        <s v="AccessionParts"/>
        <s v="AccessionBy"/>
        <s v="AccessionDate"/>
        <s v="SourceID"/>
        <s v="Salutation"/>
        <s v="FirstNames"/>
        <s v="Initials"/>
        <s v="LastName"/>
        <s v="Address"/>
        <s v="TownCity"/>
        <s v="State"/>
        <s v="PostCode"/>
        <s v="Phone"/>
        <s v="MobilePhone"/>
        <s v="Fax"/>
        <s v="EMail"/>
        <s v="DonorNotes"/>
        <s v="Deceased"/>
        <s v="DonorAgentName"/>
        <s v="DonorAgentAddress"/>
        <s v="DonorAgentPhone"/>
        <s v="SourceLastEditBy"/>
        <s v="SourceLastEditDate"/>
        <s v="ReceiptNum"/>
        <s v="MethodDescription"/>
        <s v="Method"/>
        <s v="DateReceived"/>
        <s v="ConditionOnReceiptCode"/>
        <s v="LegalTitleYesNo"/>
        <s v="TitleDetails"/>
        <s v="CopyrightYesNo"/>
        <s v="CopyrightDetails"/>
        <s v="Correspondence"/>
        <s v="AuthorizedBy"/>
        <s v="Description"/>
        <s v="Summary"/>
        <s v="MakersMarks"/>
        <s v="Creator"/>
        <s v="Photographer"/>
        <s v="ItemDates"/>
        <s v="EarliestYear"/>
        <s v="LatestYear"/>
        <s v="HistoricalDetails"/>
        <s v="ResearchBy"/>
        <s v="BibliographReferences"/>
        <s v="CompletedYesNo"/>
        <s v="ConditionReport"/>
        <s v="ConditionSurveyedBy"/>
        <s v="DeAccessionedYesNo"/>
        <s v="DeaccessionReason"/>
        <s v="DeaccessionDisposal"/>
        <s v="Importance"/>
        <s v="SignificanceCriteria"/>
        <s v="Significance_Aesthetic"/>
        <s v="Significance_Historic"/>
        <s v="Significance_Scientific"/>
        <s v="Significance_Social"/>
        <s v="ComparativeCriteria"/>
        <s v="Significance_Interpretive"/>
        <s v="Significance_Provenance"/>
        <s v="Significance_Rarity"/>
        <s v="Significance_Condition"/>
        <s v="Significance_Representativeness"/>
        <s v="PhysicalCondition"/>
        <s v="PhysicalConditionCode"/>
        <m/>
        <s v="StatementOfSignificance"/>
        <s v="Materials"/>
        <s v="Dimensions"/>
        <s v="ExportYesNo"/>
        <s v="FileNum"/>
        <s v="HistoryText1"/>
        <s v="InsuranceDate"/>
        <s v="InsuranceValue"/>
        <s v="LastEditDate"/>
        <s v="LastEditBy"/>
        <s v="Location"/>
        <s v="LocationDate"/>
        <s v="LocationStatus"/>
        <s v="LoggedDate"/>
        <s v="NegativeNum"/>
        <s v="Place"/>
        <s v="ObjectImageYesNo"/>
        <s v="OtherNum"/>
        <s v="PhotoNum"/>
        <s v="Classification"/>
        <s v="PrimaryClass"/>
        <s v="QualityFailsYesNo"/>
        <s v="ReceivedBy"/>
        <s v="Recommendations"/>
        <s v="ReminderDate"/>
        <s v="SecondaryClass"/>
        <s v="TertiaryClass"/>
        <s v="ResearchYesNo"/>
        <s v="Restrictions"/>
        <s v="RestrictionsDetails"/>
        <s v="ReturnedYesNo"/>
        <s v="SizeMass"/>
        <s v="TreatmentCompleteYesNo"/>
        <s v="TreatmentPriority"/>
        <s v="UsualLocation"/>
        <s v="UsualLocationRoom"/>
        <s v="UsualLocationShelf"/>
        <s v="UsualLocationBox"/>
        <s v="UsualLocationLowest"/>
        <s v="UsualLocationType"/>
        <s v="DefaultUsualLocation"/>
        <s v="AuditSightedYesNo"/>
        <s v="ValuationGroup"/>
        <s v="ValuationID"/>
        <s v="WhyReminder"/>
        <s v="VisualCondition"/>
        <s v="VisualConditionCode"/>
        <s v="Conservation"/>
        <s v="ConservationDate"/>
        <s v="ConservationHistoryID"/>
        <s v="ConservationBy"/>
        <s v="StoredLocation"/>
        <s v="BoxType"/>
        <s v="Copied"/>
        <s v="DateOfCreation"/>
      </sharedItems>
    </cacheField>
    <cacheField name="CA table.element">
      <sharedItems containsBlank="1" containsMixedTypes="1" containsNumber="1" containsInteger="1">
        <s v="Setting value"/>
        <s v="Rule actions"/>
        <s v="RWAHS Arworks, Costumes and Museum Artefacts"/>
        <s v="museum"/>
        <s v="mysql"/>
        <s v="ca_objects"/>
        <n v="0.0"/>
        <s v="overwrite_on_idno"/>
        <s v="stop"/>
        <s v="no"/>
        <s v="ca_objects.type_id"/>
        <s v="ca_objects.idno"/>
        <s v="ca_objects.preferred_labels"/>
        <s v="ca_objects.LegacyID"/>
        <s v="ca_objects.AccessionPrefix"/>
        <s v="ca_objects.AccessionYear"/>
        <s v="ca_objects.AccessionNumber"/>
        <s v="ca_objects.AccessionSeries"/>
        <s v="ca_objects.AccessionParts"/>
        <s v="ca_objects.AccessionByContainer.AccessionBy"/>
        <s v="ca_objects.AccessionByContainer.AccessionDate"/>
        <s v="ca_entities"/>
        <s v="ca_entities.preferred_labels.prefix"/>
        <s v="ca_entities.preferred_labels.forename"/>
        <s v="ca_entities.preferred_labels.middlename"/>
        <s v="ca_entities.preferred_labels.surname"/>
        <s v="ca_entities.AddressContainer.Address1"/>
        <s v="ca_entities.AddressContainer.TownCity"/>
        <s v="ca_entities.AddressContainer.State"/>
        <s v="ca_entities.AddressContainer.PostCode"/>
        <s v="ca_entities.Phone"/>
        <s v="ca_entities.MobilePhone"/>
        <s v="ca_entities.Fax"/>
        <s v="ca_entities.Email"/>
        <s v="ca_entities.DonorNotes"/>
        <s v="ca_entities.Deceased"/>
        <s v="ca_entities.DonorAgentName"/>
        <s v="ca_entities.DonorAgentAddress"/>
        <s v="ca_entities.DonorAgentPhone"/>
        <s v="ca_entities.LastEditBy"/>
        <s v="ca_entities.LastEditDate"/>
        <s v="ca_entities.LegacyID"/>
        <s v="ca_objects.ReceiptNum"/>
        <s v="ca_objects.acquisition_type_id"/>
        <m/>
        <s v="ca_objects.DateReceived"/>
        <s v="ca_objects.ConditionOnReceipt"/>
        <s v="ca_objects.LegalTitle.LegalTitleYesNo"/>
        <s v="ca_objects.LegalTitle.TitleDetails"/>
        <s v="ca_objects.Copyright.CopyrightYesNo"/>
        <s v="ca_objects.Copyright.CopyrightDetails"/>
        <s v="ca_objects.Correspondence"/>
        <s v="ca_objects.AuthorizedBy"/>
        <s v="ca_objects.Description"/>
        <s v="ca_objects.Summary"/>
        <s v="ca_objects.MakersMarks"/>
        <s v="ca_objects.Creator.CreatorName"/>
        <s v="ca_objects.Creator.CreatorType"/>
        <s v="ca_objects.ItemDates"/>
        <s v="ca_objects.EarliestYear"/>
        <s v="ca_objects.LatestYear"/>
        <s v="ca_objects.HistoricalDetails"/>
        <s v="ca_objects.ResearchBy"/>
        <s v="ca_objects.BibliographReferences"/>
        <s v="ca_objects.CompletedYesNo"/>
        <s v="ca_objects.ConditionReportContainer.ConditionReport"/>
        <s v="ca_objects.ConditionReportContainer.ConditionReportBy"/>
        <s v="ca_objects.is_deaccessioned"/>
        <s v="ca_objects.deaccession_notes"/>
        <s v="ca_objects.deaccession_type_id"/>
        <s v="ca_objects.Importance"/>
        <s v="ca_objects.SignificanceCriteria"/>
        <s v="ca_objects.ComparativeCriteria"/>
        <s v="ca_objects.PhysicalCondition"/>
        <s v="ca_objects.StatementOfSignificance"/>
        <s v="ca_objects.Materials"/>
        <s v="ca_objects.Dimensions.DimensionsValue"/>
        <s v="ca_objects.ExportYesNo"/>
        <s v="ca_objects.FileNum"/>
        <s v="ca_objects.HistoryText1"/>
        <s v="ca_objects.InsuranceDate"/>
        <s v="ca_objects.InsuranceValue"/>
        <s v="ca_objects.LastEditDate"/>
        <s v="ca_objects.LastEditBy"/>
        <s v="ca_objects.Location"/>
        <s v="ca_objects.LocationDate"/>
        <s v="ca_objects.LocationStatus"/>
        <s v="ca_objects.LoggedDate"/>
        <s v="ca_objects.NegativeNum"/>
        <s v="ca_places"/>
        <s v="ca_objects.ObjectImageYesNo"/>
        <s v="ca_objects.OtherNumber"/>
        <s v="ca_objects.PhotoNum"/>
        <s v="ca_list_items"/>
        <s v="ca_objects.QualityFailsYesNo"/>
        <s v="ca_objects.ReceivedBy"/>
        <s v="ca_objects.RecommendationsContainer.Recommendation"/>
        <s v="ca_objects.RecommendationsContainer.ReminderDate"/>
        <s v="ca_objects.ResearchYesNo"/>
        <s v="ca_objects.Restrictions"/>
        <s v="ca_objects.RestrictionsDetails"/>
        <s v="ca_objects.ReturnedYesNo"/>
        <s v="ca_objects.SizeMass"/>
        <s v="ca_objects.TreatmentCompleteYesNo"/>
        <s v="ca_objects.TreatmentPriority"/>
        <s v="ca_storage_locations"/>
        <s v="ca_objects.AuditSightedYesNo"/>
        <s v="ca_objects.ValuationGroup"/>
        <s v="ca_objects.ValuationID"/>
        <s v="ca_objects.RecommendationsContainer.RecommendationsWhy"/>
        <s v="ca_objects.VisualCondition"/>
        <s v="ca_occurrences.ConservationDetails"/>
        <s v="ca_occurrences.ConservationDate"/>
        <s v="ca_occurrences"/>
        <s v="ca_occurrences.Conservator"/>
        <s v="ca_objects.StoredLocation"/>
        <s v="ca_objects.SpecificLocation.BoxType"/>
        <s v="ca_objects.SpecificLocation.Copied"/>
        <s v="ca_objects.DateOfCreation"/>
      </sharedItems>
    </cacheField>
    <cacheField name="Group" numFmtId="0">
      <sharedItems containsBlank="1">
        <s v="Description"/>
        <s v="Human readable name of the mapping"/>
        <s v="Alphanumeric code of the mapping"/>
        <s v="Sets types of source (input) data that can be handled by this import mapping. Values are format codes defined by the various DataReader plugins. You can specify multiple formats by specifying their format codes in a semicolon delimited list."/>
        <s v="Sets the table for the imported data"/>
        <s v="Type to set all imported records to. If import includes a mapping to type_id, that will be privileged and the type setting will be ignored."/>
        <s v="The number of rows at the top of the data set to skip. Use this setting to skip over column headers in spreadsheets and similar data."/>
        <s v="Determines how existing records are checked for and handled for the mapping"/>
        <s v="Determines how errors are handled for the import. &quot;Stop&quot; will halt the entire import on any error."/>
        <s v="Set to yes to save the mapping spreadsheet; no to delete it from the server after import"/>
        <s v="Set to yes to save the data spreadsheet or no to delete it from the server after import"/>
        <m/>
        <s v="AccessionByContainer"/>
        <s v="LegalTitle"/>
        <s v="Copyright"/>
        <s v="Creator"/>
        <s v="ConditionReportContainer"/>
        <s v="is_deaccessioned"/>
        <s v="deaccession_notes"/>
        <s v="deaccession_type_id"/>
        <s v="Recommendations"/>
        <s v="SpecificLocation"/>
      </sharedItems>
    </cacheField>
    <cacheField name="Options" numFmtId="0">
      <sharedItems containsBlank="1">
        <s v="Notes"/>
        <s v="Arbitrary text"/>
        <s v="Arbitrary, no special characters or spaces"/>
        <s v="file type"/>
        <s v="Corresponds to CollectiveAccess Basic Tables"/>
        <s v="CollectiveAccess list item idno"/>
        <s v="Numeric value"/>
        <m/>
        <s v="{   &quot;transformValuesUsingWorksheet&quot;: &quot;ItemType&quot;,   &quot;skipRowIfEmpty&quot;: 1 }"/>
        <s v="{&quot;skipIfBlank&quot;:1}"/>
        <s v="{ &quot;skipIfBlank&quot;:1, &quot;skipIfValue&quot;:&quot;0000-00-00&quot; }"/>
        <s v="{&quot;skipIfBlank&quot;:1, &quot;transformValuesUsingWorksheet&quot;:&quot;SourceID&quot;}"/>
        <s v="{&quot;skipIfBlank&quot;:1,&quot;convertNewlinesToHTML&quot;: 1}"/>
        <s v="{&quot;skipIfBlank&quot;:1, &quot;skipGroupIfEmpty&quot;: 1}"/>
        <s v="{     &quot;skipIfBlank&quot;:1,     &quot;delimiter&quot;: &quot;;&quot; }"/>
        <s v="{&quot;delimiter&quot;:&quot;,&quot;, &quot;skipIfBlank&quot;:1}"/>
        <s v="{&quot;skipIfBlank&quot;:1, &quot;transformValuesUsingWorksheet&quot;:&quot;LocationHomes&quot;}"/>
        <s v="{&quot;skipIfBlank&quot;:1, &quot;transformValuesUsingWorksheet&quot;:&quot;DateOfCreation&quot;}"/>
      </sharedItems>
    </cacheField>
    <cacheField name="Refinery" numFmtId="0">
      <sharedItems containsBlank="1">
        <m/>
        <s v="entityJoiner"/>
        <s v="listItemSplitter"/>
        <s v="entitySplitter"/>
        <s v="placeSplitter"/>
        <s v="storageLocationSplitter"/>
        <s v="occurrenceSplitter"/>
      </sharedItems>
    </cacheField>
    <cacheField name="Refinery parameters" numFmtId="0">
      <sharedItems containsBlank="1">
        <m/>
        <s v="{     &quot;entityType&quot;: &quot;individual&quot;,     &quot;displayname&quot;: &quot;^SourceName&quot;,     &quot;delimiter&quot;: &quot;;&quot;,     &quot;attributes&quot;:{         &quot;idno&quot;: &quot;^SourceID&quot;     },     &quot;relationshipType&quot;: &quot;donor&quot;,     &quot;matchOn&quot;: [         &quot;idno&quot;     ] } "/>
        <s v="{   &quot;list&quot;: &quot;object_acq_types&quot;,   &quot;listItemType&quot;: &quot;concept&quot;,   &quot;matchOn&quot;: [     &quot;label&quot;   ] } "/>
        <s v="{   &quot;entityType&quot;: &quot;individual&quot;,   &quot;relationshipType&quot;: &quot;related&quot;,   &quot;matchOn&quot;: [     &quot;idno&quot;, &quot;label&quot;   ] } "/>
        <s v="{   &quot;list&quot;: &quot;object_deaccession_types&quot;,   &quot;listItemType&quot;: &quot;concept&quot;,   &quot;matchOn&quot;: [     &quot;label&quot;   ] } "/>
        <s v="{   &quot;list&quot;: &quot;Importance&quot;,   &quot;listItemType&quot;: &quot;concept&quot;,   &quot;matchOn&quot;: [     &quot;label&quot;   ] } "/>
        <s v="{     &quot;placeType&quot;: &quot;location&quot;,     &quot;relationshipType&quot;: &quot;located&quot;,     &quot;attributes&quot;: {         &quot;idno&quot;: &quot;&quot;,         &quot;access&quot;: &quot;1&quot;     },     &quot;matchOn&quot;: [         &quot;label&quot;     ] } "/>
        <s v="{     &quot;list&quot;: &quot;Classification&quot;,     &quot;listItemType&quot;: &quot;concept&quot;,     &quot;relationshipType&quot;: &quot;described&quot;,     &quot;matchOn&quot;: [         &quot;label&quot;     ],     &quot;parents&quot;: [         {             &quot;name&quot;: &quot;^SecondaryClass&quot;,             &quot;type&quot;: &quot;concept&quot;,             &quot;idno&quot;"/>
        <s v="{     &quot;storageLocationType&quot;: &quot;^UsualLocationType&quot;,     &quot;relationshipType&quot;: &quot;usual&quot;,     &quot;matchOn&quot;: [         &quot;label&quot;     ],     &quot;attributes&quot;: {         &quot;is_enabled&quot;: 1,         &quot;idno&quot;: &quot;&quot;     },     &quot;parents&quot;: [         {             &quot;name&quot;: &quot;^UsualLocati"/>
        <s v="{&quot;storageLocationType&quot;:&quot;room&quot;, &quot;relationshipType&quot;: &quot;usual&quot;, &quot;matchOn&quot;: [&quot;label&quot;]}"/>
        <s v="{     &quot;occurrenceType&quot;: &quot;Conservation&quot;,     &quot;relationshipType&quot;: &quot;conservation&quot;,     &quot;matchOn&quot;: [         &quot;idno&quot;     ],     &quot;attributes&quot;: {         &quot;ConservationDetails&quot;: &quot;^Conservation&quot;,         &quot;ConservationDate&quot;: &quot;^ConservationDate&quot;,         &quot;Conservato"/>
      </sharedItems>
    </cacheField>
    <cacheField name="Original values" numFmtId="0">
      <sharedItems containsBlank="1">
        <m/>
        <s v="0 1"/>
      </sharedItems>
    </cacheField>
    <cacheField name="Replacement values" numFmtId="0">
      <sharedItems containsBlank="1">
        <m/>
        <s v="no yes"/>
      </sharedItems>
    </cacheField>
    <cacheField name="Source description" numFmtId="0">
      <sharedItems containsString="0" containsBlank="1">
        <m/>
      </sharedItems>
    </cacheField>
    <cacheField name="Notes" numFmtId="0">
      <sharedItems containsBlank="1">
        <m/>
        <s v="Not on the form"/>
        <s v="All values null"/>
        <s v="These are imported in preceding import"/>
        <s v="mapped in SourceName entitySplitter"/>
        <s v="Is this a 'Lot'?"/>
        <s v="This is mapped in MethodDescription"/>
        <s v="mapped in locationHistory import"/>
        <s v="mapped in locationHistory mapping"/>
      </sharedItems>
    </cacheField>
    <cacheField name="Status" numFmtId="0">
      <sharedItems containsString="0" containsBlank="1">
        <m/>
      </sharedItems>
    </cacheField>
    <cacheField name="Valid parameters" numFmtId="0">
      <sharedItems containsBlank="1">
        <m/>
        <b v="0"/>
        <b v="1"/>
      </sharedItems>
    </cacheField>
    <cacheField name="Sample Record" numFmtId="0">
      <sharedItems containsBlank="1">
        <m/>
        <s v="P2013.1578"/>
        <s v="A1988.135"/>
        <s v="A1964.26a"/>
        <s v="A1988.135,A1900.41"/>
        <s v="All values null"/>
        <s v="P1999/1006"/>
        <s v="C2000.31a-c"/>
        <s v="MA2012.61a"/>
        <s v="P2010.36"/>
        <s v="MA1985.212"/>
        <s v="New field"/>
        <s v="P1999.1636copied"/>
        <s v="A1963.84a"/>
        <s v="P1999.3895copied"/>
        <s v="P2007.15FP"/>
        <s v="ME8.3"/>
        <s v="P1999.1070copied(b"/>
        <s v="ME16.2"/>
        <s v="A1984.380"/>
        <s v="MA2005.4"/>
        <s v="C1989.169g"/>
        <s v="C1988.60"/>
        <s v="P1999.1013Copied"/>
        <s v="MA1990.105"/>
        <s v="P1999.1798copied"/>
        <s v="P1999.3645copied"/>
        <s v="P1999.2474"/>
        <s v="P2009.430"/>
        <s v="C2009.183"/>
        <s v="P2014.25"/>
        <s v="A1900.41"/>
        <s v="MA2004.224"/>
        <s v="A1978.9"/>
      </sharedItems>
    </cacheField>
    <cacheField name="Data Category" numFmtId="0">
      <sharedItems containsBlank="1">
        <m/>
        <s v="base"/>
        <s v="adminDonor"/>
        <s v="additionalAdministration"/>
        <s v="itemData"/>
        <s v="conservation"/>
        <s v="locationHistory"/>
      </sharedItems>
    </cacheField>
    <cacheField name="2">
      <sharedItems containsBlank="1" containsMixedTypes="1" containsNumber="1" containsInteger="1">
        <s v="field"/>
        <m/>
        <n v="13.0"/>
        <n v="3.0"/>
        <e v="#N/A"/>
        <n v="23674.0"/>
        <n v="8.0"/>
        <n v="95.0"/>
        <n v="6481.0"/>
        <n v="137.0"/>
        <n v="265.0"/>
        <n v="62.0"/>
        <n v="1.0"/>
        <n v="2.0"/>
        <n v="11.0"/>
        <n v="1234.0"/>
        <n v="19.0"/>
        <n v="37.0"/>
        <n v="23954.0"/>
        <n v="205.0"/>
        <n v="331.0"/>
        <n v="1925.0"/>
        <n v="7873.0"/>
        <n v="24436.0"/>
        <n v="1684.0"/>
        <n v="16.0"/>
        <n v="589.0"/>
      </sharedItems>
    </cacheField>
    <cacheField name="3">
      <sharedItems containsBlank="1" containsMixedTypes="1" containsNumber="1" containsInteger="1">
        <s v="numDistinctValues"/>
        <m/>
        <n v="13.0"/>
        <n v="3.0"/>
        <e v="#N/A"/>
        <n v="32549.0"/>
        <n v="24736.0"/>
        <n v="24762.0"/>
        <n v="6661.0"/>
        <n v="23747.0"/>
        <n v="1.0"/>
        <n v="7.0"/>
        <n v="11.0"/>
        <n v="32455.0"/>
        <n v="589.0"/>
      </sharedItems>
    </cacheField>
    <cacheField name="4">
      <sharedItems containsBlank="1" containsMixedTypes="1" containsNumber="1" containsInteger="1">
        <s v="numRecords"/>
        <m/>
        <n v="3.0"/>
        <n v="7.0"/>
        <e v="#N/A"/>
        <n v="1.0"/>
        <n v="2.0"/>
        <n v="10.0"/>
        <n v="14.0"/>
        <n v="5.0"/>
        <n v="4.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exampleRecordSummary" cacheId="0" dataCaption="">
  <location ref="A1:G32" firstHeaderRow="1" firstDataRow="2" firstDataCol="1"/>
  <pivotFields>
    <pivotField name="Rule type" outline="0" multipleItemSelectionAllowed="1" showAll="0">
      <items>
        <item x="0"/>
        <item x="1"/>
        <item x="2"/>
        <item x="3"/>
        <item x="4"/>
        <item t="default"/>
      </items>
    </pivotField>
    <pivotField name="Source" dataField="1"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t="default"/>
      </items>
    </pivotField>
    <pivotField name="CA table.element"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Group"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Options" outline="0" multipleItemSelectionAllowed="1" showAll="0">
      <items>
        <item x="0"/>
        <item x="1"/>
        <item x="2"/>
        <item x="3"/>
        <item x="4"/>
        <item x="5"/>
        <item x="6"/>
        <item x="7"/>
        <item x="8"/>
        <item x="9"/>
        <item x="10"/>
        <item x="11"/>
        <item x="12"/>
        <item x="13"/>
        <item x="14"/>
        <item x="15"/>
        <item x="16"/>
        <item x="17"/>
        <item t="default"/>
      </items>
    </pivotField>
    <pivotField name="Refinery" outline="0" multipleItemSelectionAllowed="1" showAll="0">
      <items>
        <item x="0"/>
        <item x="1"/>
        <item x="2"/>
        <item x="3"/>
        <item x="4"/>
        <item x="5"/>
        <item x="6"/>
        <item t="default"/>
      </items>
    </pivotField>
    <pivotField name="Refinery parameters" outline="0" multipleItemSelectionAllowed="1" showAll="0">
      <items>
        <item x="0"/>
        <item x="1"/>
        <item x="2"/>
        <item x="3"/>
        <item x="4"/>
        <item x="5"/>
        <item x="6"/>
        <item x="7"/>
        <item x="8"/>
        <item x="9"/>
        <item x="10"/>
        <item t="default"/>
      </items>
    </pivotField>
    <pivotField name="Original values" outline="0" multipleItemSelectionAllowed="1" showAll="0">
      <items>
        <item x="0"/>
        <item x="1"/>
        <item t="default"/>
      </items>
    </pivotField>
    <pivotField name="Replacement values" outline="0" multipleItemSelectionAllowed="1" showAll="0">
      <items>
        <item x="0"/>
        <item x="1"/>
        <item t="default"/>
      </items>
    </pivotField>
    <pivotField name="Source description" outline="0" multipleItemSelectionAllowed="1" showAll="0">
      <items>
        <item x="0"/>
        <item t="default"/>
      </items>
    </pivotField>
    <pivotField name="Notes" outline="0" multipleItemSelectionAllowed="1" showAll="0">
      <items>
        <item x="0"/>
        <item x="1"/>
        <item x="2"/>
        <item x="3"/>
        <item x="4"/>
        <item x="5"/>
        <item x="6"/>
        <item x="7"/>
        <item x="8"/>
        <item t="default"/>
      </items>
    </pivotField>
    <pivotField name="Status" outline="0" multipleItemSelectionAllowed="1" showAll="0">
      <items>
        <item x="0"/>
        <item t="default"/>
      </items>
    </pivotField>
    <pivotField name="Valid parameters" outline="0" multipleItemSelectionAllowed="1" showAll="0">
      <items>
        <item x="0"/>
        <item x="1"/>
        <item x="2"/>
        <item t="default"/>
      </items>
    </pivotField>
    <pivotField name="Sample Record" axis="axisRow" outline="0" multipleItemSelectionAllowed="1" showAll="0" sortType="descending">
      <items>
        <item h="1" x="0"/>
        <item x="1"/>
        <item x="2"/>
        <item x="3"/>
        <item x="4"/>
        <item x="5"/>
        <item x="6"/>
        <item x="7"/>
        <item x="8"/>
        <item x="9"/>
        <item x="10"/>
        <item x="11"/>
        <item x="12"/>
        <item x="13"/>
        <item x="14"/>
        <item x="15"/>
        <item x="16"/>
        <item x="17"/>
        <item x="18"/>
        <item h="1" x="19"/>
        <item h="1" x="20"/>
        <item x="21"/>
        <item x="22"/>
        <item x="23"/>
        <item x="24"/>
        <item x="25"/>
        <item x="26"/>
        <item x="27"/>
        <item x="28"/>
        <item x="29"/>
        <item x="30"/>
        <item x="31"/>
        <item h="1" x="32"/>
        <item h="1" x="33"/>
        <item t="default"/>
      </items>
      <autoSortScope>
        <pivotArea>
          <references>
            <reference field="4294967294">
              <x v="0"/>
            </reference>
          </references>
        </pivotArea>
      </autoSortScope>
    </pivotField>
    <pivotField name="Data Category" axis="axisCol" outline="0" multipleItemSelectionAllowed="1" showAll="0">
      <items>
        <item x="0"/>
        <item sd="0" x="1"/>
        <item sd="0" x="2"/>
        <item x="3"/>
        <item sd="0" x="4"/>
        <item x="5"/>
        <item x="6"/>
        <item t="default"/>
      </items>
    </pivotField>
    <pivotField name="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3" outline="0" multipleItemSelectionAllowed="1" showAll="0">
      <items>
        <item x="0"/>
        <item x="1"/>
        <item x="2"/>
        <item x="3"/>
        <item x="4"/>
        <item x="5"/>
        <item x="6"/>
        <item x="7"/>
        <item x="8"/>
        <item x="9"/>
        <item x="10"/>
        <item x="11"/>
        <item x="12"/>
        <item x="13"/>
        <item x="14"/>
        <item t="default"/>
      </items>
    </pivotField>
    <pivotField name="4" outline="0" multipleItemSelectionAllowed="1" showAll="0">
      <items>
        <item x="0"/>
        <item x="1"/>
        <item x="2"/>
        <item x="3"/>
        <item x="4"/>
        <item x="5"/>
        <item x="6"/>
        <item x="7"/>
        <item x="8"/>
        <item x="9"/>
        <item x="10"/>
        <item t="default"/>
      </items>
    </pivotField>
  </pivotFields>
  <rowFields>
    <field x="13"/>
  </rowFields>
  <colFields>
    <field x="14"/>
  </colFields>
  <dataFields>
    <dataField name="COUNTA of Source" fld="1" subtotal="count" baseField="0"/>
  </dataFields>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HistWest.org.au" TargetMode="External"/><Relationship Id="rId3" Type="http://schemas.openxmlformats.org/officeDocument/2006/relationships/drawing" Target="../drawings/drawing9.xml"/><Relationship Id="rId4"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22.0"/>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hidden="1" min="31" max="31" width="68.0"/>
  </cols>
  <sheetData>
    <row r="1">
      <c r="A1" s="2" t="s">
        <v>5</v>
      </c>
      <c r="B1" s="2" t="s">
        <v>7</v>
      </c>
      <c r="C1" s="2" t="s">
        <v>8</v>
      </c>
      <c r="D1" s="3" t="s">
        <v>9</v>
      </c>
      <c r="E1" s="4" t="s">
        <v>10</v>
      </c>
      <c r="F1" s="2" t="s">
        <v>11</v>
      </c>
      <c r="G1" s="4" t="s">
        <v>12</v>
      </c>
      <c r="H1" s="2" t="s">
        <v>13</v>
      </c>
      <c r="I1" s="2" t="s">
        <v>14</v>
      </c>
      <c r="J1" s="2" t="s">
        <v>15</v>
      </c>
      <c r="K1" s="2" t="s">
        <v>16</v>
      </c>
      <c r="L1" s="5" t="s">
        <v>17</v>
      </c>
      <c r="M1" s="5" t="s">
        <v>18</v>
      </c>
      <c r="N1" s="6" t="s">
        <v>19</v>
      </c>
      <c r="O1" s="6" t="s">
        <v>21</v>
      </c>
      <c r="P1" s="7">
        <f>dataReport!C1</f>
        <v>2</v>
      </c>
      <c r="Q1" s="7">
        <f>dataReport!D1</f>
        <v>3</v>
      </c>
      <c r="R1" s="7">
        <f>dataReport!E1</f>
        <v>4</v>
      </c>
      <c r="S1" s="7">
        <f>dataReport!F1</f>
        <v>5</v>
      </c>
      <c r="T1" s="7">
        <f>dataReport!G1</f>
        <v>6</v>
      </c>
      <c r="U1" s="7">
        <f>dataReport!H1</f>
        <v>7</v>
      </c>
      <c r="V1" s="8" t="s">
        <v>33</v>
      </c>
      <c r="W1" s="6" t="s">
        <v>36</v>
      </c>
      <c r="X1" s="6" t="s">
        <v>37</v>
      </c>
      <c r="Y1" s="6" t="s">
        <v>39</v>
      </c>
      <c r="Z1" s="6" t="s">
        <v>40</v>
      </c>
      <c r="AA1" s="6" t="s">
        <v>41</v>
      </c>
      <c r="AB1" s="6">
        <v>9.0</v>
      </c>
      <c r="AC1" s="6"/>
      <c r="AD1" s="6">
        <v>10.0</v>
      </c>
      <c r="AE1" s="9" t="s">
        <v>43</v>
      </c>
    </row>
    <row r="2">
      <c r="A2" s="10"/>
      <c r="B2" s="11" t="s">
        <v>49</v>
      </c>
      <c r="C2" s="11" t="s">
        <v>51</v>
      </c>
      <c r="D2" s="12" t="s">
        <v>52</v>
      </c>
      <c r="E2" s="13" t="s">
        <v>16</v>
      </c>
      <c r="F2" s="10"/>
      <c r="G2" s="14"/>
      <c r="H2" s="15"/>
      <c r="I2" s="15"/>
      <c r="J2" s="10"/>
      <c r="K2" s="15"/>
      <c r="L2" s="16"/>
      <c r="M2" s="17"/>
      <c r="N2" s="7"/>
      <c r="O2" s="7"/>
      <c r="P2" s="7" t="str">
        <f>dataReport!C2</f>
        <v>field</v>
      </c>
      <c r="Q2" s="7" t="str">
        <f>dataReport!D2</f>
        <v>numDistinctValues</v>
      </c>
      <c r="R2" s="7" t="str">
        <f>dataReport!E2</f>
        <v>numRecords</v>
      </c>
      <c r="S2" s="7" t="str">
        <f>dataReport!F2</f>
        <v>minLength</v>
      </c>
      <c r="T2" s="7" t="str">
        <f>dataReport!G2</f>
        <v>maxLength</v>
      </c>
      <c r="U2" s="7" t="str">
        <f>dataReport!H2</f>
        <v>meanLength</v>
      </c>
      <c r="V2" s="8" t="s">
        <v>33</v>
      </c>
      <c r="W2" s="8" t="s">
        <v>36</v>
      </c>
      <c r="X2" s="8" t="s">
        <v>69</v>
      </c>
      <c r="Y2" s="8" t="s">
        <v>71</v>
      </c>
      <c r="Z2" s="7" t="str">
        <f>dataReport!I2</f>
        <v>sampleValues</v>
      </c>
      <c r="AA2" s="7" t="str">
        <f>dataReport!J2</f>
        <v/>
      </c>
      <c r="AB2" s="7" t="str">
        <f>dataReport!K2</f>
        <v/>
      </c>
      <c r="AC2" s="8" t="s">
        <v>75</v>
      </c>
      <c r="AD2" s="7" t="str">
        <f>dataReport!L2</f>
        <v/>
      </c>
      <c r="AE2" s="18"/>
    </row>
    <row r="3">
      <c r="A3" s="10"/>
      <c r="B3" s="11" t="s">
        <v>79</v>
      </c>
      <c r="C3" s="11" t="s">
        <v>80</v>
      </c>
      <c r="D3" s="12" t="s">
        <v>52</v>
      </c>
      <c r="E3" s="13" t="s">
        <v>16</v>
      </c>
      <c r="F3" s="10"/>
      <c r="G3" s="19"/>
      <c r="H3" s="15"/>
      <c r="I3" s="15"/>
      <c r="J3" s="10"/>
      <c r="K3" s="15"/>
      <c r="L3" s="16"/>
      <c r="M3" s="17"/>
      <c r="N3" s="7"/>
      <c r="O3" s="7"/>
      <c r="P3" s="7"/>
      <c r="Q3" s="7"/>
      <c r="R3" s="7"/>
      <c r="S3" s="7"/>
      <c r="T3" s="7"/>
      <c r="U3" s="7"/>
      <c r="V3" s="7"/>
      <c r="W3" s="7"/>
      <c r="X3" s="7"/>
      <c r="Y3" s="7"/>
      <c r="Z3" s="7"/>
      <c r="AA3" s="7"/>
      <c r="AB3" s="7"/>
      <c r="AC3" s="7"/>
      <c r="AD3" s="7"/>
      <c r="AE3" s="18"/>
    </row>
    <row r="4">
      <c r="A4" s="20" t="s">
        <v>84</v>
      </c>
      <c r="B4" s="20" t="s">
        <v>88</v>
      </c>
      <c r="C4" s="20" t="s">
        <v>89</v>
      </c>
      <c r="D4" s="21" t="s">
        <v>90</v>
      </c>
      <c r="E4" s="22" t="s">
        <v>92</v>
      </c>
      <c r="F4" s="23"/>
      <c r="G4" s="24"/>
      <c r="H4" s="25"/>
      <c r="I4" s="25"/>
      <c r="J4" s="23"/>
      <c r="K4" s="25"/>
      <c r="L4" s="26"/>
      <c r="M4" s="27" t="b">
        <v>0</v>
      </c>
      <c r="N4" s="7"/>
      <c r="O4" s="7"/>
      <c r="P4" s="7"/>
      <c r="Q4" s="7"/>
      <c r="R4" s="7"/>
      <c r="S4" s="7"/>
      <c r="T4" s="7"/>
      <c r="U4" s="7"/>
      <c r="V4" s="7"/>
      <c r="W4" s="7"/>
      <c r="X4" s="7"/>
      <c r="Y4" s="7"/>
      <c r="Z4" s="7"/>
      <c r="AA4" s="7"/>
      <c r="AB4" s="7"/>
      <c r="AC4" s="7"/>
      <c r="AD4" s="7"/>
      <c r="AE4" s="18"/>
    </row>
    <row r="5">
      <c r="A5" s="20" t="s">
        <v>84</v>
      </c>
      <c r="B5" s="20" t="s">
        <v>102</v>
      </c>
      <c r="C5" s="20" t="s">
        <v>104</v>
      </c>
      <c r="D5" s="21" t="s">
        <v>105</v>
      </c>
      <c r="E5" s="22" t="s">
        <v>106</v>
      </c>
      <c r="F5" s="23"/>
      <c r="G5" s="28"/>
      <c r="H5" s="25"/>
      <c r="I5" s="25"/>
      <c r="J5" s="23"/>
      <c r="K5" s="25"/>
      <c r="L5" s="26"/>
      <c r="M5" s="27" t="b">
        <v>0</v>
      </c>
      <c r="N5" s="7"/>
      <c r="O5" s="7"/>
      <c r="P5" s="7"/>
      <c r="Q5" s="7"/>
      <c r="R5" s="7"/>
      <c r="S5" s="7"/>
      <c r="T5" s="7"/>
      <c r="U5" s="7"/>
      <c r="V5" s="7"/>
      <c r="W5" s="7"/>
      <c r="X5" s="7"/>
      <c r="Y5" s="7"/>
      <c r="Z5" s="7"/>
      <c r="AA5" s="7"/>
      <c r="AB5" s="7"/>
      <c r="AC5" s="7"/>
      <c r="AD5" s="7"/>
      <c r="AE5" s="18"/>
    </row>
    <row r="6">
      <c r="A6" s="20" t="s">
        <v>84</v>
      </c>
      <c r="B6" s="20" t="s">
        <v>110</v>
      </c>
      <c r="C6" s="20" t="s">
        <v>111</v>
      </c>
      <c r="D6" s="21" t="s">
        <v>113</v>
      </c>
      <c r="E6" s="22" t="s">
        <v>114</v>
      </c>
      <c r="F6" s="23"/>
      <c r="G6" s="28"/>
      <c r="H6" s="25"/>
      <c r="I6" s="25"/>
      <c r="J6" s="23"/>
      <c r="K6" s="25"/>
      <c r="L6" s="26"/>
      <c r="M6" s="27" t="b">
        <v>0</v>
      </c>
      <c r="N6" s="7"/>
      <c r="O6" s="7"/>
      <c r="P6" s="7"/>
      <c r="Q6" s="7"/>
      <c r="R6" s="7"/>
      <c r="S6" s="7"/>
      <c r="T6" s="7"/>
      <c r="U6" s="7"/>
      <c r="V6" s="7"/>
      <c r="W6" s="7"/>
      <c r="X6" s="7"/>
      <c r="Y6" s="7"/>
      <c r="Z6" s="7"/>
      <c r="AA6" s="7"/>
      <c r="AB6" s="7"/>
      <c r="AC6" s="7"/>
      <c r="AD6" s="7"/>
      <c r="AE6" s="18"/>
    </row>
    <row r="7">
      <c r="A7" s="20" t="s">
        <v>84</v>
      </c>
      <c r="B7" s="20" t="s">
        <v>36</v>
      </c>
      <c r="C7" s="20" t="s">
        <v>117</v>
      </c>
      <c r="D7" s="29" t="s">
        <v>118</v>
      </c>
      <c r="E7" s="22" t="s">
        <v>121</v>
      </c>
      <c r="F7" s="23"/>
      <c r="G7" s="24"/>
      <c r="H7" s="25"/>
      <c r="I7" s="25"/>
      <c r="J7" s="23"/>
      <c r="K7" s="25"/>
      <c r="L7" s="26"/>
      <c r="M7" s="27" t="b">
        <v>0</v>
      </c>
      <c r="N7" s="7"/>
      <c r="O7" s="7"/>
      <c r="P7" s="7"/>
      <c r="Q7" s="7"/>
      <c r="R7" s="7"/>
      <c r="S7" s="7"/>
      <c r="T7" s="7"/>
      <c r="U7" s="7"/>
      <c r="V7" s="7"/>
      <c r="W7" s="7"/>
      <c r="X7" s="7"/>
      <c r="Y7" s="7"/>
      <c r="Z7" s="7"/>
      <c r="AA7" s="7"/>
      <c r="AB7" s="7"/>
      <c r="AC7" s="7"/>
      <c r="AD7" s="7"/>
      <c r="AE7" s="18"/>
    </row>
    <row r="8">
      <c r="A8" s="20" t="s">
        <v>84</v>
      </c>
      <c r="B8" s="20" t="s">
        <v>123</v>
      </c>
      <c r="C8" s="20" t="s">
        <v>104</v>
      </c>
      <c r="D8" s="21" t="s">
        <v>126</v>
      </c>
      <c r="E8" s="22" t="s">
        <v>127</v>
      </c>
      <c r="F8" s="23"/>
      <c r="G8" s="24"/>
      <c r="H8" s="25"/>
      <c r="I8" s="25"/>
      <c r="J8" s="23"/>
      <c r="K8" s="25"/>
      <c r="L8" s="26"/>
      <c r="M8" s="27" t="b">
        <v>0</v>
      </c>
      <c r="N8" s="7"/>
      <c r="O8" s="7"/>
      <c r="P8" s="7"/>
      <c r="Q8" s="7"/>
      <c r="R8" s="7"/>
      <c r="S8" s="7"/>
      <c r="T8" s="7"/>
      <c r="U8" s="7"/>
      <c r="V8" s="7"/>
      <c r="W8" s="7"/>
      <c r="X8" s="7"/>
      <c r="Y8" s="7"/>
      <c r="Z8" s="7"/>
      <c r="AA8" s="7"/>
      <c r="AB8" s="7"/>
      <c r="AC8" s="7"/>
      <c r="AD8" s="7"/>
      <c r="AE8" s="18"/>
    </row>
    <row r="9">
      <c r="A9" s="20" t="s">
        <v>84</v>
      </c>
      <c r="B9" s="20" t="s">
        <v>130</v>
      </c>
      <c r="C9" s="20">
        <v>0.0</v>
      </c>
      <c r="D9" s="21" t="s">
        <v>131</v>
      </c>
      <c r="E9" s="22" t="s">
        <v>132</v>
      </c>
      <c r="F9" s="23"/>
      <c r="G9" s="24"/>
      <c r="H9" s="25"/>
      <c r="I9" s="25"/>
      <c r="J9" s="23"/>
      <c r="K9" s="25"/>
      <c r="L9" s="26"/>
      <c r="M9" s="27" t="b">
        <v>0</v>
      </c>
      <c r="N9" s="7"/>
      <c r="O9" s="7"/>
      <c r="P9" s="7"/>
      <c r="Q9" s="7"/>
      <c r="R9" s="7"/>
      <c r="S9" s="7"/>
      <c r="T9" s="7"/>
      <c r="U9" s="7"/>
      <c r="V9" s="7"/>
      <c r="W9" s="7"/>
      <c r="X9" s="7"/>
      <c r="Y9" s="7"/>
      <c r="Z9" s="7"/>
      <c r="AA9" s="7"/>
      <c r="AB9" s="7"/>
      <c r="AC9" s="7"/>
      <c r="AD9" s="7"/>
      <c r="AE9" s="18"/>
    </row>
    <row r="10">
      <c r="A10" s="20" t="s">
        <v>84</v>
      </c>
      <c r="B10" s="20" t="s">
        <v>136</v>
      </c>
      <c r="C10" s="20" t="s">
        <v>137</v>
      </c>
      <c r="D10" s="21" t="s">
        <v>140</v>
      </c>
      <c r="E10" s="30"/>
      <c r="F10" s="23"/>
      <c r="G10" s="28"/>
      <c r="H10" s="25"/>
      <c r="I10" s="25"/>
      <c r="J10" s="23"/>
      <c r="K10" s="25"/>
      <c r="L10" s="26"/>
      <c r="M10" s="31" t="b">
        <v>1</v>
      </c>
      <c r="N10" s="7"/>
      <c r="O10" s="7"/>
      <c r="P10" s="7"/>
      <c r="Q10" s="7"/>
      <c r="R10" s="7"/>
      <c r="S10" s="7"/>
      <c r="T10" s="7"/>
      <c r="U10" s="7"/>
      <c r="V10" s="7"/>
      <c r="W10" s="7"/>
      <c r="X10" s="7"/>
      <c r="Y10" s="7"/>
      <c r="Z10" s="7"/>
      <c r="AA10" s="7"/>
      <c r="AB10" s="7"/>
      <c r="AC10" s="7"/>
      <c r="AD10" s="7"/>
      <c r="AE10" s="18"/>
    </row>
    <row r="11">
      <c r="A11" s="20" t="s">
        <v>84</v>
      </c>
      <c r="B11" s="20" t="s">
        <v>145</v>
      </c>
      <c r="C11" s="20" t="s">
        <v>147</v>
      </c>
      <c r="D11" s="21" t="s">
        <v>148</v>
      </c>
      <c r="E11" s="30"/>
      <c r="F11" s="23"/>
      <c r="G11" s="28"/>
      <c r="H11" s="25"/>
      <c r="I11" s="25"/>
      <c r="J11" s="23"/>
      <c r="K11" s="25"/>
      <c r="L11" s="26"/>
      <c r="M11" s="31" t="b">
        <v>1</v>
      </c>
      <c r="N11" s="7"/>
      <c r="O11" s="7"/>
      <c r="P11" s="7"/>
      <c r="Q11" s="7"/>
      <c r="R11" s="7"/>
      <c r="S11" s="7"/>
      <c r="T11" s="7"/>
      <c r="U11" s="7"/>
      <c r="V11" s="7"/>
      <c r="W11" s="7"/>
      <c r="X11" s="7"/>
      <c r="Y11" s="7"/>
      <c r="Z11" s="7"/>
      <c r="AA11" s="7"/>
      <c r="AB11" s="7"/>
      <c r="AC11" s="7"/>
      <c r="AD11" s="7"/>
      <c r="AE11" s="18"/>
    </row>
    <row r="12">
      <c r="A12" s="20" t="s">
        <v>84</v>
      </c>
      <c r="B12" s="20" t="s">
        <v>151</v>
      </c>
      <c r="C12" s="20" t="s">
        <v>152</v>
      </c>
      <c r="D12" s="21" t="s">
        <v>153</v>
      </c>
      <c r="E12" s="30"/>
      <c r="F12" s="23"/>
      <c r="G12" s="24"/>
      <c r="H12" s="25"/>
      <c r="I12" s="25"/>
      <c r="J12" s="23"/>
      <c r="K12" s="25"/>
      <c r="L12" s="26"/>
      <c r="M12" s="31" t="b">
        <v>1</v>
      </c>
      <c r="N12" s="7"/>
      <c r="O12" s="7"/>
      <c r="P12" s="7"/>
      <c r="Q12" s="7"/>
      <c r="R12" s="7"/>
      <c r="S12" s="7"/>
      <c r="T12" s="7"/>
      <c r="U12" s="7"/>
      <c r="V12" s="7"/>
      <c r="W12" s="7"/>
      <c r="X12" s="7"/>
      <c r="Y12" s="7"/>
      <c r="Z12" s="7"/>
      <c r="AA12" s="7"/>
      <c r="AB12" s="7"/>
      <c r="AC12" s="7"/>
      <c r="AD12" s="7"/>
      <c r="AE12" s="18"/>
    </row>
    <row r="13">
      <c r="A13" s="20" t="s">
        <v>84</v>
      </c>
      <c r="B13" s="20" t="s">
        <v>156</v>
      </c>
      <c r="C13" s="20" t="s">
        <v>152</v>
      </c>
      <c r="D13" s="21" t="s">
        <v>157</v>
      </c>
      <c r="E13" s="30"/>
      <c r="F13" s="23"/>
      <c r="G13" s="24"/>
      <c r="H13" s="25"/>
      <c r="I13" s="25"/>
      <c r="J13" s="23"/>
      <c r="K13" s="25"/>
      <c r="L13" s="26"/>
      <c r="M13" s="31" t="b">
        <v>1</v>
      </c>
      <c r="N13" s="7"/>
      <c r="O13" s="7"/>
      <c r="P13" s="7"/>
      <c r="Q13" s="7"/>
      <c r="R13" s="7"/>
      <c r="S13" s="7"/>
      <c r="T13" s="7"/>
      <c r="U13" s="7"/>
      <c r="V13" s="7"/>
      <c r="W13" s="7"/>
      <c r="X13" s="7"/>
      <c r="Y13" s="7"/>
      <c r="Z13" s="7"/>
      <c r="AA13" s="7"/>
      <c r="AB13" s="7"/>
      <c r="AC13" s="7"/>
      <c r="AD13" s="7"/>
      <c r="AE13" s="18"/>
    </row>
    <row r="14">
      <c r="A14" s="32" t="s">
        <v>160</v>
      </c>
      <c r="B14" s="33" t="s">
        <v>163</v>
      </c>
      <c r="C14" s="34" t="s">
        <v>166</v>
      </c>
      <c r="D14" s="35"/>
      <c r="E14" s="36" t="s">
        <v>169</v>
      </c>
      <c r="F14" s="8"/>
      <c r="G14" s="37"/>
      <c r="H14" s="8"/>
      <c r="I14" s="8"/>
      <c r="J14" s="7"/>
      <c r="K14" s="7"/>
      <c r="L14" s="38"/>
      <c r="M14" s="39" t="b">
        <f t="shared" ref="M14:M39" si="1">validateJson(E14, G14)</f>
        <v>1</v>
      </c>
      <c r="N14" s="40" t="s">
        <v>178</v>
      </c>
      <c r="O14" s="40" t="s">
        <v>180</v>
      </c>
      <c r="P14" s="41">
        <f>VLOOKUP($B14,sampleDataObjects,P$1,false)</f>
        <v>13</v>
      </c>
      <c r="Q14" s="41">
        <f>VLOOKUP($B14,sampleDataObjects,Q$1,false)</f>
        <v>13</v>
      </c>
      <c r="R14" s="41">
        <f>VLOOKUP($B14,sampleDataObjects,R$1,false)</f>
        <v>3</v>
      </c>
      <c r="S14" s="41">
        <f>VLOOKUP($B14,sampleDataObjects,S$1,false)</f>
        <v>15</v>
      </c>
      <c r="T14" s="41">
        <f>VLOOKUP($B14,sampleDataObjects,T$1,false)</f>
        <v>8.5385</v>
      </c>
      <c r="U14" s="41" t="str">
        <f>VLOOKUP($B14,sampleDataObjects,U$1,false)</f>
        <v>Archives|ArtWork|Book|Costume|Document|Map|Memorials|Museum Artefact|Natural History|Object|Photograph|Photographs|Textiles</v>
      </c>
      <c r="V14" s="41" t="str">
        <f t="shared" ref="V14:V39" si="2">C14</f>
        <v>ca_objects.type_id</v>
      </c>
      <c r="W14" s="41" t="str">
        <f t="shared" ref="W14:W39" si="3">iferror(left(V14, find(".", V14) -1),"")</f>
        <v>ca_objects</v>
      </c>
      <c r="X14" s="41" t="str">
        <f t="shared" ref="X14:X39" si="4">if(len(W14) &gt; 0,iferror(right(V14, len(V14) - len(W14) -1),""),"")</f>
        <v>type_id</v>
      </c>
      <c r="Y14" s="41" t="str">
        <f t="shared" ref="Y14:Y39" si="5">B14</f>
        <v>ItemType</v>
      </c>
      <c r="Z14" s="41" t="str">
        <f>VLOOKUP($B14,sampleDataObjects,Z$1,false)</f>
        <v>#VALUE!</v>
      </c>
      <c r="AA14" s="41"/>
      <c r="AB14" s="41" t="str">
        <f>VLOOKUP($B14,sampleDataObjects,AB$1,false)</f>
        <v/>
      </c>
      <c r="AC14" s="41"/>
      <c r="AD14" s="41" t="str">
        <f>VLOOKUP($B14,sampleDataObjects,AD$1,false)</f>
        <v/>
      </c>
      <c r="AE14" s="42" t="str">
        <f t="shared" ref="AE14:AE39" si="6">"&lt;metadataElement code='" &amp; $X14 &amp; "' datatype='" &amp; if(isblank($Z14),"Text", Z14)  &amp; if(Z14 = "list", "' list='"&amp;$AA14,"")&amp;"'&gt;
  &lt;labels&gt;&lt;label locale='en_AU'&gt;&lt;name&gt;"&amp;$Y14&amp;"&lt;/name&gt;&lt;/label&gt;&lt;/labels&gt;
  &lt;typeRestrictions&gt;
    &lt;restriction code='museum_"&amp;$X14&amp;"'&gt;
       &lt;table&gt;"&amp;W14&amp;"&lt;/table&gt;
       &lt;type&gt;museum&lt;/type&gt;
       &lt;includeSubtypes&gt;true&lt;/includeSubtypes&gt;
    &lt;/restriction&gt;
  &lt;/typeRestrictions&gt;
&lt;/metadataElement&gt;
"</f>
        <v>#VALUE!</v>
      </c>
    </row>
    <row r="15">
      <c r="A15" s="32" t="s">
        <v>160</v>
      </c>
      <c r="B15" s="33" t="s">
        <v>213</v>
      </c>
      <c r="C15" s="8" t="s">
        <v>214</v>
      </c>
      <c r="D15" s="43"/>
      <c r="E15" s="36" t="s">
        <v>216</v>
      </c>
      <c r="F15" s="7"/>
      <c r="G15" s="44"/>
      <c r="H15" s="7"/>
      <c r="I15" s="7"/>
      <c r="J15" s="7"/>
      <c r="K15" s="7"/>
      <c r="L15" s="38"/>
      <c r="M15" s="39" t="b">
        <f t="shared" si="1"/>
        <v>1</v>
      </c>
      <c r="N15" s="40" t="s">
        <v>178</v>
      </c>
      <c r="O15" s="40" t="s">
        <v>180</v>
      </c>
      <c r="P15" s="41">
        <f>VLOOKUP($B15,sampleDataObjects,P$1,false)</f>
        <v>3</v>
      </c>
      <c r="Q15" s="41">
        <f>VLOOKUP($B15,sampleDataObjects,Q$1,false)</f>
        <v>3</v>
      </c>
      <c r="R15" s="41">
        <f>VLOOKUP($B15,sampleDataObjects,R$1,false)</f>
        <v>7</v>
      </c>
      <c r="S15" s="41">
        <f>VLOOKUP($B15,sampleDataObjects,S$1,false)</f>
        <v>10</v>
      </c>
      <c r="T15" s="41">
        <f>VLOOKUP($B15,sampleDataObjects,T$1,false)</f>
        <v>8.6667</v>
      </c>
      <c r="U15" s="41" t="str">
        <f>VLOOKUP($B15,sampleDataObjects,U$1,false)</f>
        <v>MA1984.16|MA1979.240|D1890.1</v>
      </c>
      <c r="V15" s="41" t="str">
        <f t="shared" si="2"/>
        <v>ca_objects.idno</v>
      </c>
      <c r="W15" s="41" t="str">
        <f t="shared" si="3"/>
        <v>ca_objects</v>
      </c>
      <c r="X15" s="41" t="str">
        <f t="shared" si="4"/>
        <v>idno</v>
      </c>
      <c r="Y15" s="41" t="str">
        <f t="shared" si="5"/>
        <v>Accession_Full_ID</v>
      </c>
      <c r="Z15" s="41" t="str">
        <f>VLOOKUP($B15,sampleDataObjects,Z$1,false)</f>
        <v>#VALUE!</v>
      </c>
      <c r="AA15" s="41"/>
      <c r="AB15" s="41" t="str">
        <f>VLOOKUP($B15,sampleDataObjects,AB$1,false)</f>
        <v/>
      </c>
      <c r="AC15" s="41"/>
      <c r="AD15" s="41" t="str">
        <f>VLOOKUP($B15,sampleDataObjects,AD$1,false)</f>
        <v/>
      </c>
      <c r="AE15" s="42" t="str">
        <f t="shared" si="6"/>
        <v>#VALUE!</v>
      </c>
    </row>
    <row r="16">
      <c r="A16" s="32" t="s">
        <v>160</v>
      </c>
      <c r="B16" s="33" t="s">
        <v>238</v>
      </c>
      <c r="C16" s="8" t="s">
        <v>239</v>
      </c>
      <c r="D16" s="35"/>
      <c r="E16" s="36" t="s">
        <v>216</v>
      </c>
      <c r="F16" s="7"/>
      <c r="G16" s="44"/>
      <c r="H16" s="7"/>
      <c r="I16" s="7"/>
      <c r="J16" s="7"/>
      <c r="K16" s="7"/>
      <c r="L16" s="38"/>
      <c r="M16" s="39" t="b">
        <f t="shared" si="1"/>
        <v>1</v>
      </c>
      <c r="N16" s="40" t="s">
        <v>178</v>
      </c>
      <c r="O16" s="40" t="s">
        <v>180</v>
      </c>
      <c r="P16" s="41" t="str">
        <f>VLOOKUP($B16,sampleDataObjects,P$1,false)</f>
        <v>#N/A</v>
      </c>
      <c r="Q16" s="41" t="str">
        <f>VLOOKUP($B16,sampleDataObjects,Q$1,false)</f>
        <v>#N/A</v>
      </c>
      <c r="R16" s="41" t="str">
        <f>VLOOKUP($B16,sampleDataObjects,R$1,false)</f>
        <v>#N/A</v>
      </c>
      <c r="S16" s="41" t="str">
        <f>VLOOKUP($B16,sampleDataObjects,S$1,false)</f>
        <v>#N/A</v>
      </c>
      <c r="T16" s="41" t="str">
        <f>VLOOKUP($B16,sampleDataObjects,T$1,false)</f>
        <v>#N/A</v>
      </c>
      <c r="U16" s="41" t="str">
        <f>VLOOKUP($B16,sampleDataObjects,U$1,false)</f>
        <v>#N/A</v>
      </c>
      <c r="V16" s="41" t="str">
        <f t="shared" si="2"/>
        <v>ca_objects.preferred_labels</v>
      </c>
      <c r="W16" s="41" t="str">
        <f t="shared" si="3"/>
        <v>ca_objects</v>
      </c>
      <c r="X16" s="41" t="str">
        <f t="shared" si="4"/>
        <v>preferred_labels</v>
      </c>
      <c r="Y16" s="41" t="str">
        <f t="shared" si="5"/>
        <v>ItemName</v>
      </c>
      <c r="Z16" s="41" t="str">
        <f>VLOOKUP($B16,sampleDataObjects,Z$1,false)</f>
        <v>#VALUE!</v>
      </c>
      <c r="AA16" s="41"/>
      <c r="AB16" s="41" t="str">
        <f>VLOOKUP($B16,sampleDataObjects,AB$1,false)</f>
        <v>#N/A</v>
      </c>
      <c r="AC16" s="41"/>
      <c r="AD16" s="41" t="str">
        <f>VLOOKUP($B16,sampleDataObjects,AD$1,false)</f>
        <v>#N/A</v>
      </c>
      <c r="AE16" s="42" t="str">
        <f t="shared" si="6"/>
        <v>#VALUE!</v>
      </c>
    </row>
    <row r="17">
      <c r="A17" s="32" t="s">
        <v>160</v>
      </c>
      <c r="B17" s="33" t="s">
        <v>260</v>
      </c>
      <c r="C17" s="8" t="s">
        <v>261</v>
      </c>
      <c r="D17" s="7"/>
      <c r="E17" s="36" t="s">
        <v>216</v>
      </c>
      <c r="F17" s="45"/>
      <c r="G17" s="46"/>
      <c r="H17" s="47"/>
      <c r="I17" s="47"/>
      <c r="J17" s="32"/>
      <c r="K17" s="47"/>
      <c r="L17" s="38"/>
      <c r="M17" s="39" t="b">
        <f t="shared" si="1"/>
        <v>1</v>
      </c>
      <c r="N17" s="40" t="s">
        <v>178</v>
      </c>
      <c r="O17" s="40" t="s">
        <v>180</v>
      </c>
      <c r="P17" s="41">
        <f>VLOOKUP($B17,sampleDataObjects,P$1,false)</f>
        <v>23674</v>
      </c>
      <c r="Q17" s="41">
        <f>VLOOKUP($B17,sampleDataObjects,Q$1,false)</f>
        <v>32549</v>
      </c>
      <c r="R17" s="41">
        <f>VLOOKUP($B17,sampleDataObjects,R$1,false)</f>
        <v>1</v>
      </c>
      <c r="S17" s="41">
        <f>VLOOKUP($B17,sampleDataObjects,S$1,false)</f>
        <v>5</v>
      </c>
      <c r="T17" s="41">
        <f>VLOOKUP($B17,sampleDataObjects,T$1,false)</f>
        <v>4.5732</v>
      </c>
      <c r="U17" s="41" t="str">
        <f>VLOOKUP($B17,sampleDataObjects,U$1,false)</f>
        <v>2|3|6|7|8|9|10|11|13|14|15|16|18|19|20|22|23|24|25|26|28|29|30|31|32|33|34|35|36|37|38|39|40|41|42|43|44|45|46|47|48|49|50|51|52|53|54|55|56|57|58|59|60|61|63|65|66|67|68|69|71|73|74|75|76|77|80|81|82|83|88|92|96|103|106|109|116|120|132|133|137|138|139|140|141|142|143|144|145|146|147|149|151|152|153|154|155|156|157|158|159|160|161|162|163|164|165|166|167|168|169|170|171|172|173|174|175|176|177|178|179|180|181|185|186|187|188|189|191|192|193|194|195|196|197|198|199|200|201|202|203|205|206|207|208|209|210|211|212|213|214|215|216|217|218|219|220|221|222|223|226|229|230|231|232|233|234|235|236|237|238|239|240|241|242|244|245|248|255|260|263|264|265|266|267|268|269|270|271|280|281|282|283|284|285|286|287|292|293|294|295|296|297|298|299|300|301|302|303|304|305|306|307|314|315|317|322|324|331|332|333|334|335|336|337|338|339|340|341|342|343|344|345|346|347|348|349|350|351|352|353|354|355|362|363|365|366|367|368|369|370|371|372|373|374|376|377|378|379|380|381|382|395|396|397|398|399|400|401|402|403|404|414|456|471|474</v>
      </c>
      <c r="V17" s="41" t="str">
        <f t="shared" si="2"/>
        <v>ca_objects.LegacyID</v>
      </c>
      <c r="W17" s="41" t="str">
        <f t="shared" si="3"/>
        <v>ca_objects</v>
      </c>
      <c r="X17" s="41" t="str">
        <f t="shared" si="4"/>
        <v>LegacyID</v>
      </c>
      <c r="Y17" s="41" t="str">
        <f t="shared" si="5"/>
        <v>PrimaryKey_Object_Table</v>
      </c>
      <c r="Z17" s="41" t="str">
        <f>VLOOKUP($B17,sampleDataObjects,Z$1,false)</f>
        <v>#VALUE!</v>
      </c>
      <c r="AA17" s="41"/>
      <c r="AB17" s="41" t="str">
        <f>VLOOKUP($B17,sampleDataObjects,AB$1,false)</f>
        <v/>
      </c>
      <c r="AC17" s="41"/>
      <c r="AD17" s="41" t="str">
        <f>VLOOKUP($B17,sampleDataObjects,AD$1,false)</f>
        <v/>
      </c>
      <c r="AE17" s="42" t="str">
        <f t="shared" si="6"/>
        <v>#VALUE!</v>
      </c>
    </row>
    <row r="18">
      <c r="A18" s="32" t="s">
        <v>160</v>
      </c>
      <c r="B18" s="33" t="s">
        <v>279</v>
      </c>
      <c r="C18" s="8" t="s">
        <v>280</v>
      </c>
      <c r="D18" s="43"/>
      <c r="E18" s="36" t="s">
        <v>216</v>
      </c>
      <c r="F18" s="7"/>
      <c r="G18" s="44"/>
      <c r="H18" s="7"/>
      <c r="I18" s="7"/>
      <c r="J18" s="7"/>
      <c r="K18" s="8" t="s">
        <v>282</v>
      </c>
      <c r="L18" s="38"/>
      <c r="M18" s="39" t="b">
        <f t="shared" si="1"/>
        <v>1</v>
      </c>
      <c r="N18" s="40" t="s">
        <v>284</v>
      </c>
      <c r="O18" s="40" t="s">
        <v>285</v>
      </c>
      <c r="P18" s="41">
        <f>VLOOKUP($B18,sampleDataObjects,P$1,false)</f>
        <v>8</v>
      </c>
      <c r="Q18" s="41">
        <f>VLOOKUP($B18,sampleDataObjects,Q$1,false)</f>
        <v>24736</v>
      </c>
      <c r="R18" s="41">
        <f>VLOOKUP($B18,sampleDataObjects,R$1,false)</f>
        <v>1</v>
      </c>
      <c r="S18" s="41">
        <f>VLOOKUP($B18,sampleDataObjects,S$1,false)</f>
        <v>2</v>
      </c>
      <c r="T18" s="41">
        <f>VLOOKUP($B18,sampleDataObjects,T$1,false)</f>
        <v>1.0873</v>
      </c>
      <c r="U18" s="41" t="str">
        <f>VLOOKUP($B18,sampleDataObjects,U$1,false)</f>
        <v>A|ME|P|C|MA|T|MP|AR</v>
      </c>
      <c r="V18" s="41" t="str">
        <f t="shared" si="2"/>
        <v>ca_objects.AccessionPrefix</v>
      </c>
      <c r="W18" s="41" t="str">
        <f t="shared" si="3"/>
        <v>ca_objects</v>
      </c>
      <c r="X18" s="41" t="str">
        <f t="shared" si="4"/>
        <v>AccessionPrefix</v>
      </c>
      <c r="Y18" s="41" t="str">
        <f t="shared" si="5"/>
        <v>AccessionPrefix</v>
      </c>
      <c r="Z18" s="41" t="str">
        <f>VLOOKUP($B18,sampleDataObjects,Z$1,false)</f>
        <v>#VALUE!</v>
      </c>
      <c r="AA18" s="41"/>
      <c r="AB18" s="41" t="str">
        <f>VLOOKUP($B18,sampleDataObjects,AB$1,false)</f>
        <v/>
      </c>
      <c r="AC18" s="41"/>
      <c r="AD18" s="41" t="str">
        <f>VLOOKUP($B18,sampleDataObjects,AD$1,false)</f>
        <v/>
      </c>
      <c r="AE18" s="42" t="str">
        <f t="shared" si="6"/>
        <v>#VALUE!</v>
      </c>
    </row>
    <row r="19">
      <c r="A19" s="32" t="s">
        <v>160</v>
      </c>
      <c r="B19" s="33" t="s">
        <v>302</v>
      </c>
      <c r="C19" s="8" t="s">
        <v>304</v>
      </c>
      <c r="D19" s="43"/>
      <c r="E19" s="36" t="s">
        <v>216</v>
      </c>
      <c r="F19" s="8"/>
      <c r="G19" s="37"/>
      <c r="H19" s="7"/>
      <c r="I19" s="7"/>
      <c r="J19" s="7"/>
      <c r="K19" s="8" t="s">
        <v>282</v>
      </c>
      <c r="L19" s="38"/>
      <c r="M19" s="39" t="b">
        <f t="shared" si="1"/>
        <v>1</v>
      </c>
      <c r="N19" s="40" t="s">
        <v>284</v>
      </c>
      <c r="O19" s="40" t="s">
        <v>285</v>
      </c>
      <c r="P19" s="41">
        <f>VLOOKUP($B19,sampleDataObjects,P$1,false)</f>
        <v>95</v>
      </c>
      <c r="Q19" s="41">
        <f>VLOOKUP($B19,sampleDataObjects,Q$1,false)</f>
        <v>24762</v>
      </c>
      <c r="R19" s="41">
        <f>VLOOKUP($B19,sampleDataObjects,R$1,false)</f>
        <v>1</v>
      </c>
      <c r="S19" s="41">
        <f>VLOOKUP($B19,sampleDataObjects,S$1,false)</f>
        <v>4</v>
      </c>
      <c r="T19" s="41">
        <f>VLOOKUP($B19,sampleDataObjects,T$1,false)</f>
        <v>3.9765</v>
      </c>
      <c r="U19" s="41" t="str">
        <f>VLOOKUP($B19,sampleDataObjects,U$1,false)</f>
        <v>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v>
      </c>
      <c r="V19" s="41" t="str">
        <f t="shared" si="2"/>
        <v>ca_objects.AccessionYear</v>
      </c>
      <c r="W19" s="41" t="str">
        <f t="shared" si="3"/>
        <v>ca_objects</v>
      </c>
      <c r="X19" s="41" t="str">
        <f t="shared" si="4"/>
        <v>AccessionYear</v>
      </c>
      <c r="Y19" s="41" t="str">
        <f t="shared" si="5"/>
        <v>AccessionYear</v>
      </c>
      <c r="Z19" s="41" t="str">
        <f>VLOOKUP($B19,sampleDataObjects,Z$1,false)</f>
        <v>#VALUE!</v>
      </c>
      <c r="AA19" s="41"/>
      <c r="AB19" s="41" t="str">
        <f>VLOOKUP($B19,sampleDataObjects,AB$1,false)</f>
        <v/>
      </c>
      <c r="AC19" s="41"/>
      <c r="AD19" s="41" t="str">
        <f>VLOOKUP($B19,sampleDataObjects,AD$1,false)</f>
        <v/>
      </c>
      <c r="AE19" s="42" t="str">
        <f t="shared" si="6"/>
        <v>#VALUE!</v>
      </c>
    </row>
    <row r="20">
      <c r="A20" s="32" t="s">
        <v>160</v>
      </c>
      <c r="B20" s="33" t="s">
        <v>320</v>
      </c>
      <c r="C20" s="8" t="s">
        <v>321</v>
      </c>
      <c r="D20" s="43"/>
      <c r="E20" s="36" t="s">
        <v>216</v>
      </c>
      <c r="F20" s="7"/>
      <c r="G20" s="44"/>
      <c r="H20" s="7"/>
      <c r="I20" s="7"/>
      <c r="J20" s="7"/>
      <c r="K20" s="8" t="s">
        <v>282</v>
      </c>
      <c r="L20" s="38"/>
      <c r="M20" s="39" t="b">
        <f t="shared" si="1"/>
        <v>1</v>
      </c>
      <c r="N20" s="40" t="s">
        <v>284</v>
      </c>
      <c r="O20" s="40" t="s">
        <v>285</v>
      </c>
      <c r="P20" s="41">
        <f>VLOOKUP($B20,sampleDataObjects,P$1,false)</f>
        <v>6481</v>
      </c>
      <c r="Q20" s="41">
        <f>VLOOKUP($B20,sampleDataObjects,Q$1,false)</f>
        <v>24762</v>
      </c>
      <c r="R20" s="41">
        <f>VLOOKUP($B20,sampleDataObjects,R$1,false)</f>
        <v>1</v>
      </c>
      <c r="S20" s="41">
        <f>VLOOKUP($B20,sampleDataObjects,S$1,false)</f>
        <v>5</v>
      </c>
      <c r="T20" s="41">
        <f>VLOOKUP($B20,sampleDataObjects,T$1,false)</f>
        <v>3.282</v>
      </c>
      <c r="U20" s="41" t="str">
        <f>VLOOKUP($B20,sampleDataObjects,U$1,false)</f>
        <v>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v>
      </c>
      <c r="V20" s="41" t="str">
        <f t="shared" si="2"/>
        <v>ca_objects.AccessionNumber</v>
      </c>
      <c r="W20" s="41" t="str">
        <f t="shared" si="3"/>
        <v>ca_objects</v>
      </c>
      <c r="X20" s="41" t="str">
        <f t="shared" si="4"/>
        <v>AccessionNumber</v>
      </c>
      <c r="Y20" s="41" t="str">
        <f t="shared" si="5"/>
        <v>AccessionNumber</v>
      </c>
      <c r="Z20" s="41" t="str">
        <f>VLOOKUP($B20,sampleDataObjects,Z$1,false)</f>
        <v>#VALUE!</v>
      </c>
      <c r="AA20" s="41"/>
      <c r="AB20" s="41" t="str">
        <f>VLOOKUP($B20,sampleDataObjects,AB$1,false)</f>
        <v/>
      </c>
      <c r="AC20" s="41"/>
      <c r="AD20" s="41" t="str">
        <f>VLOOKUP($B20,sampleDataObjects,AD$1,false)</f>
        <v/>
      </c>
      <c r="AE20" s="42" t="str">
        <f t="shared" si="6"/>
        <v>#VALUE!</v>
      </c>
    </row>
    <row r="21">
      <c r="A21" s="32" t="s">
        <v>160</v>
      </c>
      <c r="B21" s="33" t="s">
        <v>338</v>
      </c>
      <c r="C21" s="8" t="s">
        <v>339</v>
      </c>
      <c r="D21" s="43"/>
      <c r="E21" s="36" t="s">
        <v>216</v>
      </c>
      <c r="F21" s="7"/>
      <c r="G21" s="44"/>
      <c r="H21" s="7"/>
      <c r="I21" s="7"/>
      <c r="J21" s="7"/>
      <c r="K21" s="8" t="s">
        <v>282</v>
      </c>
      <c r="L21" s="38"/>
      <c r="M21" s="39" t="b">
        <f t="shared" si="1"/>
        <v>1</v>
      </c>
      <c r="N21" s="40" t="s">
        <v>284</v>
      </c>
      <c r="O21" s="40" t="s">
        <v>285</v>
      </c>
      <c r="P21" s="41">
        <f>VLOOKUP($B21,sampleDataObjects,P$1,false)</f>
        <v>137</v>
      </c>
      <c r="Q21" s="41">
        <f>VLOOKUP($B21,sampleDataObjects,Q$1,false)</f>
        <v>24762</v>
      </c>
      <c r="R21" s="41">
        <f>VLOOKUP($B21,sampleDataObjects,R$1,false)</f>
        <v>1</v>
      </c>
      <c r="S21" s="41">
        <f>VLOOKUP($B21,sampleDataObjects,S$1,false)</f>
        <v>3</v>
      </c>
      <c r="T21" s="41">
        <f>VLOOKUP($B21,sampleDataObjects,T$1,false)</f>
        <v>1.0273</v>
      </c>
      <c r="U21" s="41" t="str">
        <f>VLOOKUP($B21,sampleDataObjects,U$1,false)</f>
        <v>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v>
      </c>
      <c r="V21" s="41" t="str">
        <f t="shared" si="2"/>
        <v>ca_objects.AccessionSeries</v>
      </c>
      <c r="W21" s="41" t="str">
        <f t="shared" si="3"/>
        <v>ca_objects</v>
      </c>
      <c r="X21" s="41" t="str">
        <f t="shared" si="4"/>
        <v>AccessionSeries</v>
      </c>
      <c r="Y21" s="41" t="str">
        <f t="shared" si="5"/>
        <v>AccessionSeries</v>
      </c>
      <c r="Z21" s="41" t="str">
        <f>VLOOKUP($B21,sampleDataObjects,Z$1,false)</f>
        <v>#VALUE!</v>
      </c>
      <c r="AA21" s="41"/>
      <c r="AB21" s="41" t="str">
        <f>VLOOKUP($B21,sampleDataObjects,AB$1,false)</f>
        <v/>
      </c>
      <c r="AC21" s="41"/>
      <c r="AD21" s="41" t="str">
        <f>VLOOKUP($B21,sampleDataObjects,AD$1,false)</f>
        <v/>
      </c>
      <c r="AE21" s="42" t="str">
        <f t="shared" si="6"/>
        <v>#VALUE!</v>
      </c>
    </row>
    <row r="22">
      <c r="A22" s="32" t="s">
        <v>160</v>
      </c>
      <c r="B22" s="33" t="s">
        <v>356</v>
      </c>
      <c r="C22" s="8" t="s">
        <v>357</v>
      </c>
      <c r="D22" s="43"/>
      <c r="E22" s="36" t="s">
        <v>216</v>
      </c>
      <c r="F22" s="7"/>
      <c r="G22" s="44"/>
      <c r="H22" s="7"/>
      <c r="I22" s="7"/>
      <c r="J22" s="7"/>
      <c r="K22" s="8" t="s">
        <v>282</v>
      </c>
      <c r="L22" s="38"/>
      <c r="M22" s="39" t="b">
        <f t="shared" si="1"/>
        <v>1</v>
      </c>
      <c r="N22" s="40" t="s">
        <v>360</v>
      </c>
      <c r="O22" s="40" t="s">
        <v>285</v>
      </c>
      <c r="P22" s="41">
        <f>VLOOKUP($B22,sampleDataObjects,P$1,false)</f>
        <v>265</v>
      </c>
      <c r="Q22" s="41">
        <f>VLOOKUP($B22,sampleDataObjects,Q$1,false)</f>
        <v>6661</v>
      </c>
      <c r="R22" s="41">
        <f>VLOOKUP($B22,sampleDataObjects,R$1,false)</f>
        <v>1</v>
      </c>
      <c r="S22" s="41">
        <f>VLOOKUP($B22,sampleDataObjects,S$1,false)</f>
        <v>8</v>
      </c>
      <c r="T22" s="41">
        <f>VLOOKUP($B22,sampleDataObjects,T$1,false)</f>
        <v>4.1566</v>
      </c>
      <c r="U22" s="41" t="str">
        <f>VLOOKUP($B22,sampleDataObjects,U$1,false)</f>
        <v>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v>
      </c>
      <c r="V22" s="41" t="str">
        <f t="shared" si="2"/>
        <v>ca_objects.AccessionParts</v>
      </c>
      <c r="W22" s="41" t="str">
        <f t="shared" si="3"/>
        <v>ca_objects</v>
      </c>
      <c r="X22" s="41" t="str">
        <f t="shared" si="4"/>
        <v>AccessionParts</v>
      </c>
      <c r="Y22" s="41" t="str">
        <f t="shared" si="5"/>
        <v>AccessionParts</v>
      </c>
      <c r="Z22" s="41" t="str">
        <f>VLOOKUP($B22,sampleDataObjects,Z$1,false)</f>
        <v>#VALUE!</v>
      </c>
      <c r="AA22" s="41"/>
      <c r="AB22" s="41" t="str">
        <f>VLOOKUP($B22,sampleDataObjects,AB$1,false)</f>
        <v/>
      </c>
      <c r="AC22" s="41"/>
      <c r="AD22" s="41" t="str">
        <f>VLOOKUP($B22,sampleDataObjects,AD$1,false)</f>
        <v/>
      </c>
      <c r="AE22" s="42" t="str">
        <f t="shared" si="6"/>
        <v>#VALUE!</v>
      </c>
    </row>
    <row r="23">
      <c r="A23" s="32" t="s">
        <v>160</v>
      </c>
      <c r="B23" s="33" t="s">
        <v>380</v>
      </c>
      <c r="C23" s="8" t="s">
        <v>381</v>
      </c>
      <c r="D23" s="35" t="s">
        <v>382</v>
      </c>
      <c r="E23" s="36" t="s">
        <v>216</v>
      </c>
      <c r="F23" s="7"/>
      <c r="G23" s="44"/>
      <c r="H23" s="7"/>
      <c r="I23" s="7"/>
      <c r="J23" s="7"/>
      <c r="K23" s="7"/>
      <c r="L23" s="38"/>
      <c r="M23" s="39" t="b">
        <f t="shared" si="1"/>
        <v>1</v>
      </c>
      <c r="N23" s="40" t="s">
        <v>385</v>
      </c>
      <c r="O23" s="40" t="s">
        <v>386</v>
      </c>
      <c r="P23" s="41">
        <f>VLOOKUP($B23,sampleDataObjects,P$1,false)</f>
        <v>62</v>
      </c>
      <c r="Q23" s="41">
        <f>VLOOKUP($B23,sampleDataObjects,Q$1,false)</f>
        <v>23747</v>
      </c>
      <c r="R23" s="41">
        <f>VLOOKUP($B23,sampleDataObjects,R$1,false)</f>
        <v>2</v>
      </c>
      <c r="S23" s="41">
        <f>VLOOKUP($B23,sampleDataObjects,S$1,false)</f>
        <v>7</v>
      </c>
      <c r="T23" s="41">
        <f>VLOOKUP($B23,sampleDataObjects,T$1,false)</f>
        <v>4.2882</v>
      </c>
      <c r="U23" s="41" t="str">
        <f>VLOOKUP($B23,sampleDataObjects,U$1,false)</f>
        <v>Curator|jm|lp|Unknown|jt|bjk|Jill|ValC|JILLM|UEB|REB|KAR|HED|CathD|SuaG|SueP|JenM|MikeW|RosB|AndI|LesB|MarR|AngP|BucM|DaiC|DodG|ShoJ|ValH|GleB|LenJ|YokK|CulG|BesE|GooC|LanK|LIMM|BEAE|BRINM|Staff|LIBRARY|WAGS|MELB|CURRC|MARRIC|CARMT|MCLOR|MILLC|MCCJ|LB|VandB|KOLP|PK|MICAS|SMIL|BURNJ|HANNA|TAYM|PENDS|CURTS|URBAJ|THORP|CURR</v>
      </c>
      <c r="V23" s="41" t="str">
        <f t="shared" si="2"/>
        <v>ca_objects.AccessionByContainer.AccessionBy</v>
      </c>
      <c r="W23" s="41" t="str">
        <f t="shared" si="3"/>
        <v>ca_objects</v>
      </c>
      <c r="X23" s="41" t="str">
        <f t="shared" si="4"/>
        <v>AccessionByContainer.AccessionBy</v>
      </c>
      <c r="Y23" s="41" t="str">
        <f t="shared" si="5"/>
        <v>AccessionBy</v>
      </c>
      <c r="Z23" s="41" t="str">
        <f>VLOOKUP($B23,sampleDataObjects,Z$1,false)</f>
        <v>#VALUE!</v>
      </c>
      <c r="AA23" s="41"/>
      <c r="AB23" s="41" t="str">
        <f>VLOOKUP($B23,sampleDataObjects,AB$1,false)</f>
        <v/>
      </c>
      <c r="AC23" s="41"/>
      <c r="AD23" s="41" t="str">
        <f>VLOOKUP($B23,sampleDataObjects,AD$1,false)</f>
        <v/>
      </c>
      <c r="AE23" s="42" t="str">
        <f t="shared" si="6"/>
        <v>#VALUE!</v>
      </c>
    </row>
    <row r="24">
      <c r="A24" s="32" t="s">
        <v>160</v>
      </c>
      <c r="B24" s="33" t="s">
        <v>406</v>
      </c>
      <c r="C24" s="48" t="s">
        <v>407</v>
      </c>
      <c r="D24" s="35" t="s">
        <v>382</v>
      </c>
      <c r="E24" s="36" t="s">
        <v>410</v>
      </c>
      <c r="F24" s="7"/>
      <c r="G24" s="44"/>
      <c r="H24" s="7"/>
      <c r="I24" s="7"/>
      <c r="J24" s="7"/>
      <c r="K24" s="8" t="s">
        <v>411</v>
      </c>
      <c r="L24" s="38"/>
      <c r="M24" s="39" t="b">
        <f t="shared" si="1"/>
        <v>1</v>
      </c>
      <c r="N24" s="40" t="s">
        <v>411</v>
      </c>
      <c r="O24" s="40" t="s">
        <v>386</v>
      </c>
      <c r="P24" s="41">
        <f>VLOOKUP($B24,sampleDataObjects,P$1,false)</f>
        <v>1</v>
      </c>
      <c r="Q24" s="41">
        <f>VLOOKUP($B24,sampleDataObjects,Q$1,false)</f>
        <v>24762</v>
      </c>
      <c r="R24" s="41">
        <f>VLOOKUP($B24,sampleDataObjects,R$1,false)</f>
        <v>10</v>
      </c>
      <c r="S24" s="41">
        <f>VLOOKUP($B24,sampleDataObjects,S$1,false)</f>
        <v>10</v>
      </c>
      <c r="T24" s="41">
        <f>VLOOKUP($B24,sampleDataObjects,T$1,false)</f>
        <v>10</v>
      </c>
      <c r="U24" s="41" t="str">
        <f>VLOOKUP($B24,sampleDataObjects,U$1,false)</f>
        <v>0000-00-00</v>
      </c>
      <c r="V24" s="41" t="str">
        <f t="shared" si="2"/>
        <v>ca_objects.AccessionByContainer.AccessionDate</v>
      </c>
      <c r="W24" s="41" t="str">
        <f t="shared" si="3"/>
        <v>ca_objects</v>
      </c>
      <c r="X24" s="41" t="str">
        <f t="shared" si="4"/>
        <v>AccessionByContainer.AccessionDate</v>
      </c>
      <c r="Y24" s="41" t="str">
        <f t="shared" si="5"/>
        <v>AccessionDate</v>
      </c>
      <c r="Z24" s="41" t="str">
        <f>VLOOKUP($B24,sampleDataObjects,Z$1,false)</f>
        <v>#VALUE!</v>
      </c>
      <c r="AA24" s="41"/>
      <c r="AB24" s="7"/>
      <c r="AC24" s="40">
        <v>1.0</v>
      </c>
      <c r="AD24" s="41" t="str">
        <f>VLOOKUP($B24,sampleDataObjects,AD$1,false)</f>
        <v/>
      </c>
      <c r="AE24" s="42" t="str">
        <f t="shared" si="6"/>
        <v>#VALUE!</v>
      </c>
    </row>
    <row r="25">
      <c r="A25" s="32" t="s">
        <v>160</v>
      </c>
      <c r="B25" s="34" t="s">
        <v>426</v>
      </c>
      <c r="C25" s="34" t="s">
        <v>427</v>
      </c>
      <c r="D25" s="43"/>
      <c r="E25" s="36" t="s">
        <v>428</v>
      </c>
      <c r="F25" s="8" t="s">
        <v>429</v>
      </c>
      <c r="G25" s="37" t="s">
        <v>430</v>
      </c>
      <c r="H25" s="8"/>
      <c r="I25" s="8"/>
      <c r="J25" s="7"/>
      <c r="K25" s="8" t="s">
        <v>432</v>
      </c>
      <c r="L25" s="38"/>
      <c r="M25" s="39" t="b">
        <f t="shared" si="1"/>
        <v>1</v>
      </c>
      <c r="N25" s="40" t="s">
        <v>284</v>
      </c>
      <c r="O25" s="40" t="s">
        <v>285</v>
      </c>
      <c r="P25" s="41" t="str">
        <f>VLOOKUP($B25,sampleDataObjects,P$1,false)</f>
        <v>#N/A</v>
      </c>
      <c r="Q25" s="41" t="str">
        <f>VLOOKUP($B25,sampleDataObjects,Q$1,false)</f>
        <v>#N/A</v>
      </c>
      <c r="R25" s="41" t="str">
        <f>VLOOKUP($B25,sampleDataObjects,R$1,false)</f>
        <v>#N/A</v>
      </c>
      <c r="S25" s="41" t="str">
        <f>VLOOKUP($B25,sampleDataObjects,S$1,false)</f>
        <v>#N/A</v>
      </c>
      <c r="T25" s="41" t="str">
        <f>VLOOKUP($B25,sampleDataObjects,T$1,false)</f>
        <v>#N/A</v>
      </c>
      <c r="U25" s="41" t="str">
        <f>VLOOKUP($B25,sampleDataObjects,U$1,false)</f>
        <v>#N/A</v>
      </c>
      <c r="V25" s="41" t="str">
        <f t="shared" si="2"/>
        <v>ca_entities</v>
      </c>
      <c r="W25" s="41" t="str">
        <f t="shared" si="3"/>
        <v/>
      </c>
      <c r="X25" s="41" t="str">
        <f t="shared" si="4"/>
        <v/>
      </c>
      <c r="Y25" s="41" t="str">
        <f t="shared" si="5"/>
        <v>SourceID</v>
      </c>
      <c r="Z25" s="41" t="str">
        <f>VLOOKUP($B25,sampleDataObjects,Z$1,false)</f>
        <v>#VALUE!</v>
      </c>
      <c r="AA25" s="41"/>
      <c r="AB25" s="41" t="str">
        <f>VLOOKUP($B25,sampleDataObjects,AB$1,false)</f>
        <v>#N/A</v>
      </c>
      <c r="AC25" s="41"/>
      <c r="AD25" s="41" t="str">
        <f>VLOOKUP($B25,sampleDataObjects,AD$1,false)</f>
        <v>#N/A</v>
      </c>
      <c r="AE25" s="42" t="str">
        <f t="shared" si="6"/>
        <v>#VALUE!</v>
      </c>
    </row>
    <row r="26">
      <c r="A26" s="32" t="s">
        <v>446</v>
      </c>
      <c r="B26" s="33" t="s">
        <v>448</v>
      </c>
      <c r="C26" s="8" t="s">
        <v>449</v>
      </c>
      <c r="D26" s="43"/>
      <c r="E26" s="37"/>
      <c r="F26" s="8"/>
      <c r="G26" s="37"/>
      <c r="H26" s="7"/>
      <c r="I26" s="7"/>
      <c r="J26" s="7"/>
      <c r="K26" s="8" t="s">
        <v>452</v>
      </c>
      <c r="L26" s="38"/>
      <c r="M26" s="39" t="b">
        <f t="shared" si="1"/>
        <v>1</v>
      </c>
      <c r="N26" s="40" t="s">
        <v>454</v>
      </c>
      <c r="O26" s="40" t="s">
        <v>285</v>
      </c>
      <c r="P26" s="41" t="str">
        <f>VLOOKUP($B26,sampleDataObjects,P$1,false)</f>
        <v>#N/A</v>
      </c>
      <c r="Q26" s="41" t="str">
        <f>VLOOKUP($B26,sampleDataObjects,Q$1,false)</f>
        <v>#N/A</v>
      </c>
      <c r="R26" s="41" t="str">
        <f>VLOOKUP($B26,sampleDataObjects,R$1,false)</f>
        <v>#N/A</v>
      </c>
      <c r="S26" s="41" t="str">
        <f>VLOOKUP($B26,sampleDataObjects,S$1,false)</f>
        <v>#N/A</v>
      </c>
      <c r="T26" s="41" t="str">
        <f>VLOOKUP($B26,sampleDataObjects,T$1,false)</f>
        <v>#N/A</v>
      </c>
      <c r="U26" s="41" t="str">
        <f>VLOOKUP($B26,sampleDataObjects,U$1,false)</f>
        <v>#N/A</v>
      </c>
      <c r="V26" s="41" t="str">
        <f t="shared" si="2"/>
        <v>ca_entities.preferred_labels.prefix</v>
      </c>
      <c r="W26" s="41" t="str">
        <f t="shared" si="3"/>
        <v>ca_entities</v>
      </c>
      <c r="X26" s="41" t="str">
        <f t="shared" si="4"/>
        <v>preferred_labels.prefix</v>
      </c>
      <c r="Y26" s="41" t="str">
        <f t="shared" si="5"/>
        <v>Salutation</v>
      </c>
      <c r="Z26" s="41" t="str">
        <f>VLOOKUP($B26,sampleDataObjects,Z$1,false)</f>
        <v>#VALUE!</v>
      </c>
      <c r="AA26" s="41"/>
      <c r="AB26" s="41" t="str">
        <f>VLOOKUP($B26,sampleDataObjects,AB$1,false)</f>
        <v>#N/A</v>
      </c>
      <c r="AC26" s="41"/>
      <c r="AD26" s="41" t="str">
        <f>VLOOKUP($B26,sampleDataObjects,AD$1,false)</f>
        <v>#N/A</v>
      </c>
      <c r="AE26" s="42" t="str">
        <f t="shared" si="6"/>
        <v>#VALUE!</v>
      </c>
    </row>
    <row r="27">
      <c r="A27" s="32" t="s">
        <v>446</v>
      </c>
      <c r="B27" s="33" t="s">
        <v>471</v>
      </c>
      <c r="C27" s="8" t="s">
        <v>472</v>
      </c>
      <c r="D27" s="43"/>
      <c r="E27" s="37"/>
      <c r="F27" s="8"/>
      <c r="G27" s="37"/>
      <c r="H27" s="7"/>
      <c r="I27" s="7"/>
      <c r="J27" s="7"/>
      <c r="K27" s="7"/>
      <c r="L27" s="38"/>
      <c r="M27" s="39" t="b">
        <f t="shared" si="1"/>
        <v>1</v>
      </c>
      <c r="N27" s="40" t="s">
        <v>474</v>
      </c>
      <c r="O27" s="40" t="s">
        <v>285</v>
      </c>
      <c r="P27" s="41" t="str">
        <f>VLOOKUP($B27,sampleDataObjects,P$1,false)</f>
        <v>#N/A</v>
      </c>
      <c r="Q27" s="41" t="str">
        <f>VLOOKUP($B27,sampleDataObjects,Q$1,false)</f>
        <v>#N/A</v>
      </c>
      <c r="R27" s="41" t="str">
        <f>VLOOKUP($B27,sampleDataObjects,R$1,false)</f>
        <v>#N/A</v>
      </c>
      <c r="S27" s="41" t="str">
        <f>VLOOKUP($B27,sampleDataObjects,S$1,false)</f>
        <v>#N/A</v>
      </c>
      <c r="T27" s="41" t="str">
        <f>VLOOKUP($B27,sampleDataObjects,T$1,false)</f>
        <v>#N/A</v>
      </c>
      <c r="U27" s="41" t="str">
        <f>VLOOKUP($B27,sampleDataObjects,U$1,false)</f>
        <v>#N/A</v>
      </c>
      <c r="V27" s="41" t="str">
        <f t="shared" si="2"/>
        <v>ca_entities.preferred_labels.forename</v>
      </c>
      <c r="W27" s="41" t="str">
        <f t="shared" si="3"/>
        <v>ca_entities</v>
      </c>
      <c r="X27" s="41" t="str">
        <f t="shared" si="4"/>
        <v>preferred_labels.forename</v>
      </c>
      <c r="Y27" s="41" t="str">
        <f t="shared" si="5"/>
        <v>FirstNames</v>
      </c>
      <c r="Z27" s="41" t="str">
        <f>VLOOKUP($B27,sampleDataObjects,Z$1,false)</f>
        <v>#VALUE!</v>
      </c>
      <c r="AA27" s="41"/>
      <c r="AB27" s="41" t="str">
        <f>VLOOKUP($B27,sampleDataObjects,AB$1,false)</f>
        <v>#N/A</v>
      </c>
      <c r="AC27" s="41"/>
      <c r="AD27" s="41" t="str">
        <f>VLOOKUP($B27,sampleDataObjects,AD$1,false)</f>
        <v>#N/A</v>
      </c>
      <c r="AE27" s="42" t="str">
        <f t="shared" si="6"/>
        <v>#VALUE!</v>
      </c>
    </row>
    <row r="28">
      <c r="A28" s="32" t="s">
        <v>446</v>
      </c>
      <c r="B28" s="33" t="s">
        <v>495</v>
      </c>
      <c r="C28" s="34" t="s">
        <v>496</v>
      </c>
      <c r="D28" s="43"/>
      <c r="E28" s="37"/>
      <c r="F28" s="8"/>
      <c r="G28" s="37"/>
      <c r="H28" s="7"/>
      <c r="I28" s="7"/>
      <c r="J28" s="7"/>
      <c r="K28" s="7"/>
      <c r="L28" s="38"/>
      <c r="M28" s="39" t="b">
        <f t="shared" si="1"/>
        <v>1</v>
      </c>
      <c r="N28" s="40" t="s">
        <v>474</v>
      </c>
      <c r="O28" s="40" t="s">
        <v>285</v>
      </c>
      <c r="P28" s="41" t="str">
        <f>VLOOKUP($B28,sampleDataObjects,P$1,false)</f>
        <v>#N/A</v>
      </c>
      <c r="Q28" s="41" t="str">
        <f>VLOOKUP($B28,sampleDataObjects,Q$1,false)</f>
        <v>#N/A</v>
      </c>
      <c r="R28" s="41" t="str">
        <f>VLOOKUP($B28,sampleDataObjects,R$1,false)</f>
        <v>#N/A</v>
      </c>
      <c r="S28" s="41" t="str">
        <f>VLOOKUP($B28,sampleDataObjects,S$1,false)</f>
        <v>#N/A</v>
      </c>
      <c r="T28" s="41" t="str">
        <f>VLOOKUP($B28,sampleDataObjects,T$1,false)</f>
        <v>#N/A</v>
      </c>
      <c r="U28" s="41" t="str">
        <f>VLOOKUP($B28,sampleDataObjects,U$1,false)</f>
        <v>#N/A</v>
      </c>
      <c r="V28" s="41" t="str">
        <f t="shared" si="2"/>
        <v>ca_entities.preferred_labels.middlename</v>
      </c>
      <c r="W28" s="41" t="str">
        <f t="shared" si="3"/>
        <v>ca_entities</v>
      </c>
      <c r="X28" s="41" t="str">
        <f t="shared" si="4"/>
        <v>preferred_labels.middlename</v>
      </c>
      <c r="Y28" s="41" t="str">
        <f t="shared" si="5"/>
        <v>Initials</v>
      </c>
      <c r="Z28" s="41" t="str">
        <f>VLOOKUP($B28,sampleDataObjects,Z$1,false)</f>
        <v>#VALUE!</v>
      </c>
      <c r="AA28" s="41"/>
      <c r="AB28" s="41" t="str">
        <f>VLOOKUP($B28,sampleDataObjects,AB$1,false)</f>
        <v>#N/A</v>
      </c>
      <c r="AC28" s="41"/>
      <c r="AD28" s="41" t="str">
        <f>VLOOKUP($B28,sampleDataObjects,AD$1,false)</f>
        <v>#N/A</v>
      </c>
      <c r="AE28" s="42" t="str">
        <f t="shared" si="6"/>
        <v>#VALUE!</v>
      </c>
    </row>
    <row r="29">
      <c r="A29" s="32" t="s">
        <v>446</v>
      </c>
      <c r="B29" s="33" t="s">
        <v>516</v>
      </c>
      <c r="C29" s="8" t="s">
        <v>517</v>
      </c>
      <c r="D29" s="43"/>
      <c r="E29" s="37"/>
      <c r="F29" s="8"/>
      <c r="G29" s="37"/>
      <c r="H29" s="8"/>
      <c r="I29" s="8"/>
      <c r="J29" s="7"/>
      <c r="K29" s="7"/>
      <c r="L29" s="38"/>
      <c r="M29" s="39" t="b">
        <f t="shared" si="1"/>
        <v>1</v>
      </c>
      <c r="N29" s="40" t="s">
        <v>284</v>
      </c>
      <c r="O29" s="40" t="s">
        <v>285</v>
      </c>
      <c r="P29" s="41" t="str">
        <f>VLOOKUP($B29,sampleDataObjects,P$1,false)</f>
        <v>#N/A</v>
      </c>
      <c r="Q29" s="41" t="str">
        <f>VLOOKUP($B29,sampleDataObjects,Q$1,false)</f>
        <v>#N/A</v>
      </c>
      <c r="R29" s="41" t="str">
        <f>VLOOKUP($B29,sampleDataObjects,R$1,false)</f>
        <v>#N/A</v>
      </c>
      <c r="S29" s="41" t="str">
        <f>VLOOKUP($B29,sampleDataObjects,S$1,false)</f>
        <v>#N/A</v>
      </c>
      <c r="T29" s="41" t="str">
        <f>VLOOKUP($B29,sampleDataObjects,T$1,false)</f>
        <v>#N/A</v>
      </c>
      <c r="U29" s="41" t="str">
        <f>VLOOKUP($B29,sampleDataObjects,U$1,false)</f>
        <v>#N/A</v>
      </c>
      <c r="V29" s="41" t="str">
        <f t="shared" si="2"/>
        <v>ca_entities.preferred_labels.surname</v>
      </c>
      <c r="W29" s="41" t="str">
        <f t="shared" si="3"/>
        <v>ca_entities</v>
      </c>
      <c r="X29" s="41" t="str">
        <f t="shared" si="4"/>
        <v>preferred_labels.surname</v>
      </c>
      <c r="Y29" s="41" t="str">
        <f t="shared" si="5"/>
        <v>LastName</v>
      </c>
      <c r="Z29" s="41" t="str">
        <f>VLOOKUP($B29,sampleDataObjects,Z$1,false)</f>
        <v>#VALUE!</v>
      </c>
      <c r="AA29" s="41"/>
      <c r="AB29" s="41" t="str">
        <f>VLOOKUP($B29,sampleDataObjects,AB$1,false)</f>
        <v>#N/A</v>
      </c>
      <c r="AC29" s="41"/>
      <c r="AD29" s="41" t="str">
        <f>VLOOKUP($B29,sampleDataObjects,AD$1,false)</f>
        <v>#N/A</v>
      </c>
      <c r="AE29" s="42" t="str">
        <f t="shared" si="6"/>
        <v>#VALUE!</v>
      </c>
    </row>
    <row r="30">
      <c r="A30" s="32" t="s">
        <v>446</v>
      </c>
      <c r="B30" s="33" t="s">
        <v>532</v>
      </c>
      <c r="C30" s="34" t="s">
        <v>533</v>
      </c>
      <c r="D30" s="43"/>
      <c r="E30" s="37"/>
      <c r="F30" s="8"/>
      <c r="G30" s="37"/>
      <c r="H30" s="7"/>
      <c r="I30" s="7"/>
      <c r="J30" s="7"/>
      <c r="K30" s="7"/>
      <c r="L30" s="38"/>
      <c r="M30" s="39" t="b">
        <f t="shared" si="1"/>
        <v>1</v>
      </c>
      <c r="N30" s="40" t="s">
        <v>474</v>
      </c>
      <c r="O30" s="40" t="s">
        <v>285</v>
      </c>
      <c r="P30" s="41">
        <f>VLOOKUP($B30,sampleDataObjects,P$1,false)</f>
        <v>1</v>
      </c>
      <c r="Q30" s="41">
        <f>VLOOKUP($B30,sampleDataObjects,Q$1,false)</f>
        <v>1</v>
      </c>
      <c r="R30" s="41">
        <f>VLOOKUP($B30,sampleDataObjects,R$1,false)</f>
        <v>14</v>
      </c>
      <c r="S30" s="41">
        <f>VLOOKUP($B30,sampleDataObjects,S$1,false)</f>
        <v>14</v>
      </c>
      <c r="T30" s="41">
        <f>VLOOKUP($B30,sampleDataObjects,T$1,false)</f>
        <v>14</v>
      </c>
      <c r="U30" s="41" t="str">
        <f>VLOOKUP($B30,sampleDataObjects,U$1,false)</f>
        <v>825 Hay Street</v>
      </c>
      <c r="V30" s="41" t="str">
        <f t="shared" si="2"/>
        <v>ca_entities.AddressContainer.Address1</v>
      </c>
      <c r="W30" s="41" t="str">
        <f t="shared" si="3"/>
        <v>ca_entities</v>
      </c>
      <c r="X30" s="41" t="str">
        <f t="shared" si="4"/>
        <v>AddressContainer.Address1</v>
      </c>
      <c r="Y30" s="41" t="str">
        <f t="shared" si="5"/>
        <v>Address</v>
      </c>
      <c r="Z30" s="41" t="str">
        <f>VLOOKUP($B30,sampleDataObjects,Z$1,false)</f>
        <v>#VALUE!</v>
      </c>
      <c r="AA30" s="41"/>
      <c r="AB30" s="41" t="str">
        <f>VLOOKUP($B30,sampleDataObjects,AB$1,false)</f>
        <v/>
      </c>
      <c r="AC30" s="41"/>
      <c r="AD30" s="41" t="str">
        <f>VLOOKUP($B30,sampleDataObjects,AD$1,false)</f>
        <v/>
      </c>
      <c r="AE30" s="42" t="str">
        <f t="shared" si="6"/>
        <v>#VALUE!</v>
      </c>
    </row>
    <row r="31">
      <c r="A31" s="32" t="s">
        <v>446</v>
      </c>
      <c r="B31" s="33" t="s">
        <v>555</v>
      </c>
      <c r="C31" s="8" t="s">
        <v>556</v>
      </c>
      <c r="D31" s="43"/>
      <c r="E31" s="44"/>
      <c r="F31" s="7"/>
      <c r="G31" s="44"/>
      <c r="H31" s="7"/>
      <c r="I31" s="7"/>
      <c r="J31" s="7"/>
      <c r="K31" s="7"/>
      <c r="L31" s="38"/>
      <c r="M31" s="39" t="b">
        <f t="shared" si="1"/>
        <v>1</v>
      </c>
      <c r="N31" s="40" t="s">
        <v>474</v>
      </c>
      <c r="O31" s="40" t="s">
        <v>285</v>
      </c>
      <c r="P31" s="41">
        <f>VLOOKUP($B31,sampleDataObjects,P$1,false)</f>
        <v>1</v>
      </c>
      <c r="Q31" s="41">
        <f>VLOOKUP($B31,sampleDataObjects,Q$1,false)</f>
        <v>7</v>
      </c>
      <c r="R31" s="41">
        <f>VLOOKUP($B31,sampleDataObjects,R$1,false)</f>
        <v>5</v>
      </c>
      <c r="S31" s="41">
        <f>VLOOKUP($B31,sampleDataObjects,S$1,false)</f>
        <v>5</v>
      </c>
      <c r="T31" s="41">
        <f>VLOOKUP($B31,sampleDataObjects,T$1,false)</f>
        <v>5</v>
      </c>
      <c r="U31" s="41" t="str">
        <f>VLOOKUP($B31,sampleDataObjects,U$1,false)</f>
        <v>PERTH</v>
      </c>
      <c r="V31" s="41" t="str">
        <f t="shared" si="2"/>
        <v>ca_entities.AddressContainer.TownCity</v>
      </c>
      <c r="W31" s="41" t="str">
        <f t="shared" si="3"/>
        <v>ca_entities</v>
      </c>
      <c r="X31" s="41" t="str">
        <f t="shared" si="4"/>
        <v>AddressContainer.TownCity</v>
      </c>
      <c r="Y31" s="41" t="str">
        <f t="shared" si="5"/>
        <v>TownCity</v>
      </c>
      <c r="Z31" s="41" t="str">
        <f>VLOOKUP($B31,sampleDataObjects,Z$1,false)</f>
        <v>#VALUE!</v>
      </c>
      <c r="AA31" s="41"/>
      <c r="AB31" s="41" t="str">
        <f>VLOOKUP($B31,sampleDataObjects,AB$1,false)</f>
        <v/>
      </c>
      <c r="AC31" s="41"/>
      <c r="AD31" s="41" t="str">
        <f>VLOOKUP($B31,sampleDataObjects,AD$1,false)</f>
        <v/>
      </c>
      <c r="AE31" s="42" t="str">
        <f t="shared" si="6"/>
        <v>#VALUE!</v>
      </c>
    </row>
    <row r="32">
      <c r="A32" s="32" t="s">
        <v>446</v>
      </c>
      <c r="B32" s="33" t="s">
        <v>575</v>
      </c>
      <c r="C32" s="8" t="s">
        <v>577</v>
      </c>
      <c r="D32" s="43"/>
      <c r="E32" s="37"/>
      <c r="F32" s="7"/>
      <c r="G32" s="44"/>
      <c r="H32" s="7"/>
      <c r="I32" s="7"/>
      <c r="J32" s="7"/>
      <c r="K32" s="7"/>
      <c r="L32" s="38"/>
      <c r="M32" s="39" t="b">
        <f t="shared" si="1"/>
        <v>1</v>
      </c>
      <c r="N32" s="40" t="s">
        <v>474</v>
      </c>
      <c r="O32" s="40" t="s">
        <v>285</v>
      </c>
      <c r="P32" s="41">
        <f>VLOOKUP($B32,sampleDataObjects,P$1,false)</f>
        <v>1</v>
      </c>
      <c r="Q32" s="41">
        <f>VLOOKUP($B32,sampleDataObjects,Q$1,false)</f>
        <v>7</v>
      </c>
      <c r="R32" s="41">
        <f>VLOOKUP($B32,sampleDataObjects,R$1,false)</f>
        <v>2</v>
      </c>
      <c r="S32" s="41">
        <f>VLOOKUP($B32,sampleDataObjects,S$1,false)</f>
        <v>2</v>
      </c>
      <c r="T32" s="41">
        <f>VLOOKUP($B32,sampleDataObjects,T$1,false)</f>
        <v>2</v>
      </c>
      <c r="U32" s="41" t="str">
        <f>VLOOKUP($B32,sampleDataObjects,U$1,false)</f>
        <v>WA</v>
      </c>
      <c r="V32" s="41" t="str">
        <f t="shared" si="2"/>
        <v>ca_entities.AddressContainer.State</v>
      </c>
      <c r="W32" s="41" t="str">
        <f t="shared" si="3"/>
        <v>ca_entities</v>
      </c>
      <c r="X32" s="41" t="str">
        <f t="shared" si="4"/>
        <v>AddressContainer.State</v>
      </c>
      <c r="Y32" s="41" t="str">
        <f t="shared" si="5"/>
        <v>State</v>
      </c>
      <c r="Z32" s="41" t="str">
        <f>VLOOKUP($B32,sampleDataObjects,Z$1,false)</f>
        <v>#VALUE!</v>
      </c>
      <c r="AA32" s="41"/>
      <c r="AB32" s="41" t="str">
        <f>VLOOKUP($B32,sampleDataObjects,AB$1,false)</f>
        <v/>
      </c>
      <c r="AC32" s="41"/>
      <c r="AD32" s="41" t="str">
        <f>VLOOKUP($B32,sampleDataObjects,AD$1,false)</f>
        <v/>
      </c>
      <c r="AE32" s="42" t="str">
        <f t="shared" si="6"/>
        <v>#VALUE!</v>
      </c>
    </row>
    <row r="33">
      <c r="A33" s="32" t="s">
        <v>446</v>
      </c>
      <c r="B33" s="33" t="s">
        <v>595</v>
      </c>
      <c r="C33" s="8" t="s">
        <v>596</v>
      </c>
      <c r="D33" s="43"/>
      <c r="E33" s="44"/>
      <c r="F33" s="7"/>
      <c r="G33" s="44"/>
      <c r="H33" s="7"/>
      <c r="I33" s="7"/>
      <c r="J33" s="7"/>
      <c r="K33" s="7"/>
      <c r="L33" s="38"/>
      <c r="M33" s="39" t="b">
        <f t="shared" si="1"/>
        <v>1</v>
      </c>
      <c r="N33" s="40" t="s">
        <v>474</v>
      </c>
      <c r="O33" s="40" t="s">
        <v>285</v>
      </c>
      <c r="P33" s="41">
        <f>VLOOKUP($B33,sampleDataObjects,P$1,false)</f>
        <v>2</v>
      </c>
      <c r="Q33" s="41">
        <f>VLOOKUP($B33,sampleDataObjects,Q$1,false)</f>
        <v>7</v>
      </c>
      <c r="R33" s="41">
        <f>VLOOKUP($B33,sampleDataObjects,R$1,false)</f>
        <v>4</v>
      </c>
      <c r="S33" s="41">
        <f>VLOOKUP($B33,sampleDataObjects,S$1,false)</f>
        <v>4</v>
      </c>
      <c r="T33" s="41">
        <f>VLOOKUP($B33,sampleDataObjects,T$1,false)</f>
        <v>4</v>
      </c>
      <c r="U33" s="41" t="str">
        <f>VLOOKUP($B33,sampleDataObjects,U$1,false)</f>
        <v>6000|6151</v>
      </c>
      <c r="V33" s="41" t="str">
        <f t="shared" si="2"/>
        <v>ca_entities.AddressContainer.PostCode</v>
      </c>
      <c r="W33" s="41" t="str">
        <f t="shared" si="3"/>
        <v>ca_entities</v>
      </c>
      <c r="X33" s="41" t="str">
        <f t="shared" si="4"/>
        <v>AddressContainer.PostCode</v>
      </c>
      <c r="Y33" s="41" t="str">
        <f t="shared" si="5"/>
        <v>PostCode</v>
      </c>
      <c r="Z33" s="41" t="str">
        <f>VLOOKUP($B33,sampleDataObjects,Z$1,false)</f>
        <v>#VALUE!</v>
      </c>
      <c r="AA33" s="41"/>
      <c r="AB33" s="41" t="str">
        <f>VLOOKUP($B33,sampleDataObjects,AB$1,false)</f>
        <v/>
      </c>
      <c r="AC33" s="41"/>
      <c r="AD33" s="41" t="str">
        <f>VLOOKUP($B33,sampleDataObjects,AD$1,false)</f>
        <v/>
      </c>
      <c r="AE33" s="42" t="str">
        <f t="shared" si="6"/>
        <v>#VALUE!</v>
      </c>
    </row>
    <row r="34">
      <c r="A34" s="32" t="s">
        <v>446</v>
      </c>
      <c r="B34" s="33" t="s">
        <v>618</v>
      </c>
      <c r="C34" s="8" t="s">
        <v>619</v>
      </c>
      <c r="D34" s="43"/>
      <c r="E34" s="44"/>
      <c r="F34" s="7"/>
      <c r="G34" s="44"/>
      <c r="H34" s="7"/>
      <c r="I34" s="7"/>
      <c r="J34" s="7"/>
      <c r="K34" s="7"/>
      <c r="L34" s="38"/>
      <c r="M34" s="39" t="b">
        <f t="shared" si="1"/>
        <v>1</v>
      </c>
      <c r="N34" s="40" t="s">
        <v>474</v>
      </c>
      <c r="O34" s="40" t="s">
        <v>285</v>
      </c>
      <c r="P34" s="41" t="str">
        <f>VLOOKUP($B34,sampleDataObjects,P$1,false)</f>
        <v>#N/A</v>
      </c>
      <c r="Q34" s="41" t="str">
        <f>VLOOKUP($B34,sampleDataObjects,Q$1,false)</f>
        <v>#N/A</v>
      </c>
      <c r="R34" s="41" t="str">
        <f>VLOOKUP($B34,sampleDataObjects,R$1,false)</f>
        <v>#N/A</v>
      </c>
      <c r="S34" s="41" t="str">
        <f>VLOOKUP($B34,sampleDataObjects,S$1,false)</f>
        <v>#N/A</v>
      </c>
      <c r="T34" s="41" t="str">
        <f>VLOOKUP($B34,sampleDataObjects,T$1,false)</f>
        <v>#N/A</v>
      </c>
      <c r="U34" s="41" t="str">
        <f>VLOOKUP($B34,sampleDataObjects,U$1,false)</f>
        <v>#N/A</v>
      </c>
      <c r="V34" s="41" t="str">
        <f t="shared" si="2"/>
        <v>ca_entities.Phone</v>
      </c>
      <c r="W34" s="41" t="str">
        <f t="shared" si="3"/>
        <v>ca_entities</v>
      </c>
      <c r="X34" s="41" t="str">
        <f t="shared" si="4"/>
        <v>Phone</v>
      </c>
      <c r="Y34" s="41" t="str">
        <f t="shared" si="5"/>
        <v>Phone</v>
      </c>
      <c r="Z34" s="41" t="str">
        <f>VLOOKUP($B34,sampleDataObjects,Z$1,false)</f>
        <v>#VALUE!</v>
      </c>
      <c r="AA34" s="41"/>
      <c r="AB34" s="41" t="str">
        <f>VLOOKUP($B34,sampleDataObjects,AB$1,false)</f>
        <v>#N/A</v>
      </c>
      <c r="AC34" s="41"/>
      <c r="AD34" s="41" t="str">
        <f>VLOOKUP($B34,sampleDataObjects,AD$1,false)</f>
        <v>#N/A</v>
      </c>
      <c r="AE34" s="42" t="str">
        <f t="shared" si="6"/>
        <v>#VALUE!</v>
      </c>
    </row>
    <row r="35">
      <c r="A35" s="32" t="s">
        <v>446</v>
      </c>
      <c r="B35" s="33" t="s">
        <v>638</v>
      </c>
      <c r="C35" s="8" t="s">
        <v>639</v>
      </c>
      <c r="D35" s="43"/>
      <c r="E35" s="37"/>
      <c r="F35" s="7"/>
      <c r="G35" s="44"/>
      <c r="H35" s="7"/>
      <c r="I35" s="7"/>
      <c r="J35" s="7"/>
      <c r="K35" s="7"/>
      <c r="L35" s="38"/>
      <c r="M35" s="39" t="b">
        <f t="shared" si="1"/>
        <v>1</v>
      </c>
      <c r="N35" s="40" t="s">
        <v>642</v>
      </c>
      <c r="O35" s="40" t="s">
        <v>285</v>
      </c>
      <c r="P35" s="41" t="str">
        <f>VLOOKUP($B35,sampleDataObjects,P$1,false)</f>
        <v>#N/A</v>
      </c>
      <c r="Q35" s="41" t="str">
        <f>VLOOKUP($B35,sampleDataObjects,Q$1,false)</f>
        <v>#N/A</v>
      </c>
      <c r="R35" s="41" t="str">
        <f>VLOOKUP($B35,sampleDataObjects,R$1,false)</f>
        <v>#N/A</v>
      </c>
      <c r="S35" s="41" t="str">
        <f>VLOOKUP($B35,sampleDataObjects,S$1,false)</f>
        <v>#N/A</v>
      </c>
      <c r="T35" s="41" t="str">
        <f>VLOOKUP($B35,sampleDataObjects,T$1,false)</f>
        <v>#N/A</v>
      </c>
      <c r="U35" s="41" t="str">
        <f>VLOOKUP($B35,sampleDataObjects,U$1,false)</f>
        <v>#N/A</v>
      </c>
      <c r="V35" s="41" t="str">
        <f t="shared" si="2"/>
        <v>ca_entities.MobilePhone</v>
      </c>
      <c r="W35" s="41" t="str">
        <f t="shared" si="3"/>
        <v>ca_entities</v>
      </c>
      <c r="X35" s="41" t="str">
        <f t="shared" si="4"/>
        <v>MobilePhone</v>
      </c>
      <c r="Y35" s="41" t="str">
        <f t="shared" si="5"/>
        <v>MobilePhone</v>
      </c>
      <c r="Z35" s="41" t="str">
        <f>VLOOKUP($B35,sampleDataObjects,Z$1,false)</f>
        <v>#VALUE!</v>
      </c>
      <c r="AA35" s="41"/>
      <c r="AB35" s="41" t="str">
        <f>VLOOKUP($B35,sampleDataObjects,AB$1,false)</f>
        <v>#N/A</v>
      </c>
      <c r="AC35" s="41"/>
      <c r="AD35" s="41" t="str">
        <f>VLOOKUP($B35,sampleDataObjects,AD$1,false)</f>
        <v>#N/A</v>
      </c>
      <c r="AE35" s="42" t="str">
        <f t="shared" si="6"/>
        <v>#VALUE!</v>
      </c>
    </row>
    <row r="36">
      <c r="A36" s="32" t="s">
        <v>446</v>
      </c>
      <c r="B36" s="33" t="s">
        <v>662</v>
      </c>
      <c r="C36" s="8" t="s">
        <v>664</v>
      </c>
      <c r="D36" s="43"/>
      <c r="E36" s="37"/>
      <c r="F36" s="8"/>
      <c r="G36" s="37"/>
      <c r="H36" s="7"/>
      <c r="I36" s="7"/>
      <c r="J36" s="7"/>
      <c r="K36" s="7"/>
      <c r="L36" s="38"/>
      <c r="M36" s="39" t="b">
        <f t="shared" si="1"/>
        <v>1</v>
      </c>
      <c r="N36" s="40" t="s">
        <v>642</v>
      </c>
      <c r="O36" s="40" t="s">
        <v>285</v>
      </c>
      <c r="P36" s="41" t="str">
        <f>VLOOKUP($B36,sampleDataObjects,P$1,false)</f>
        <v>#N/A</v>
      </c>
      <c r="Q36" s="41" t="str">
        <f>VLOOKUP($B36,sampleDataObjects,Q$1,false)</f>
        <v>#N/A</v>
      </c>
      <c r="R36" s="41" t="str">
        <f>VLOOKUP($B36,sampleDataObjects,R$1,false)</f>
        <v>#N/A</v>
      </c>
      <c r="S36" s="41" t="str">
        <f>VLOOKUP($B36,sampleDataObjects,S$1,false)</f>
        <v>#N/A</v>
      </c>
      <c r="T36" s="41" t="str">
        <f>VLOOKUP($B36,sampleDataObjects,T$1,false)</f>
        <v>#N/A</v>
      </c>
      <c r="U36" s="41" t="str">
        <f>VLOOKUP($B36,sampleDataObjects,U$1,false)</f>
        <v>#N/A</v>
      </c>
      <c r="V36" s="41" t="str">
        <f t="shared" si="2"/>
        <v>ca_entities.Fax</v>
      </c>
      <c r="W36" s="41" t="str">
        <f t="shared" si="3"/>
        <v>ca_entities</v>
      </c>
      <c r="X36" s="41" t="str">
        <f t="shared" si="4"/>
        <v>Fax</v>
      </c>
      <c r="Y36" s="41" t="str">
        <f t="shared" si="5"/>
        <v>Fax</v>
      </c>
      <c r="Z36" s="41" t="str">
        <f>VLOOKUP($B36,sampleDataObjects,Z$1,false)</f>
        <v>#VALUE!</v>
      </c>
      <c r="AA36" s="41"/>
      <c r="AB36" s="41" t="str">
        <f>VLOOKUP($B36,sampleDataObjects,AB$1,false)</f>
        <v>#N/A</v>
      </c>
      <c r="AC36" s="41"/>
      <c r="AD36" s="41" t="str">
        <f>VLOOKUP($B36,sampleDataObjects,AD$1,false)</f>
        <v>#N/A</v>
      </c>
      <c r="AE36" s="42" t="str">
        <f t="shared" si="6"/>
        <v>#VALUE!</v>
      </c>
    </row>
    <row r="37">
      <c r="A37" s="32" t="s">
        <v>446</v>
      </c>
      <c r="B37" s="33" t="s">
        <v>683</v>
      </c>
      <c r="C37" s="8" t="s">
        <v>684</v>
      </c>
      <c r="D37" s="49"/>
      <c r="E37" s="37"/>
      <c r="F37" s="7"/>
      <c r="G37" s="44"/>
      <c r="H37" s="7"/>
      <c r="I37" s="7"/>
      <c r="J37" s="7"/>
      <c r="K37" s="7"/>
      <c r="L37" s="38"/>
      <c r="M37" s="39" t="b">
        <f t="shared" si="1"/>
        <v>1</v>
      </c>
      <c r="N37" s="40" t="s">
        <v>690</v>
      </c>
      <c r="O37" s="40" t="s">
        <v>285</v>
      </c>
      <c r="P37" s="41" t="str">
        <f>VLOOKUP($B37,sampleDataObjects,P$1,false)</f>
        <v>#N/A</v>
      </c>
      <c r="Q37" s="41" t="str">
        <f>VLOOKUP($B37,sampleDataObjects,Q$1,false)</f>
        <v>#N/A</v>
      </c>
      <c r="R37" s="41" t="str">
        <f>VLOOKUP($B37,sampleDataObjects,R$1,false)</f>
        <v>#N/A</v>
      </c>
      <c r="S37" s="41" t="str">
        <f>VLOOKUP($B37,sampleDataObjects,S$1,false)</f>
        <v>#N/A</v>
      </c>
      <c r="T37" s="41" t="str">
        <f>VLOOKUP($B37,sampleDataObjects,T$1,false)</f>
        <v>#N/A</v>
      </c>
      <c r="U37" s="41" t="str">
        <f>VLOOKUP($B37,sampleDataObjects,U$1,false)</f>
        <v>#N/A</v>
      </c>
      <c r="V37" s="41" t="str">
        <f t="shared" si="2"/>
        <v>ca_entities.Email</v>
      </c>
      <c r="W37" s="41" t="str">
        <f t="shared" si="3"/>
        <v>ca_entities</v>
      </c>
      <c r="X37" s="41" t="str">
        <f t="shared" si="4"/>
        <v>Email</v>
      </c>
      <c r="Y37" s="41" t="str">
        <f t="shared" si="5"/>
        <v>EMail</v>
      </c>
      <c r="Z37" s="41" t="str">
        <f>VLOOKUP($B37,sampleDataObjects,Z$1,false)</f>
        <v>#VALUE!</v>
      </c>
      <c r="AA37" s="41"/>
      <c r="AB37" s="41" t="str">
        <f>VLOOKUP($B37,sampleDataObjects,AB$1,false)</f>
        <v>#N/A</v>
      </c>
      <c r="AC37" s="41"/>
      <c r="AD37" s="41" t="str">
        <f>VLOOKUP($B37,sampleDataObjects,AD$1,false)</f>
        <v>#N/A</v>
      </c>
      <c r="AE37" s="42" t="str">
        <f t="shared" si="6"/>
        <v>#VALUE!</v>
      </c>
    </row>
    <row r="38">
      <c r="A38" s="32" t="s">
        <v>446</v>
      </c>
      <c r="B38" s="33" t="s">
        <v>709</v>
      </c>
      <c r="C38" s="8" t="s">
        <v>710</v>
      </c>
      <c r="D38" s="43"/>
      <c r="E38" s="44"/>
      <c r="F38" s="7"/>
      <c r="G38" s="44"/>
      <c r="H38" s="7"/>
      <c r="I38" s="7"/>
      <c r="J38" s="7"/>
      <c r="K38" s="7"/>
      <c r="L38" s="38"/>
      <c r="M38" s="39" t="b">
        <f t="shared" si="1"/>
        <v>1</v>
      </c>
      <c r="N38" s="40" t="s">
        <v>454</v>
      </c>
      <c r="O38" s="40" t="s">
        <v>285</v>
      </c>
      <c r="P38" s="41" t="str">
        <f>VLOOKUP($B38,sampleDataObjects,P$1,false)</f>
        <v>#N/A</v>
      </c>
      <c r="Q38" s="41" t="str">
        <f>VLOOKUP($B38,sampleDataObjects,Q$1,false)</f>
        <v>#N/A</v>
      </c>
      <c r="R38" s="41" t="str">
        <f>VLOOKUP($B38,sampleDataObjects,R$1,false)</f>
        <v>#N/A</v>
      </c>
      <c r="S38" s="41" t="str">
        <f>VLOOKUP($B38,sampleDataObjects,S$1,false)</f>
        <v>#N/A</v>
      </c>
      <c r="T38" s="41" t="str">
        <f>VLOOKUP($B38,sampleDataObjects,T$1,false)</f>
        <v>#N/A</v>
      </c>
      <c r="U38" s="41" t="str">
        <f>VLOOKUP($B38,sampleDataObjects,U$1,false)</f>
        <v>#N/A</v>
      </c>
      <c r="V38" s="41" t="str">
        <f t="shared" si="2"/>
        <v>ca_entities.DonorNotes</v>
      </c>
      <c r="W38" s="41" t="str">
        <f t="shared" si="3"/>
        <v>ca_entities</v>
      </c>
      <c r="X38" s="41" t="str">
        <f t="shared" si="4"/>
        <v>DonorNotes</v>
      </c>
      <c r="Y38" s="41" t="str">
        <f t="shared" si="5"/>
        <v>DonorNotes</v>
      </c>
      <c r="Z38" s="41" t="str">
        <f>VLOOKUP($B38,sampleDataObjects,Z$1,false)</f>
        <v>#VALUE!</v>
      </c>
      <c r="AA38" s="41"/>
      <c r="AB38" s="41" t="str">
        <f>VLOOKUP($B38,sampleDataObjects,AB$1,false)</f>
        <v>#N/A</v>
      </c>
      <c r="AC38" s="41"/>
      <c r="AD38" s="41" t="str">
        <f>VLOOKUP($B38,sampleDataObjects,AD$1,false)</f>
        <v>#N/A</v>
      </c>
      <c r="AE38" s="42" t="str">
        <f t="shared" si="6"/>
        <v>#VALUE!</v>
      </c>
    </row>
    <row r="39">
      <c r="A39" s="32" t="s">
        <v>446</v>
      </c>
      <c r="B39" s="33" t="s">
        <v>732</v>
      </c>
      <c r="C39" s="8" t="s">
        <v>733</v>
      </c>
      <c r="D39" s="43"/>
      <c r="E39" s="44"/>
      <c r="F39" s="7"/>
      <c r="G39" s="44"/>
      <c r="H39" s="7"/>
      <c r="I39" s="7"/>
      <c r="J39" s="7"/>
      <c r="K39" s="7"/>
      <c r="L39" s="38"/>
      <c r="M39" s="39" t="b">
        <f t="shared" si="1"/>
        <v>1</v>
      </c>
      <c r="N39" s="40" t="s">
        <v>735</v>
      </c>
      <c r="O39" s="40" t="s">
        <v>285</v>
      </c>
      <c r="P39" s="41" t="str">
        <f>VLOOKUP($B39,sampleDataObjects,P$1,false)</f>
        <v>#N/A</v>
      </c>
      <c r="Q39" s="41" t="str">
        <f>VLOOKUP($B39,sampleDataObjects,Q$1,false)</f>
        <v>#N/A</v>
      </c>
      <c r="R39" s="41" t="str">
        <f>VLOOKUP($B39,sampleDataObjects,R$1,false)</f>
        <v>#N/A</v>
      </c>
      <c r="S39" s="41" t="str">
        <f>VLOOKUP($B39,sampleDataObjects,S$1,false)</f>
        <v>#N/A</v>
      </c>
      <c r="T39" s="41" t="str">
        <f>VLOOKUP($B39,sampleDataObjects,T$1,false)</f>
        <v>#N/A</v>
      </c>
      <c r="U39" s="41" t="str">
        <f>VLOOKUP($B39,sampleDataObjects,U$1,false)</f>
        <v>#N/A</v>
      </c>
      <c r="V39" s="41" t="str">
        <f t="shared" si="2"/>
        <v>ca_entities.Deceased</v>
      </c>
      <c r="W39" s="41" t="str">
        <f t="shared" si="3"/>
        <v>ca_entities</v>
      </c>
      <c r="X39" s="41" t="str">
        <f t="shared" si="4"/>
        <v>Deceased</v>
      </c>
      <c r="Y39" s="41" t="str">
        <f t="shared" si="5"/>
        <v>Deceased</v>
      </c>
      <c r="Z39" s="41" t="str">
        <f>VLOOKUP($B39,sampleDataObjects,Z$1,false)</f>
        <v>#VALUE!</v>
      </c>
      <c r="AA39" s="41"/>
      <c r="AB39" s="41" t="str">
        <f>VLOOKUP($B39,sampleDataObjects,AB$1,false)</f>
        <v>#N/A</v>
      </c>
      <c r="AC39" s="41"/>
      <c r="AD39" s="41" t="str">
        <f>VLOOKUP($B39,sampleDataObjects,AD$1,false)</f>
        <v>#N/A</v>
      </c>
      <c r="AE39" s="42" t="str">
        <f t="shared" si="6"/>
        <v>#VALUE!</v>
      </c>
    </row>
    <row r="40">
      <c r="A40" s="32" t="s">
        <v>446</v>
      </c>
      <c r="B40" s="34" t="s">
        <v>753</v>
      </c>
      <c r="C40" s="8" t="s">
        <v>755</v>
      </c>
      <c r="D40" s="43"/>
      <c r="E40" s="37"/>
      <c r="F40" s="8"/>
      <c r="G40" s="37"/>
      <c r="H40" s="7"/>
      <c r="I40" s="7"/>
      <c r="J40" s="7"/>
      <c r="K40" s="7"/>
      <c r="L40" s="38"/>
      <c r="M40" s="39"/>
      <c r="N40" s="40" t="s">
        <v>757</v>
      </c>
      <c r="O40" s="40" t="s">
        <v>285</v>
      </c>
      <c r="P40" s="41"/>
      <c r="Q40" s="41"/>
      <c r="R40" s="41"/>
      <c r="S40" s="41"/>
      <c r="T40" s="41"/>
      <c r="U40" s="41"/>
      <c r="V40" s="41"/>
      <c r="W40" s="41"/>
      <c r="X40" s="41"/>
      <c r="Y40" s="41"/>
      <c r="Z40" s="41"/>
      <c r="AA40" s="41"/>
      <c r="AB40" s="41"/>
      <c r="AC40" s="41"/>
      <c r="AD40" s="41"/>
      <c r="AE40" s="42"/>
    </row>
    <row r="41">
      <c r="A41" s="32" t="s">
        <v>446</v>
      </c>
      <c r="B41" s="34" t="s">
        <v>759</v>
      </c>
      <c r="C41" s="8" t="s">
        <v>760</v>
      </c>
      <c r="D41" s="43"/>
      <c r="E41" s="37"/>
      <c r="F41" s="8"/>
      <c r="G41" s="37"/>
      <c r="H41" s="7"/>
      <c r="I41" s="7"/>
      <c r="J41" s="7"/>
      <c r="K41" s="7"/>
      <c r="L41" s="38"/>
      <c r="M41" s="39"/>
      <c r="N41" s="40" t="s">
        <v>757</v>
      </c>
      <c r="O41" s="40" t="s">
        <v>285</v>
      </c>
      <c r="P41" s="41"/>
      <c r="Q41" s="41"/>
      <c r="R41" s="41"/>
      <c r="S41" s="41"/>
      <c r="T41" s="41"/>
      <c r="U41" s="41"/>
      <c r="V41" s="41"/>
      <c r="W41" s="41"/>
      <c r="X41" s="41"/>
      <c r="Y41" s="41"/>
      <c r="Z41" s="41"/>
      <c r="AA41" s="41"/>
      <c r="AB41" s="41"/>
      <c r="AC41" s="41"/>
      <c r="AD41" s="41"/>
      <c r="AE41" s="42"/>
    </row>
    <row r="42">
      <c r="A42" s="32" t="s">
        <v>446</v>
      </c>
      <c r="B42" s="34" t="s">
        <v>764</v>
      </c>
      <c r="C42" s="8" t="s">
        <v>765</v>
      </c>
      <c r="D42" s="43"/>
      <c r="E42" s="37"/>
      <c r="F42" s="8"/>
      <c r="G42" s="37"/>
      <c r="H42" s="7"/>
      <c r="I42" s="7"/>
      <c r="J42" s="7"/>
      <c r="K42" s="7"/>
      <c r="L42" s="38"/>
      <c r="M42" s="39"/>
      <c r="N42" s="40" t="s">
        <v>757</v>
      </c>
      <c r="O42" s="40" t="s">
        <v>285</v>
      </c>
      <c r="P42" s="41"/>
      <c r="Q42" s="41"/>
      <c r="R42" s="41"/>
      <c r="S42" s="41"/>
      <c r="T42" s="41"/>
      <c r="U42" s="41"/>
      <c r="V42" s="41"/>
      <c r="W42" s="41"/>
      <c r="X42" s="41"/>
      <c r="Y42" s="41"/>
      <c r="Z42" s="41"/>
      <c r="AA42" s="41"/>
      <c r="AB42" s="41"/>
      <c r="AC42" s="41"/>
      <c r="AD42" s="41"/>
      <c r="AE42" s="42"/>
    </row>
    <row r="43">
      <c r="A43" s="32" t="s">
        <v>446</v>
      </c>
      <c r="B43" s="34" t="s">
        <v>768</v>
      </c>
      <c r="C43" s="8" t="s">
        <v>770</v>
      </c>
      <c r="D43" s="43"/>
      <c r="E43" s="44"/>
      <c r="F43" s="7"/>
      <c r="G43" s="44"/>
      <c r="H43" s="7"/>
      <c r="I43" s="7"/>
      <c r="J43" s="7"/>
      <c r="K43" s="7"/>
      <c r="L43" s="38"/>
      <c r="M43" s="39" t="b">
        <f t="shared" ref="M43:M45" si="7">validateJson(E43, G43)</f>
        <v>1</v>
      </c>
      <c r="N43" s="40" t="s">
        <v>284</v>
      </c>
      <c r="O43" s="40" t="s">
        <v>285</v>
      </c>
      <c r="P43" s="41" t="str">
        <f>VLOOKUP($B43,sampleDataObjects,P$1,false)</f>
        <v>#N/A</v>
      </c>
      <c r="Q43" s="41" t="str">
        <f>VLOOKUP($B43,sampleDataObjects,Q$1,false)</f>
        <v>#N/A</v>
      </c>
      <c r="R43" s="41" t="str">
        <f>VLOOKUP($B43,sampleDataObjects,R$1,false)</f>
        <v>#N/A</v>
      </c>
      <c r="S43" s="41" t="str">
        <f>VLOOKUP($B43,sampleDataObjects,S$1,false)</f>
        <v>#N/A</v>
      </c>
      <c r="T43" s="41" t="str">
        <f>VLOOKUP($B43,sampleDataObjects,T$1,false)</f>
        <v>#N/A</v>
      </c>
      <c r="U43" s="41" t="str">
        <f>VLOOKUP($B43,sampleDataObjects,U$1,false)</f>
        <v>#N/A</v>
      </c>
      <c r="V43" s="41" t="str">
        <f t="shared" ref="V43:V47" si="8">C43</f>
        <v>ca_entities.LastEditBy</v>
      </c>
      <c r="W43" s="41" t="str">
        <f t="shared" ref="W43:W47" si="9">iferror(left(V43, find(".", V43) -1),"")</f>
        <v>ca_entities</v>
      </c>
      <c r="X43" s="41" t="str">
        <f t="shared" ref="X43:X47" si="10">if(len(W43) &gt; 0,iferror(right(V43, len(V43) - len(W43) -1),""),"")</f>
        <v>LastEditBy</v>
      </c>
      <c r="Y43" s="41" t="str">
        <f t="shared" ref="Y43:Y47" si="11">B43</f>
        <v>SourceLastEditBy</v>
      </c>
      <c r="Z43" s="41" t="str">
        <f>VLOOKUP($B43,sampleDataObjects,Z$1,false)</f>
        <v>#VALUE!</v>
      </c>
      <c r="AA43" s="41"/>
      <c r="AB43" s="41" t="str">
        <f>VLOOKUP($B43,sampleDataObjects,AB$1,false)</f>
        <v>#N/A</v>
      </c>
      <c r="AC43" s="41"/>
      <c r="AD43" s="41" t="str">
        <f>VLOOKUP($B43,sampleDataObjects,AD$1,false)</f>
        <v>#N/A</v>
      </c>
      <c r="AE43" s="42" t="str">
        <f t="shared" ref="AE43:AE47" si="12">"&lt;metadataElement code='" &amp; $X43 &amp; "' datatype='" &amp; if(isblank($Z43),"Text", Z43)  &amp; if(Z43 = "list", "' list='"&amp;$AA43,"")&amp;"'&gt;
  &lt;labels&gt;&lt;label locale='en_AU'&gt;&lt;name&gt;"&amp;$Y43&amp;"&lt;/name&gt;&lt;/label&gt;&lt;/labels&gt;
  &lt;typeRestrictions&gt;
    &lt;restriction code='museum_"&amp;$X43&amp;"'&gt;
       &lt;table&gt;"&amp;W43&amp;"&lt;/table&gt;
       &lt;type&gt;museum&lt;/type&gt;
       &lt;includeSubtypes&gt;true&lt;/includeSubtypes&gt;
    &lt;/restriction&gt;
  &lt;/typeRestrictions&gt;
&lt;/metadataElement&gt;
"</f>
        <v>#VALUE!</v>
      </c>
    </row>
    <row r="44">
      <c r="A44" s="32" t="s">
        <v>446</v>
      </c>
      <c r="B44" s="34" t="s">
        <v>805</v>
      </c>
      <c r="C44" s="8" t="s">
        <v>806</v>
      </c>
      <c r="D44" s="43"/>
      <c r="E44" s="44"/>
      <c r="F44" s="7"/>
      <c r="G44" s="44"/>
      <c r="H44" s="7"/>
      <c r="I44" s="7"/>
      <c r="J44" s="7"/>
      <c r="K44" s="7"/>
      <c r="L44" s="38"/>
      <c r="M44" s="39" t="b">
        <f t="shared" si="7"/>
        <v>1</v>
      </c>
      <c r="N44" s="40" t="s">
        <v>284</v>
      </c>
      <c r="O44" s="40" t="s">
        <v>285</v>
      </c>
      <c r="P44" s="41" t="str">
        <f>VLOOKUP($B44,sampleDataObjects,P$1,false)</f>
        <v>#N/A</v>
      </c>
      <c r="Q44" s="41" t="str">
        <f>VLOOKUP($B44,sampleDataObjects,Q$1,false)</f>
        <v>#N/A</v>
      </c>
      <c r="R44" s="41" t="str">
        <f>VLOOKUP($B44,sampleDataObjects,R$1,false)</f>
        <v>#N/A</v>
      </c>
      <c r="S44" s="41" t="str">
        <f>VLOOKUP($B44,sampleDataObjects,S$1,false)</f>
        <v>#N/A</v>
      </c>
      <c r="T44" s="41" t="str">
        <f>VLOOKUP($B44,sampleDataObjects,T$1,false)</f>
        <v>#N/A</v>
      </c>
      <c r="U44" s="41" t="str">
        <f>VLOOKUP($B44,sampleDataObjects,U$1,false)</f>
        <v>#N/A</v>
      </c>
      <c r="V44" s="41" t="str">
        <f t="shared" si="8"/>
        <v>ca_entities.LastEditDate</v>
      </c>
      <c r="W44" s="41" t="str">
        <f t="shared" si="9"/>
        <v>ca_entities</v>
      </c>
      <c r="X44" s="41" t="str">
        <f t="shared" si="10"/>
        <v>LastEditDate</v>
      </c>
      <c r="Y44" s="41" t="str">
        <f t="shared" si="11"/>
        <v>SourceLastEditDate</v>
      </c>
      <c r="Z44" s="41" t="str">
        <f>VLOOKUP($B44,sampleDataObjects,Z$1,false)</f>
        <v>#VALUE!</v>
      </c>
      <c r="AA44" s="41"/>
      <c r="AB44" s="41" t="str">
        <f>VLOOKUP($B44,sampleDataObjects,AB$1,false)</f>
        <v>#N/A</v>
      </c>
      <c r="AC44" s="41"/>
      <c r="AD44" s="41" t="str">
        <f>VLOOKUP($B44,sampleDataObjects,AD$1,false)</f>
        <v>#N/A</v>
      </c>
      <c r="AE44" s="42" t="str">
        <f t="shared" si="12"/>
        <v>#VALUE!</v>
      </c>
    </row>
    <row r="45">
      <c r="A45" s="32" t="s">
        <v>446</v>
      </c>
      <c r="B45" s="33" t="s">
        <v>426</v>
      </c>
      <c r="C45" s="8" t="s">
        <v>824</v>
      </c>
      <c r="D45" s="43"/>
      <c r="E45" s="37"/>
      <c r="F45" s="7"/>
      <c r="G45" s="44"/>
      <c r="H45" s="7"/>
      <c r="I45" s="7"/>
      <c r="J45" s="7"/>
      <c r="K45" s="7"/>
      <c r="L45" s="38"/>
      <c r="M45" s="39" t="b">
        <f t="shared" si="7"/>
        <v>1</v>
      </c>
      <c r="N45" s="40" t="s">
        <v>284</v>
      </c>
      <c r="O45" s="40" t="s">
        <v>285</v>
      </c>
      <c r="P45" s="41" t="str">
        <f>VLOOKUP($B45,sampleDataObjects,P$1,false)</f>
        <v>#N/A</v>
      </c>
      <c r="Q45" s="41" t="str">
        <f>VLOOKUP($B45,sampleDataObjects,Q$1,false)</f>
        <v>#N/A</v>
      </c>
      <c r="R45" s="41" t="str">
        <f>VLOOKUP($B45,sampleDataObjects,R$1,false)</f>
        <v>#N/A</v>
      </c>
      <c r="S45" s="41" t="str">
        <f>VLOOKUP($B45,sampleDataObjects,S$1,false)</f>
        <v>#N/A</v>
      </c>
      <c r="T45" s="41" t="str">
        <f>VLOOKUP($B45,sampleDataObjects,T$1,false)</f>
        <v>#N/A</v>
      </c>
      <c r="U45" s="41" t="str">
        <f>VLOOKUP($B45,sampleDataObjects,U$1,false)</f>
        <v>#N/A</v>
      </c>
      <c r="V45" s="41" t="str">
        <f t="shared" si="8"/>
        <v>ca_entities.LegacyID</v>
      </c>
      <c r="W45" s="41" t="str">
        <f t="shared" si="9"/>
        <v>ca_entities</v>
      </c>
      <c r="X45" s="41" t="str">
        <f t="shared" si="10"/>
        <v>LegacyID</v>
      </c>
      <c r="Y45" s="41" t="str">
        <f t="shared" si="11"/>
        <v>SourceID</v>
      </c>
      <c r="Z45" s="41" t="str">
        <f>VLOOKUP($B45,sampleDataObjects,Z$1,false)</f>
        <v>#VALUE!</v>
      </c>
      <c r="AA45" s="41"/>
      <c r="AB45" s="41" t="str">
        <f>VLOOKUP($B45,sampleDataObjects,AB$1,false)</f>
        <v>#N/A</v>
      </c>
      <c r="AC45" s="41"/>
      <c r="AD45" s="41" t="str">
        <f>VLOOKUP($B45,sampleDataObjects,AD$1,false)</f>
        <v>#N/A</v>
      </c>
      <c r="AE45" s="42" t="str">
        <f t="shared" si="12"/>
        <v>#VALUE!</v>
      </c>
    </row>
    <row r="46">
      <c r="A46" s="32" t="s">
        <v>160</v>
      </c>
      <c r="B46" s="50" t="s">
        <v>837</v>
      </c>
      <c r="C46" s="34" t="s">
        <v>840</v>
      </c>
      <c r="D46" s="35"/>
      <c r="E46" s="36" t="s">
        <v>216</v>
      </c>
      <c r="F46" s="7"/>
      <c r="G46" s="44"/>
      <c r="H46" s="7"/>
      <c r="I46" s="7"/>
      <c r="J46" s="7"/>
      <c r="K46" s="8" t="s">
        <v>842</v>
      </c>
      <c r="L46" s="38"/>
      <c r="M46" s="39"/>
      <c r="N46" s="40" t="s">
        <v>843</v>
      </c>
      <c r="O46" s="40" t="s">
        <v>285</v>
      </c>
      <c r="P46" s="41" t="str">
        <f>VLOOKUP($B46,sampleDataObjects,P$1,false)</f>
        <v>#N/A</v>
      </c>
      <c r="Q46" s="41"/>
      <c r="R46" s="41"/>
      <c r="S46" s="41"/>
      <c r="T46" s="41"/>
      <c r="U46" s="41"/>
      <c r="V46" s="41" t="str">
        <f t="shared" si="8"/>
        <v>ca_objects.ReceiptNum</v>
      </c>
      <c r="W46" s="41" t="str">
        <f t="shared" si="9"/>
        <v>ca_objects</v>
      </c>
      <c r="X46" s="41" t="str">
        <f t="shared" si="10"/>
        <v>ReceiptNum</v>
      </c>
      <c r="Y46" s="41" t="str">
        <f t="shared" si="11"/>
        <v>ReceiptNum</v>
      </c>
      <c r="Z46" s="41"/>
      <c r="AA46" s="41"/>
      <c r="AB46" s="41"/>
      <c r="AC46" s="41"/>
      <c r="AD46" s="41"/>
      <c r="AE46" s="42" t="str">
        <f t="shared" si="12"/>
        <v>&lt;metadataElement code='ReceiptNum' datatype='Text'&gt;
  &lt;labels&gt;&lt;label locale='en_AU'&gt;&lt;name&gt;ReceiptNum&lt;/name&gt;&lt;/label&gt;&lt;/labels&gt;
  &lt;typeRestrictions&gt;
    &lt;restriction code='museum_ReceiptNum'&gt;
       &lt;table&gt;ca_objects&lt;/table&gt;
       &lt;type&gt;museum&lt;/type&gt;
       &lt;includeSubtypes&gt;true&lt;/includeSubtypes&gt;
    &lt;/restriction&gt;
  &lt;/typeRestrictions&gt;
&lt;/metadataElement&gt;
</v>
      </c>
    </row>
    <row r="47">
      <c r="A47" s="32" t="s">
        <v>160</v>
      </c>
      <c r="B47" s="34" t="s">
        <v>848</v>
      </c>
      <c r="C47" s="34" t="s">
        <v>849</v>
      </c>
      <c r="D47" s="43"/>
      <c r="E47" s="36" t="s">
        <v>216</v>
      </c>
      <c r="F47" s="8" t="s">
        <v>851</v>
      </c>
      <c r="G47" s="37" t="s">
        <v>852</v>
      </c>
      <c r="H47" s="7"/>
      <c r="I47" s="7"/>
      <c r="J47" s="7"/>
      <c r="K47" s="7"/>
      <c r="L47" s="38"/>
      <c r="M47" s="39" t="b">
        <f>validateJson(E47, G47)</f>
        <v>1</v>
      </c>
      <c r="N47" s="40" t="s">
        <v>843</v>
      </c>
      <c r="O47" s="40" t="s">
        <v>285</v>
      </c>
      <c r="P47" s="41">
        <f>VLOOKUP($B47,sampleDataObjects,P$1,false)</f>
        <v>11</v>
      </c>
      <c r="Q47" s="41">
        <f>VLOOKUP($B47,sampleDataObjects,Q$1,false)</f>
        <v>11</v>
      </c>
      <c r="R47" s="41">
        <f>VLOOKUP($B47,sampleDataObjects,R$1,false)</f>
        <v>5</v>
      </c>
      <c r="S47" s="41">
        <f>VLOOKUP($B47,sampleDataObjects,S$1,false)</f>
        <v>8</v>
      </c>
      <c r="T47" s="41">
        <f>VLOOKUP($B47,sampleDataObjects,T$1,false)</f>
        <v>7.0909</v>
      </c>
      <c r="U47" s="41" t="str">
        <f>VLOOKUP($B47,sampleDataObjects,U$1,false)</f>
        <v>Unknown|Bequest|Donation|Exped|Internal|CopyLoan|Other|Purchase|Salvage|Transfer|In-Situ</v>
      </c>
      <c r="V47" s="41" t="str">
        <f t="shared" si="8"/>
        <v>ca_objects.acquisition_type_id</v>
      </c>
      <c r="W47" s="41" t="str">
        <f t="shared" si="9"/>
        <v>ca_objects</v>
      </c>
      <c r="X47" s="41" t="str">
        <f t="shared" si="10"/>
        <v>acquisition_type_id</v>
      </c>
      <c r="Y47" s="41" t="str">
        <f t="shared" si="11"/>
        <v>MethodDescription</v>
      </c>
      <c r="Z47" s="41" t="str">
        <f>VLOOKUP($B47,sampleDataObjects,Z$1,false)</f>
        <v>#VALUE!</v>
      </c>
      <c r="AA47" s="41"/>
      <c r="AB47" s="41" t="str">
        <f>VLOOKUP($B47,sampleDataObjects,AB$1,false)</f>
        <v/>
      </c>
      <c r="AC47" s="41"/>
      <c r="AD47" s="41" t="str">
        <f>VLOOKUP($B47,sampleDataObjects,AD$1,false)</f>
        <v/>
      </c>
      <c r="AE47" s="42" t="str">
        <f t="shared" si="12"/>
        <v>#VALUE!</v>
      </c>
    </row>
    <row r="48">
      <c r="A48" s="32" t="s">
        <v>446</v>
      </c>
      <c r="B48" s="34" t="s">
        <v>876</v>
      </c>
      <c r="C48" s="34"/>
      <c r="D48" s="43"/>
      <c r="E48" s="36"/>
      <c r="F48" s="8"/>
      <c r="G48" s="37"/>
      <c r="H48" s="7"/>
      <c r="I48" s="7"/>
      <c r="J48" s="7"/>
      <c r="K48" s="8" t="s">
        <v>879</v>
      </c>
      <c r="L48" s="38"/>
      <c r="M48" s="39"/>
      <c r="N48" s="40"/>
      <c r="O48" s="40" t="s">
        <v>285</v>
      </c>
      <c r="P48" s="41"/>
      <c r="Q48" s="41"/>
      <c r="R48" s="41"/>
      <c r="S48" s="41"/>
      <c r="T48" s="41"/>
      <c r="U48" s="41"/>
      <c r="V48" s="41"/>
      <c r="W48" s="41"/>
      <c r="X48" s="41"/>
      <c r="Y48" s="41"/>
      <c r="Z48" s="41"/>
      <c r="AA48" s="41"/>
      <c r="AB48" s="41"/>
      <c r="AC48" s="41"/>
      <c r="AD48" s="41"/>
      <c r="AE48" s="42"/>
    </row>
    <row r="49">
      <c r="A49" s="32" t="s">
        <v>160</v>
      </c>
      <c r="B49" s="51" t="s">
        <v>882</v>
      </c>
      <c r="C49" s="34" t="s">
        <v>884</v>
      </c>
      <c r="D49" s="43"/>
      <c r="E49" s="36" t="s">
        <v>216</v>
      </c>
      <c r="F49" s="7"/>
      <c r="G49" s="44"/>
      <c r="H49" s="7"/>
      <c r="I49" s="7"/>
      <c r="J49" s="7"/>
      <c r="K49" s="7"/>
      <c r="L49" s="38"/>
      <c r="M49" s="39"/>
      <c r="N49" s="40" t="s">
        <v>886</v>
      </c>
      <c r="O49" s="40" t="s">
        <v>285</v>
      </c>
      <c r="P49" s="41">
        <f>VLOOKUP($B49,sampleDataObjects,P$1,false)</f>
        <v>1234</v>
      </c>
      <c r="Q49" s="41"/>
      <c r="R49" s="41"/>
      <c r="S49" s="41"/>
      <c r="T49" s="41"/>
      <c r="U49" s="41"/>
      <c r="V49" s="41" t="str">
        <f t="shared" ref="V49:V60" si="13">C49</f>
        <v>ca_objects.DateReceived</v>
      </c>
      <c r="W49" s="41" t="str">
        <f t="shared" ref="W49:W60" si="14">iferror(left(V49, find(".", V49) -1),"")</f>
        <v>ca_objects</v>
      </c>
      <c r="X49" s="41" t="str">
        <f t="shared" ref="X49:X60" si="15">if(len(W49) &gt; 0,iferror(right(V49, len(V49) - len(W49) -1),""),"")</f>
        <v>DateReceived</v>
      </c>
      <c r="Y49" s="41" t="str">
        <f t="shared" ref="Y49:Y56" si="16">B49</f>
        <v>DateReceived</v>
      </c>
      <c r="Z49" s="41"/>
      <c r="AA49" s="41"/>
      <c r="AB49" s="41"/>
      <c r="AC49" s="40">
        <v>1.0</v>
      </c>
      <c r="AD49" s="41"/>
      <c r="AE49" s="42" t="str">
        <f t="shared" ref="AE49:AE60" si="17">"&lt;metadataElement code='" &amp; $X49 &amp; "' datatype='" &amp; if(isblank($Z49),"Text", Z49)  &amp; if(Z49 = "list", "' list='"&amp;$AA49,"")&amp;"'&gt;
  &lt;labels&gt;&lt;label locale='en_AU'&gt;&lt;name&gt;"&amp;$Y49&amp;"&lt;/name&gt;&lt;/label&gt;&lt;/labels&gt;
  &lt;typeRestrictions&gt;
    &lt;restriction code='museum_"&amp;$X49&amp;"'&gt;
       &lt;table&gt;"&amp;W49&amp;"&lt;/table&gt;
       &lt;type&gt;museum&lt;/type&gt;
       &lt;includeSubtypes&gt;true&lt;/includeSubtypes&gt;
    &lt;/restriction&gt;
  &lt;/typeRestrictions&gt;
&lt;/metadataElement&gt;
"</f>
        <v>&lt;metadataElement code='DateReceived' datatype='Text'&gt;
  &lt;labels&gt;&lt;label locale='en_AU'&gt;&lt;name&gt;DateReceived&lt;/name&gt;&lt;/label&gt;&lt;/labels&gt;
  &lt;typeRestrictions&gt;
    &lt;restriction code='museum_DateReceived'&gt;
       &lt;table&gt;ca_objects&lt;/table&gt;
       &lt;type&gt;museum&lt;/type&gt;
       &lt;includeSubtypes&gt;true&lt;/includeSubtypes&gt;
    &lt;/restriction&gt;
  &lt;/typeRestrictions&gt;
&lt;/metadataElement&gt;
</v>
      </c>
    </row>
    <row r="50">
      <c r="A50" s="32" t="s">
        <v>160</v>
      </c>
      <c r="B50" s="8" t="s">
        <v>899</v>
      </c>
      <c r="C50" s="34" t="s">
        <v>901</v>
      </c>
      <c r="D50" s="43"/>
      <c r="E50" s="36" t="s">
        <v>216</v>
      </c>
      <c r="F50" s="7"/>
      <c r="G50" s="44"/>
      <c r="H50" s="8"/>
      <c r="I50" s="8"/>
      <c r="J50" s="7"/>
      <c r="K50" s="7"/>
      <c r="L50" s="38"/>
      <c r="M50" s="39"/>
      <c r="N50" s="40" t="s">
        <v>284</v>
      </c>
      <c r="O50" s="40" t="s">
        <v>285</v>
      </c>
      <c r="P50" s="41" t="str">
        <f>VLOOKUP($B50,sampleDataObjects,P$1,false)</f>
        <v>#N/A</v>
      </c>
      <c r="Q50" s="41"/>
      <c r="R50" s="41"/>
      <c r="S50" s="41"/>
      <c r="T50" s="41"/>
      <c r="U50" s="41"/>
      <c r="V50" s="41" t="str">
        <f t="shared" si="13"/>
        <v>ca_objects.ConditionOnReceipt</v>
      </c>
      <c r="W50" s="41" t="str">
        <f t="shared" si="14"/>
        <v>ca_objects</v>
      </c>
      <c r="X50" s="41" t="str">
        <f t="shared" si="15"/>
        <v>ConditionOnReceipt</v>
      </c>
      <c r="Y50" s="41" t="str">
        <f t="shared" si="16"/>
        <v>ConditionOnReceiptCode</v>
      </c>
      <c r="Z50" s="41"/>
      <c r="AA50" s="41"/>
      <c r="AB50" s="41"/>
      <c r="AC50" s="40">
        <v>1.0</v>
      </c>
      <c r="AD50" s="41"/>
      <c r="AE50" s="42" t="str">
        <f t="shared" si="17"/>
        <v>&lt;metadataElement code='ConditionOnReceipt' datatype='Text'&gt;
  &lt;labels&gt;&lt;label locale='en_AU'&gt;&lt;name&gt;ConditionOnReceiptCode&lt;/name&gt;&lt;/label&gt;&lt;/labels&gt;
  &lt;typeRestrictions&gt;
    &lt;restriction code='museum_ConditionOnReceipt'&gt;
       &lt;table&gt;ca_objects&lt;/table&gt;
       &lt;type&gt;museum&lt;/type&gt;
       &lt;includeSubtypes&gt;true&lt;/includeSubtypes&gt;
    &lt;/restriction&gt;
  &lt;/typeRestrictions&gt;
&lt;/metadataElement&gt;
</v>
      </c>
    </row>
    <row r="51">
      <c r="A51" s="32" t="s">
        <v>160</v>
      </c>
      <c r="B51" s="33" t="s">
        <v>909</v>
      </c>
      <c r="C51" s="34" t="s">
        <v>910</v>
      </c>
      <c r="D51" s="35" t="s">
        <v>911</v>
      </c>
      <c r="E51" s="36" t="s">
        <v>216</v>
      </c>
      <c r="F51" s="8"/>
      <c r="G51" s="37"/>
      <c r="H51" s="8" t="s">
        <v>913</v>
      </c>
      <c r="I51" s="8" t="s">
        <v>914</v>
      </c>
      <c r="J51" s="7"/>
      <c r="K51" s="7"/>
      <c r="L51" s="38"/>
      <c r="M51" s="39" t="b">
        <f t="shared" ref="M51:M52" si="18">validateJson(E51, G51)</f>
        <v>1</v>
      </c>
      <c r="N51" s="40" t="s">
        <v>284</v>
      </c>
      <c r="O51" s="40" t="s">
        <v>285</v>
      </c>
      <c r="P51" s="41" t="str">
        <f>VLOOKUP($B51,sampleDataObjects,P$1,false)</f>
        <v>#N/A</v>
      </c>
      <c r="Q51" s="41" t="str">
        <f>VLOOKUP($B51,sampleDataObjects,Q$1,false)</f>
        <v>#N/A</v>
      </c>
      <c r="R51" s="41" t="str">
        <f>VLOOKUP($B51,sampleDataObjects,R$1,false)</f>
        <v>#N/A</v>
      </c>
      <c r="S51" s="41" t="str">
        <f>VLOOKUP($B51,sampleDataObjects,S$1,false)</f>
        <v>#N/A</v>
      </c>
      <c r="T51" s="41" t="str">
        <f>VLOOKUP($B51,sampleDataObjects,T$1,false)</f>
        <v>#N/A</v>
      </c>
      <c r="U51" s="41" t="str">
        <f>VLOOKUP($B51,sampleDataObjects,U$1,false)</f>
        <v>#N/A</v>
      </c>
      <c r="V51" s="41" t="str">
        <f t="shared" si="13"/>
        <v>ca_objects.LegalTitle.LegalTitleYesNo</v>
      </c>
      <c r="W51" s="41" t="str">
        <f t="shared" si="14"/>
        <v>ca_objects</v>
      </c>
      <c r="X51" s="41" t="str">
        <f t="shared" si="15"/>
        <v>LegalTitle.LegalTitleYesNo</v>
      </c>
      <c r="Y51" s="41" t="str">
        <f t="shared" si="16"/>
        <v>LegalTitleYesNo</v>
      </c>
      <c r="Z51" s="41" t="str">
        <f>VLOOKUP($B51,sampleDataObjects,Z$1,false)</f>
        <v>#VALUE!</v>
      </c>
      <c r="AA51" s="41"/>
      <c r="AB51" s="41" t="str">
        <f>VLOOKUP($B51,sampleDataObjects,AB$1,false)</f>
        <v>#N/A</v>
      </c>
      <c r="AC51" s="40">
        <v>1.0</v>
      </c>
      <c r="AD51" s="41" t="str">
        <f>VLOOKUP($B51,sampleDataObjects,AD$1,false)</f>
        <v>#N/A</v>
      </c>
      <c r="AE51" s="42" t="str">
        <f t="shared" si="17"/>
        <v>#VALUE!</v>
      </c>
    </row>
    <row r="52">
      <c r="A52" s="32" t="s">
        <v>160</v>
      </c>
      <c r="B52" s="33" t="s">
        <v>941</v>
      </c>
      <c r="C52" s="34" t="s">
        <v>942</v>
      </c>
      <c r="D52" s="35" t="s">
        <v>911</v>
      </c>
      <c r="E52" s="36" t="s">
        <v>216</v>
      </c>
      <c r="F52" s="8"/>
      <c r="G52" s="37"/>
      <c r="H52" s="8"/>
      <c r="I52" s="8"/>
      <c r="J52" s="7"/>
      <c r="K52" s="7"/>
      <c r="L52" s="38"/>
      <c r="M52" s="39" t="b">
        <f t="shared" si="18"/>
        <v>1</v>
      </c>
      <c r="N52" s="40" t="s">
        <v>944</v>
      </c>
      <c r="O52" s="40" t="s">
        <v>285</v>
      </c>
      <c r="P52" s="41" t="str">
        <f>VLOOKUP($B52,sampleDataObjects,P$1,false)</f>
        <v>#N/A</v>
      </c>
      <c r="Q52" s="41" t="str">
        <f>VLOOKUP($B52,sampleDataObjects,Q$1,false)</f>
        <v>#N/A</v>
      </c>
      <c r="R52" s="41" t="str">
        <f>VLOOKUP($B52,sampleDataObjects,R$1,false)</f>
        <v>#N/A</v>
      </c>
      <c r="S52" s="41" t="str">
        <f>VLOOKUP($B52,sampleDataObjects,S$1,false)</f>
        <v>#N/A</v>
      </c>
      <c r="T52" s="41" t="str">
        <f>VLOOKUP($B52,sampleDataObjects,T$1,false)</f>
        <v>#N/A</v>
      </c>
      <c r="U52" s="41" t="str">
        <f>VLOOKUP($B52,sampleDataObjects,U$1,false)</f>
        <v>#N/A</v>
      </c>
      <c r="V52" s="41" t="str">
        <f t="shared" si="13"/>
        <v>ca_objects.LegalTitle.TitleDetails</v>
      </c>
      <c r="W52" s="41" t="str">
        <f t="shared" si="14"/>
        <v>ca_objects</v>
      </c>
      <c r="X52" s="41" t="str">
        <f t="shared" si="15"/>
        <v>LegalTitle.TitleDetails</v>
      </c>
      <c r="Y52" s="41" t="str">
        <f t="shared" si="16"/>
        <v>TitleDetails</v>
      </c>
      <c r="Z52" s="41" t="str">
        <f>VLOOKUP($B52,sampleDataObjects,Z$1,false)</f>
        <v>#VALUE!</v>
      </c>
      <c r="AA52" s="41"/>
      <c r="AB52" s="41" t="str">
        <f>VLOOKUP($B52,sampleDataObjects,AB$1,false)</f>
        <v>#N/A</v>
      </c>
      <c r="AC52" s="41"/>
      <c r="AD52" s="41" t="str">
        <f>VLOOKUP($B52,sampleDataObjects,AD$1,false)</f>
        <v>#N/A</v>
      </c>
      <c r="AE52" s="42" t="str">
        <f t="shared" si="17"/>
        <v>#VALUE!</v>
      </c>
    </row>
    <row r="53">
      <c r="A53" s="32" t="s">
        <v>160</v>
      </c>
      <c r="B53" s="51" t="s">
        <v>965</v>
      </c>
      <c r="C53" s="34" t="s">
        <v>966</v>
      </c>
      <c r="D53" s="35" t="s">
        <v>968</v>
      </c>
      <c r="E53" s="36" t="s">
        <v>216</v>
      </c>
      <c r="F53" s="7"/>
      <c r="G53" s="44"/>
      <c r="H53" s="8" t="s">
        <v>913</v>
      </c>
      <c r="I53" s="8" t="s">
        <v>914</v>
      </c>
      <c r="J53" s="7"/>
      <c r="K53" s="7"/>
      <c r="L53" s="38"/>
      <c r="M53" s="39"/>
      <c r="N53" s="40" t="s">
        <v>284</v>
      </c>
      <c r="O53" s="40" t="s">
        <v>285</v>
      </c>
      <c r="P53" s="41">
        <f>VLOOKUP($B53,sampleDataObjects,P$1,false)</f>
        <v>2</v>
      </c>
      <c r="Q53" s="41"/>
      <c r="R53" s="41"/>
      <c r="S53" s="41"/>
      <c r="T53" s="41"/>
      <c r="U53" s="41"/>
      <c r="V53" s="41" t="str">
        <f t="shared" si="13"/>
        <v>ca_objects.Copyright.CopyrightYesNo</v>
      </c>
      <c r="W53" s="41" t="str">
        <f t="shared" si="14"/>
        <v>ca_objects</v>
      </c>
      <c r="X53" s="41" t="str">
        <f t="shared" si="15"/>
        <v>Copyright.CopyrightYesNo</v>
      </c>
      <c r="Y53" s="41" t="str">
        <f t="shared" si="16"/>
        <v>CopyrightYesNo</v>
      </c>
      <c r="Z53" s="41"/>
      <c r="AA53" s="41"/>
      <c r="AB53" s="41"/>
      <c r="AC53" s="40">
        <v>1.0</v>
      </c>
      <c r="AD53" s="41"/>
      <c r="AE53" s="42" t="str">
        <f t="shared" si="17"/>
        <v>&lt;metadataElement code='Copyright.CopyrightYesNo' datatype='Text'&gt;
  &lt;labels&gt;&lt;label locale='en_AU'&gt;&lt;name&gt;CopyrightYesNo&lt;/name&gt;&lt;/label&gt;&lt;/labels&gt;
  &lt;typeRestrictions&gt;
    &lt;restriction code='museum_Copyright.CopyrightYesNo'&gt;
       &lt;table&gt;ca_objects&lt;/table&gt;
       &lt;type&gt;museum&lt;/type&gt;
       &lt;includeSubtypes&gt;true&lt;/includeSubtypes&gt;
    &lt;/restriction&gt;
  &lt;/typeRestrictions&gt;
&lt;/metadataElement&gt;
</v>
      </c>
    </row>
    <row r="54">
      <c r="A54" s="32" t="s">
        <v>160</v>
      </c>
      <c r="B54" s="51" t="s">
        <v>975</v>
      </c>
      <c r="C54" s="34" t="s">
        <v>976</v>
      </c>
      <c r="D54" s="35" t="s">
        <v>968</v>
      </c>
      <c r="E54" s="36" t="s">
        <v>216</v>
      </c>
      <c r="F54" s="7"/>
      <c r="G54" s="44"/>
      <c r="H54" s="7"/>
      <c r="I54" s="7"/>
      <c r="J54" s="7"/>
      <c r="K54" s="7"/>
      <c r="L54" s="38"/>
      <c r="M54" s="39"/>
      <c r="N54" s="40" t="s">
        <v>979</v>
      </c>
      <c r="O54" s="40" t="s">
        <v>285</v>
      </c>
      <c r="P54" s="41">
        <f>VLOOKUP($B54,sampleDataObjects,P$1,false)</f>
        <v>19</v>
      </c>
      <c r="Q54" s="41"/>
      <c r="R54" s="41"/>
      <c r="S54" s="41"/>
      <c r="T54" s="41"/>
      <c r="U54" s="41"/>
      <c r="V54" s="41" t="str">
        <f t="shared" si="13"/>
        <v>ca_objects.Copyright.CopyrightDetails</v>
      </c>
      <c r="W54" s="41" t="str">
        <f t="shared" si="14"/>
        <v>ca_objects</v>
      </c>
      <c r="X54" s="41" t="str">
        <f t="shared" si="15"/>
        <v>Copyright.CopyrightDetails</v>
      </c>
      <c r="Y54" s="41" t="str">
        <f t="shared" si="16"/>
        <v>CopyrightDetails</v>
      </c>
      <c r="Z54" s="41"/>
      <c r="AA54" s="41"/>
      <c r="AB54" s="41"/>
      <c r="AC54" s="40">
        <v>1.0</v>
      </c>
      <c r="AD54" s="41"/>
      <c r="AE54" s="42" t="str">
        <f t="shared" si="17"/>
        <v>&lt;metadataElement code='Copyright.CopyrightDetails' datatype='Text'&gt;
  &lt;labels&gt;&lt;label locale='en_AU'&gt;&lt;name&gt;CopyrightDetails&lt;/name&gt;&lt;/label&gt;&lt;/labels&gt;
  &lt;typeRestrictions&gt;
    &lt;restriction code='museum_Copyright.CopyrightDetails'&gt;
       &lt;table&gt;ca_objects&lt;/table&gt;
       &lt;type&gt;museum&lt;/type&gt;
       &lt;includeSubtypes&gt;true&lt;/includeSubtypes&gt;
    &lt;/restriction&gt;
  &lt;/typeRestrictions&gt;
&lt;/metadataElement&gt;
</v>
      </c>
    </row>
    <row r="55">
      <c r="A55" s="32" t="s">
        <v>160</v>
      </c>
      <c r="B55" s="51" t="s">
        <v>985</v>
      </c>
      <c r="C55" s="34" t="s">
        <v>987</v>
      </c>
      <c r="D55" s="43"/>
      <c r="E55" s="36" t="s">
        <v>216</v>
      </c>
      <c r="F55" s="7"/>
      <c r="G55" s="44"/>
      <c r="H55" s="7"/>
      <c r="I55" s="7"/>
      <c r="J55" s="7"/>
      <c r="K55" s="7"/>
      <c r="L55" s="38"/>
      <c r="M55" s="39"/>
      <c r="N55" s="40" t="s">
        <v>989</v>
      </c>
      <c r="O55" s="40" t="s">
        <v>285</v>
      </c>
      <c r="P55" s="41">
        <f>VLOOKUP($B55,sampleDataObjects,P$1,false)</f>
        <v>37</v>
      </c>
      <c r="Q55" s="41"/>
      <c r="R55" s="41"/>
      <c r="S55" s="41"/>
      <c r="T55" s="41"/>
      <c r="U55" s="41"/>
      <c r="V55" s="41" t="str">
        <f t="shared" si="13"/>
        <v>ca_objects.Correspondence</v>
      </c>
      <c r="W55" s="41" t="str">
        <f t="shared" si="14"/>
        <v>ca_objects</v>
      </c>
      <c r="X55" s="41" t="str">
        <f t="shared" si="15"/>
        <v>Correspondence</v>
      </c>
      <c r="Y55" s="41" t="str">
        <f t="shared" si="16"/>
        <v>Correspondence</v>
      </c>
      <c r="Z55" s="41"/>
      <c r="AA55" s="41"/>
      <c r="AB55" s="41"/>
      <c r="AC55" s="40">
        <v>1.0</v>
      </c>
      <c r="AD55" s="41"/>
      <c r="AE55" s="42" t="str">
        <f t="shared" si="17"/>
        <v>&lt;metadataElement code='Correspondence' datatype='Text'&gt;
  &lt;labels&gt;&lt;label locale='en_AU'&gt;&lt;name&gt;Correspondence&lt;/name&gt;&lt;/label&gt;&lt;/labels&gt;
  &lt;typeRestrictions&gt;
    &lt;restriction code='museum_Correspondence'&gt;
       &lt;table&gt;ca_objects&lt;/table&gt;
       &lt;type&gt;museum&lt;/type&gt;
       &lt;includeSubtypes&gt;true&lt;/includeSubtypes&gt;
    &lt;/restriction&gt;
  &lt;/typeRestrictions&gt;
&lt;/metadataElement&gt;
</v>
      </c>
    </row>
    <row r="56">
      <c r="A56" s="32" t="s">
        <v>446</v>
      </c>
      <c r="B56" s="51" t="s">
        <v>997</v>
      </c>
      <c r="C56" s="34" t="s">
        <v>998</v>
      </c>
      <c r="D56" s="43"/>
      <c r="E56" s="36"/>
      <c r="F56" s="7"/>
      <c r="G56" s="44"/>
      <c r="H56" s="7"/>
      <c r="I56" s="7"/>
      <c r="J56" s="7"/>
      <c r="K56" s="8" t="s">
        <v>1000</v>
      </c>
      <c r="L56" s="38"/>
      <c r="M56" s="39" t="b">
        <f>validateJson(E56, G56)</f>
        <v>1</v>
      </c>
      <c r="N56" s="41"/>
      <c r="O56" s="41"/>
      <c r="P56" s="41">
        <f>VLOOKUP($B56,sampleDataObjects,P$1,false)</f>
        <v>1</v>
      </c>
      <c r="Q56" s="41">
        <f>VLOOKUP($B56,sampleDataObjects,Q$1,false)</f>
        <v>7</v>
      </c>
      <c r="R56" s="41">
        <f>VLOOKUP($B56,sampleDataObjects,R$1,false)</f>
        <v>5</v>
      </c>
      <c r="S56" s="41">
        <f>VLOOKUP($B56,sampleDataObjects,S$1,false)</f>
        <v>5</v>
      </c>
      <c r="T56" s="41">
        <f>VLOOKUP($B56,sampleDataObjects,T$1,false)</f>
        <v>5</v>
      </c>
      <c r="U56" s="41" t="str">
        <f>VLOOKUP($B56,sampleDataObjects,U$1,false)</f>
        <v>JILLM</v>
      </c>
      <c r="V56" s="41" t="str">
        <f t="shared" si="13"/>
        <v>ca_objects.AuthorizedBy</v>
      </c>
      <c r="W56" s="41" t="str">
        <f t="shared" si="14"/>
        <v>ca_objects</v>
      </c>
      <c r="X56" s="41" t="str">
        <f t="shared" si="15"/>
        <v>AuthorizedBy</v>
      </c>
      <c r="Y56" s="41" t="str">
        <f t="shared" si="16"/>
        <v>AuthorizedBy</v>
      </c>
      <c r="Z56" s="40" t="s">
        <v>1016</v>
      </c>
      <c r="AA56" s="41"/>
      <c r="AB56" s="41"/>
      <c r="AC56" s="41"/>
      <c r="AD56" s="41" t="str">
        <f>VLOOKUP($B56,sampleDataObjects,AD$1,false)</f>
        <v/>
      </c>
      <c r="AE56" s="42" t="str">
        <f t="shared" si="17"/>
        <v>&lt;metadataElement code='AuthorizedBy' datatype='Text'&gt;
  &lt;labels&gt;&lt;label locale='en_AU'&gt;&lt;name&gt;AuthorizedBy&lt;/name&gt;&lt;/label&gt;&lt;/labels&gt;
  &lt;typeRestrictions&gt;
    &lt;restriction code='museum_AuthorizedBy'&gt;
       &lt;table&gt;ca_objects&lt;/table&gt;
       &lt;type&gt;museum&lt;/type&gt;
       &lt;includeSubtypes&gt;true&lt;/includeSubtypes&gt;
    &lt;/restriction&gt;
  &lt;/typeRestrictions&gt;
&lt;/metadataElement&gt;
</v>
      </c>
    </row>
    <row r="57">
      <c r="A57" s="32" t="s">
        <v>160</v>
      </c>
      <c r="B57" s="51" t="s">
        <v>52</v>
      </c>
      <c r="C57" s="34" t="s">
        <v>1022</v>
      </c>
      <c r="D57" s="43"/>
      <c r="E57" s="37" t="s">
        <v>1023</v>
      </c>
      <c r="F57" s="7"/>
      <c r="G57" s="44"/>
      <c r="H57" s="7"/>
      <c r="I57" s="7"/>
      <c r="J57" s="7"/>
      <c r="K57" s="7"/>
      <c r="L57" s="38"/>
      <c r="M57" s="39"/>
      <c r="N57" s="40" t="s">
        <v>284</v>
      </c>
      <c r="O57" s="40" t="s">
        <v>1025</v>
      </c>
      <c r="P57" s="41">
        <f>VLOOKUP($B57,sampleDataObjects,P$1,false)</f>
        <v>23954</v>
      </c>
      <c r="Q57" s="41"/>
      <c r="R57" s="41"/>
      <c r="S57" s="41"/>
      <c r="T57" s="41"/>
      <c r="U57" s="41"/>
      <c r="V57" s="41" t="str">
        <f t="shared" si="13"/>
        <v>ca_objects.Description</v>
      </c>
      <c r="W57" s="41" t="str">
        <f t="shared" si="14"/>
        <v>ca_objects</v>
      </c>
      <c r="X57" s="41" t="str">
        <f t="shared" si="15"/>
        <v>Description</v>
      </c>
      <c r="Y57" s="41" t="str">
        <f t="shared" ref="Y57:Y60" si="19">camelToTitle(X57)</f>
        <v>Description</v>
      </c>
      <c r="Z57" s="40" t="s">
        <v>1016</v>
      </c>
      <c r="AA57" s="41"/>
      <c r="AB57" s="41"/>
      <c r="AC57" s="40">
        <v>1.0</v>
      </c>
      <c r="AD57" s="41"/>
      <c r="AE57" s="42" t="str">
        <f t="shared" si="17"/>
        <v>&lt;metadataElement code='Description' datatype='Text'&gt;
  &lt;labels&gt;&lt;label locale='en_AU'&gt;&lt;name&gt;Description&lt;/name&gt;&lt;/label&gt;&lt;/labels&gt;
  &lt;typeRestrictions&gt;
    &lt;restriction code='museum_Description'&gt;
       &lt;table&gt;ca_objects&lt;/table&gt;
       &lt;type&gt;museum&lt;/type&gt;
       &lt;includeSubtypes&gt;true&lt;/includeSubtypes&gt;
    &lt;/restriction&gt;
  &lt;/typeRestrictions&gt;
&lt;/metadataElement&gt;
</v>
      </c>
    </row>
    <row r="58">
      <c r="A58" s="32" t="s">
        <v>160</v>
      </c>
      <c r="B58" s="8" t="s">
        <v>1032</v>
      </c>
      <c r="C58" s="34" t="s">
        <v>1034</v>
      </c>
      <c r="D58" s="43"/>
      <c r="E58" s="37" t="s">
        <v>1023</v>
      </c>
      <c r="F58" s="7"/>
      <c r="G58" s="44"/>
      <c r="H58" s="7"/>
      <c r="I58" s="7"/>
      <c r="J58" s="7"/>
      <c r="K58" s="7"/>
      <c r="L58" s="38"/>
      <c r="M58" s="39"/>
      <c r="N58" s="40" t="s">
        <v>284</v>
      </c>
      <c r="O58" s="40" t="s">
        <v>1025</v>
      </c>
      <c r="P58" s="41" t="str">
        <f>VLOOKUP($B58,sampleDataObjects,P$1,false)</f>
        <v>#N/A</v>
      </c>
      <c r="Q58" s="41"/>
      <c r="R58" s="41"/>
      <c r="S58" s="41"/>
      <c r="T58" s="41"/>
      <c r="U58" s="41"/>
      <c r="V58" s="41" t="str">
        <f t="shared" si="13"/>
        <v>ca_objects.Summary</v>
      </c>
      <c r="W58" s="41" t="str">
        <f t="shared" si="14"/>
        <v>ca_objects</v>
      </c>
      <c r="X58" s="41" t="str">
        <f t="shared" si="15"/>
        <v>Summary</v>
      </c>
      <c r="Y58" s="41" t="str">
        <f t="shared" si="19"/>
        <v>Summary</v>
      </c>
      <c r="Z58" s="40" t="s">
        <v>1016</v>
      </c>
      <c r="AA58" s="41"/>
      <c r="AB58" s="41"/>
      <c r="AC58" s="40">
        <v>1.0</v>
      </c>
      <c r="AD58" s="41"/>
      <c r="AE58" s="42" t="str">
        <f t="shared" si="17"/>
        <v>&lt;metadataElement code='Summary' datatype='Text'&gt;
  &lt;labels&gt;&lt;label locale='en_AU'&gt;&lt;name&gt;Summary&lt;/name&gt;&lt;/label&gt;&lt;/labels&gt;
  &lt;typeRestrictions&gt;
    &lt;restriction code='museum_Summary'&gt;
       &lt;table&gt;ca_objects&lt;/table&gt;
       &lt;type&gt;museum&lt;/type&gt;
       &lt;includeSubtypes&gt;true&lt;/includeSubtypes&gt;
    &lt;/restriction&gt;
  &lt;/typeRestrictions&gt;
&lt;/metadataElement&gt;
</v>
      </c>
    </row>
    <row r="59">
      <c r="A59" s="32" t="s">
        <v>160</v>
      </c>
      <c r="B59" s="33" t="s">
        <v>1041</v>
      </c>
      <c r="C59" s="34" t="s">
        <v>1042</v>
      </c>
      <c r="D59" s="43"/>
      <c r="E59" s="37" t="s">
        <v>216</v>
      </c>
      <c r="F59" s="7"/>
      <c r="G59" s="44"/>
      <c r="H59" s="7"/>
      <c r="I59" s="7"/>
      <c r="J59" s="7"/>
      <c r="K59" s="7"/>
      <c r="L59" s="38"/>
      <c r="M59" s="39" t="b">
        <f t="shared" ref="M59:M60" si="20">validateJson(E59, G59)</f>
        <v>1</v>
      </c>
      <c r="N59" s="40" t="s">
        <v>284</v>
      </c>
      <c r="O59" s="40" t="s">
        <v>1025</v>
      </c>
      <c r="P59" s="41" t="str">
        <f>VLOOKUP($B59,sampleDataObjects,P$1,false)</f>
        <v>#N/A</v>
      </c>
      <c r="Q59" s="41" t="str">
        <f>VLOOKUP($B59,sampleDataObjects,Q$1,false)</f>
        <v>#N/A</v>
      </c>
      <c r="R59" s="41" t="str">
        <f>VLOOKUP($B59,sampleDataObjects,R$1,false)</f>
        <v>#N/A</v>
      </c>
      <c r="S59" s="41" t="str">
        <f>VLOOKUP($B59,sampleDataObjects,S$1,false)</f>
        <v>#N/A</v>
      </c>
      <c r="T59" s="41" t="str">
        <f>VLOOKUP($B59,sampleDataObjects,T$1,false)</f>
        <v>#N/A</v>
      </c>
      <c r="U59" s="41" t="str">
        <f>VLOOKUP($B59,sampleDataObjects,U$1,false)</f>
        <v>#N/A</v>
      </c>
      <c r="V59" s="41" t="str">
        <f t="shared" si="13"/>
        <v>ca_objects.MakersMarks</v>
      </c>
      <c r="W59" s="41" t="str">
        <f t="shared" si="14"/>
        <v>ca_objects</v>
      </c>
      <c r="X59" s="41" t="str">
        <f t="shared" si="15"/>
        <v>MakersMarks</v>
      </c>
      <c r="Y59" s="41" t="str">
        <f t="shared" si="19"/>
        <v>Makers Marks</v>
      </c>
      <c r="Z59" s="40" t="s">
        <v>1016</v>
      </c>
      <c r="AA59" s="41"/>
      <c r="AB59" s="41" t="str">
        <f>VLOOKUP($B59,sampleDataObjects,AB$1,false)</f>
        <v>#N/A</v>
      </c>
      <c r="AC59" s="41"/>
      <c r="AD59" s="41" t="str">
        <f>VLOOKUP($B59,sampleDataObjects,AD$1,false)</f>
        <v>#N/A</v>
      </c>
      <c r="AE59" s="42" t="str">
        <f t="shared" si="17"/>
        <v>&lt;metadataElement code='MakersMarks' datatype='Text'&gt;
  &lt;labels&gt;&lt;label locale='en_AU'&gt;&lt;name&gt;Makers Marks&lt;/name&gt;&lt;/label&gt;&lt;/labels&gt;
  &lt;typeRestrictions&gt;
    &lt;restriction code='museum_MakersMarks'&gt;
       &lt;table&gt;ca_objects&lt;/table&gt;
       &lt;type&gt;museum&lt;/type&gt;
       &lt;includeSubtypes&gt;true&lt;/includeSubtypes&gt;
    &lt;/restriction&gt;
  &lt;/typeRestrictions&gt;
&lt;/metadataElement&gt;
</v>
      </c>
    </row>
    <row r="60">
      <c r="A60" s="32" t="s">
        <v>160</v>
      </c>
      <c r="B60" s="34" t="s">
        <v>1063</v>
      </c>
      <c r="C60" s="34" t="s">
        <v>1064</v>
      </c>
      <c r="D60" s="35" t="s">
        <v>1063</v>
      </c>
      <c r="E60" s="37" t="s">
        <v>1065</v>
      </c>
      <c r="F60" s="8"/>
      <c r="G60" s="44"/>
      <c r="H60" s="7"/>
      <c r="I60" s="7"/>
      <c r="J60" s="7"/>
      <c r="K60" s="7"/>
      <c r="L60" s="38"/>
      <c r="M60" s="39" t="b">
        <f t="shared" si="20"/>
        <v>1</v>
      </c>
      <c r="N60" s="40" t="s">
        <v>284</v>
      </c>
      <c r="O60" s="40" t="s">
        <v>1025</v>
      </c>
      <c r="P60" s="41" t="str">
        <f>VLOOKUP($B60,sampleDataObjects,P$1,false)</f>
        <v>#N/A</v>
      </c>
      <c r="Q60" s="41" t="str">
        <f>VLOOKUP($B60,sampleDataObjects,Q$1,false)</f>
        <v>#N/A</v>
      </c>
      <c r="R60" s="41" t="str">
        <f>VLOOKUP($B60,sampleDataObjects,R$1,false)</f>
        <v>#N/A</v>
      </c>
      <c r="S60" s="41" t="str">
        <f>VLOOKUP($B60,sampleDataObjects,S$1,false)</f>
        <v>#N/A</v>
      </c>
      <c r="T60" s="41" t="str">
        <f>VLOOKUP($B60,sampleDataObjects,T$1,false)</f>
        <v>#N/A</v>
      </c>
      <c r="U60" s="41" t="str">
        <f>VLOOKUP($B60,sampleDataObjects,U$1,false)</f>
        <v>#N/A</v>
      </c>
      <c r="V60" s="41" t="str">
        <f t="shared" si="13"/>
        <v>ca_objects.Creator.CreatorName</v>
      </c>
      <c r="W60" s="41" t="str">
        <f t="shared" si="14"/>
        <v>ca_objects</v>
      </c>
      <c r="X60" s="41" t="str">
        <f t="shared" si="15"/>
        <v>Creator.CreatorName</v>
      </c>
      <c r="Y60" s="41" t="str">
        <f t="shared" si="19"/>
        <v>Creator. Creator Name</v>
      </c>
      <c r="Z60" s="40" t="s">
        <v>1016</v>
      </c>
      <c r="AA60" s="41"/>
      <c r="AB60" s="41" t="str">
        <f>VLOOKUP($B60,sampleDataObjects,AB$1,false)</f>
        <v>#N/A</v>
      </c>
      <c r="AC60" s="41"/>
      <c r="AD60" s="41" t="str">
        <f>VLOOKUP($B60,sampleDataObjects,AD$1,false)</f>
        <v>#N/A</v>
      </c>
      <c r="AE60" s="42" t="str">
        <f t="shared" si="17"/>
        <v>&lt;metadataElement code='Creator.CreatorName' datatype='Text'&gt;
  &lt;labels&gt;&lt;label locale='en_AU'&gt;&lt;name&gt;Creator. Creator Name&lt;/name&gt;&lt;/label&gt;&lt;/labels&gt;
  &lt;typeRestrictions&gt;
    &lt;restriction code='museum_Creator.CreatorName'&gt;
       &lt;table&gt;ca_objects&lt;/table&gt;
       &lt;type&gt;museum&lt;/type&gt;
       &lt;includeSubtypes&gt;true&lt;/includeSubtypes&gt;
    &lt;/restriction&gt;
  &lt;/typeRestrictions&gt;
&lt;/metadataElement&gt;
</v>
      </c>
    </row>
    <row r="61">
      <c r="A61" s="32" t="s">
        <v>1083</v>
      </c>
      <c r="B61" s="34" t="s">
        <v>1085</v>
      </c>
      <c r="C61" s="34" t="s">
        <v>1086</v>
      </c>
      <c r="D61" s="35" t="s">
        <v>1063</v>
      </c>
      <c r="E61" s="37"/>
      <c r="F61" s="8"/>
      <c r="G61" s="44"/>
      <c r="H61" s="7"/>
      <c r="I61" s="7"/>
      <c r="J61" s="7"/>
      <c r="K61" s="7"/>
      <c r="L61" s="38"/>
      <c r="M61" s="39"/>
      <c r="N61" s="40"/>
      <c r="O61" s="40"/>
      <c r="P61" s="41"/>
      <c r="Q61" s="41"/>
      <c r="R61" s="41"/>
      <c r="S61" s="41"/>
      <c r="T61" s="41"/>
      <c r="U61" s="41"/>
      <c r="V61" s="41"/>
      <c r="W61" s="41"/>
      <c r="X61" s="41"/>
      <c r="Y61" s="41"/>
      <c r="Z61" s="40"/>
      <c r="AA61" s="41"/>
      <c r="AB61" s="41"/>
      <c r="AC61" s="41"/>
      <c r="AD61" s="41"/>
      <c r="AE61" s="42"/>
    </row>
    <row r="62">
      <c r="A62" s="32" t="s">
        <v>160</v>
      </c>
      <c r="B62" s="33" t="s">
        <v>1089</v>
      </c>
      <c r="C62" s="34" t="s">
        <v>1090</v>
      </c>
      <c r="D62" s="35"/>
      <c r="E62" s="37" t="s">
        <v>216</v>
      </c>
      <c r="F62" s="8"/>
      <c r="G62" s="37"/>
      <c r="H62" s="7"/>
      <c r="I62" s="7"/>
      <c r="J62" s="7"/>
      <c r="K62" s="7"/>
      <c r="L62" s="38"/>
      <c r="M62" s="39" t="b">
        <f t="shared" ref="M62:M67" si="21">validateJson(E62, G62)</f>
        <v>1</v>
      </c>
      <c r="N62" s="40" t="s">
        <v>284</v>
      </c>
      <c r="O62" s="40" t="s">
        <v>1025</v>
      </c>
      <c r="P62" s="41" t="str">
        <f>VLOOKUP($B62,sampleDataObjects,P$1,false)</f>
        <v>#N/A</v>
      </c>
      <c r="Q62" s="41" t="str">
        <f>VLOOKUP($B62,sampleDataObjects,Q$1,false)</f>
        <v>#N/A</v>
      </c>
      <c r="R62" s="41" t="str">
        <f>VLOOKUP($B62,sampleDataObjects,R$1,false)</f>
        <v>#N/A</v>
      </c>
      <c r="S62" s="41" t="str">
        <f>VLOOKUP($B62,sampleDataObjects,S$1,false)</f>
        <v>#N/A</v>
      </c>
      <c r="T62" s="41" t="str">
        <f>VLOOKUP($B62,sampleDataObjects,T$1,false)</f>
        <v>#N/A</v>
      </c>
      <c r="U62" s="41" t="str">
        <f>VLOOKUP($B62,sampleDataObjects,U$1,false)</f>
        <v>#N/A</v>
      </c>
      <c r="V62" s="41" t="str">
        <f t="shared" ref="V62:V71" si="22">C62</f>
        <v>ca_objects.ItemDates</v>
      </c>
      <c r="W62" s="41" t="str">
        <f t="shared" ref="W62:W71" si="23">iferror(left(V62, find(".", V62) -1),"")</f>
        <v>ca_objects</v>
      </c>
      <c r="X62" s="41" t="str">
        <f t="shared" ref="X62:X71" si="24">if(len(W62) &gt; 0,iferror(right(V62, len(V62) - len(W62) -1),""),"")</f>
        <v>ItemDates</v>
      </c>
      <c r="Y62" s="41" t="str">
        <f t="shared" ref="Y62:Y67" si="25">camelToTitle(X62)</f>
        <v>Item Dates</v>
      </c>
      <c r="Z62" s="40" t="s">
        <v>1016</v>
      </c>
      <c r="AA62" s="41"/>
      <c r="AB62" s="41" t="str">
        <f>VLOOKUP($B62,sampleDataObjects,AB$1,false)</f>
        <v>#N/A</v>
      </c>
      <c r="AC62" s="41"/>
      <c r="AD62" s="41" t="str">
        <f>VLOOKUP($B62,sampleDataObjects,AD$1,false)</f>
        <v>#N/A</v>
      </c>
      <c r="AE62" s="42" t="str">
        <f t="shared" ref="AE62:AE71" si="26">"&lt;metadataElement code='" &amp; $X62 &amp; "' datatype='" &amp; if(isblank($Z62),"Text", Z62)  &amp; if(Z62 = "list", "' list='"&amp;$AA62,"")&amp;"'&gt;
  &lt;labels&gt;&lt;label locale='en_AU'&gt;&lt;name&gt;"&amp;$Y62&amp;"&lt;/name&gt;&lt;/label&gt;&lt;/labels&gt;
  &lt;typeRestrictions&gt;
    &lt;restriction code='museum_"&amp;$X62&amp;"'&gt;
       &lt;table&gt;"&amp;W62&amp;"&lt;/table&gt;
       &lt;type&gt;museum&lt;/type&gt;
       &lt;includeSubtypes&gt;true&lt;/includeSubtypes&gt;
    &lt;/restriction&gt;
  &lt;/typeRestrictions&gt;
&lt;/metadataElement&gt;
"</f>
        <v>&lt;metadataElement code='ItemDates' datatype='Text'&gt;
  &lt;labels&gt;&lt;label locale='en_AU'&gt;&lt;name&gt;Item Dates&lt;/name&gt;&lt;/label&gt;&lt;/labels&gt;
  &lt;typeRestrictions&gt;
    &lt;restriction code='museum_ItemDates'&gt;
       &lt;table&gt;ca_objects&lt;/table&gt;
       &lt;type&gt;museum&lt;/type&gt;
       &lt;includeSubtypes&gt;true&lt;/includeSubtypes&gt;
    &lt;/restriction&gt;
  &lt;/typeRestrictions&gt;
&lt;/metadataElement&gt;
</v>
      </c>
    </row>
    <row r="63">
      <c r="A63" s="32" t="s">
        <v>160</v>
      </c>
      <c r="B63" s="51" t="s">
        <v>1120</v>
      </c>
      <c r="C63" s="34" t="s">
        <v>1121</v>
      </c>
      <c r="D63" s="43"/>
      <c r="E63" s="37" t="s">
        <v>216</v>
      </c>
      <c r="F63" s="7"/>
      <c r="G63" s="44"/>
      <c r="H63" s="7"/>
      <c r="I63" s="7"/>
      <c r="J63" s="7"/>
      <c r="K63" s="7"/>
      <c r="L63" s="38"/>
      <c r="M63" s="39" t="b">
        <f t="shared" si="21"/>
        <v>1</v>
      </c>
      <c r="N63" s="40" t="s">
        <v>360</v>
      </c>
      <c r="O63" s="40" t="s">
        <v>1025</v>
      </c>
      <c r="P63" s="41">
        <f>VLOOKUP($B63,sampleDataObjects,P$1,false)</f>
        <v>205</v>
      </c>
      <c r="Q63" s="41"/>
      <c r="R63" s="41"/>
      <c r="S63" s="41"/>
      <c r="T63" s="41"/>
      <c r="U63" s="41"/>
      <c r="V63" s="41" t="str">
        <f t="shared" si="22"/>
        <v>ca_objects.EarliestYear</v>
      </c>
      <c r="W63" s="41" t="str">
        <f t="shared" si="23"/>
        <v>ca_objects</v>
      </c>
      <c r="X63" s="41" t="str">
        <f t="shared" si="24"/>
        <v>EarliestYear</v>
      </c>
      <c r="Y63" s="41" t="str">
        <f t="shared" si="25"/>
        <v>Earliest Year</v>
      </c>
      <c r="Z63" s="40" t="s">
        <v>1128</v>
      </c>
      <c r="AA63" s="41"/>
      <c r="AB63" s="41"/>
      <c r="AC63" s="41"/>
      <c r="AD63" s="41"/>
      <c r="AE63" s="42" t="str">
        <f t="shared" si="26"/>
        <v>&lt;metadataElement code='EarliestYear' datatype='DateRange'&gt;
  &lt;labels&gt;&lt;label locale='en_AU'&gt;&lt;name&gt;Earliest Year&lt;/name&gt;&lt;/label&gt;&lt;/labels&gt;
  &lt;typeRestrictions&gt;
    &lt;restriction code='museum_EarliestYear'&gt;
       &lt;table&gt;ca_objects&lt;/table&gt;
       &lt;type&gt;museum&lt;/type&gt;
       &lt;includeSubtypes&gt;true&lt;/includeSubtypes&gt;
    &lt;/restriction&gt;
  &lt;/typeRestrictions&gt;
&lt;/metadataElement&gt;
</v>
      </c>
    </row>
    <row r="64">
      <c r="A64" s="32" t="s">
        <v>160</v>
      </c>
      <c r="B64" s="33" t="s">
        <v>1131</v>
      </c>
      <c r="C64" s="34" t="s">
        <v>1132</v>
      </c>
      <c r="D64" s="35"/>
      <c r="E64" s="37" t="s">
        <v>216</v>
      </c>
      <c r="F64" s="7"/>
      <c r="G64" s="44"/>
      <c r="H64" s="7"/>
      <c r="I64" s="7"/>
      <c r="J64" s="7"/>
      <c r="K64" s="7"/>
      <c r="L64" s="38"/>
      <c r="M64" s="39" t="b">
        <f t="shared" si="21"/>
        <v>1</v>
      </c>
      <c r="N64" s="40" t="s">
        <v>360</v>
      </c>
      <c r="O64" s="40" t="s">
        <v>1025</v>
      </c>
      <c r="P64" s="41" t="str">
        <f>VLOOKUP($B64,sampleDataObjects,P$1,false)</f>
        <v>#N/A</v>
      </c>
      <c r="Q64" s="41" t="str">
        <f>VLOOKUP($B64,sampleDataObjects,Q$1,false)</f>
        <v>#N/A</v>
      </c>
      <c r="R64" s="41" t="str">
        <f>VLOOKUP($B64,sampleDataObjects,R$1,false)</f>
        <v>#N/A</v>
      </c>
      <c r="S64" s="41" t="str">
        <f>VLOOKUP($B64,sampleDataObjects,S$1,false)</f>
        <v>#N/A</v>
      </c>
      <c r="T64" s="41" t="str">
        <f>VLOOKUP($B64,sampleDataObjects,T$1,false)</f>
        <v>#N/A</v>
      </c>
      <c r="U64" s="41" t="str">
        <f>VLOOKUP($B64,sampleDataObjects,U$1,false)</f>
        <v>#N/A</v>
      </c>
      <c r="V64" s="41" t="str">
        <f t="shared" si="22"/>
        <v>ca_objects.LatestYear</v>
      </c>
      <c r="W64" s="41" t="str">
        <f t="shared" si="23"/>
        <v>ca_objects</v>
      </c>
      <c r="X64" s="41" t="str">
        <f t="shared" si="24"/>
        <v>LatestYear</v>
      </c>
      <c r="Y64" s="41" t="str">
        <f t="shared" si="25"/>
        <v>Latest Year</v>
      </c>
      <c r="Z64" s="40" t="s">
        <v>1128</v>
      </c>
      <c r="AA64" s="41"/>
      <c r="AB64" s="41" t="str">
        <f>VLOOKUP($B64,sampleDataObjects,AB$1,false)</f>
        <v>#N/A</v>
      </c>
      <c r="AC64" s="41"/>
      <c r="AD64" s="41" t="str">
        <f>VLOOKUP($B64,sampleDataObjects,AD$1,false)</f>
        <v>#N/A</v>
      </c>
      <c r="AE64" s="42" t="str">
        <f t="shared" si="26"/>
        <v>&lt;metadataElement code='LatestYear' datatype='DateRange'&gt;
  &lt;labels&gt;&lt;label locale='en_AU'&gt;&lt;name&gt;Latest Year&lt;/name&gt;&lt;/label&gt;&lt;/labels&gt;
  &lt;typeRestrictions&gt;
    &lt;restriction code='museum_LatestYear'&gt;
       &lt;table&gt;ca_objects&lt;/table&gt;
       &lt;type&gt;museum&lt;/type&gt;
       &lt;includeSubtypes&gt;true&lt;/includeSubtypes&gt;
    &lt;/restriction&gt;
  &lt;/typeRestrictions&gt;
&lt;/metadataElement&gt;
</v>
      </c>
    </row>
    <row r="65">
      <c r="A65" s="32" t="s">
        <v>160</v>
      </c>
      <c r="B65" s="51" t="s">
        <v>1151</v>
      </c>
      <c r="C65" s="34" t="s">
        <v>1152</v>
      </c>
      <c r="D65" s="43"/>
      <c r="E65" s="37" t="s">
        <v>216</v>
      </c>
      <c r="F65" s="7"/>
      <c r="G65" s="44"/>
      <c r="H65" s="7"/>
      <c r="I65" s="7"/>
      <c r="J65" s="7"/>
      <c r="K65" s="7"/>
      <c r="L65" s="38"/>
      <c r="M65" s="39" t="b">
        <f t="shared" si="21"/>
        <v>1</v>
      </c>
      <c r="N65" s="40" t="s">
        <v>360</v>
      </c>
      <c r="O65" s="40" t="s">
        <v>1025</v>
      </c>
      <c r="P65" s="41" t="str">
        <f>VLOOKUP($B65,sampleDataObjects,P$1,false)</f>
        <v>#N/A</v>
      </c>
      <c r="Q65" s="41"/>
      <c r="R65" s="41"/>
      <c r="S65" s="41"/>
      <c r="T65" s="41"/>
      <c r="U65" s="41"/>
      <c r="V65" s="41" t="str">
        <f t="shared" si="22"/>
        <v>ca_objects.HistoricalDetails</v>
      </c>
      <c r="W65" s="41" t="str">
        <f t="shared" si="23"/>
        <v>ca_objects</v>
      </c>
      <c r="X65" s="41" t="str">
        <f t="shared" si="24"/>
        <v>HistoricalDetails</v>
      </c>
      <c r="Y65" s="41" t="str">
        <f t="shared" si="25"/>
        <v>Historical Details</v>
      </c>
      <c r="Z65" s="40" t="s">
        <v>1016</v>
      </c>
      <c r="AA65" s="41"/>
      <c r="AB65" s="41"/>
      <c r="AC65" s="41"/>
      <c r="AD65" s="41"/>
      <c r="AE65" s="42" t="str">
        <f t="shared" si="26"/>
        <v>&lt;metadataElement code='HistoricalDetails' datatype='Text'&gt;
  &lt;labels&gt;&lt;label locale='en_AU'&gt;&lt;name&gt;Historical Details&lt;/name&gt;&lt;/label&gt;&lt;/labels&gt;
  &lt;typeRestrictions&gt;
    &lt;restriction code='museum_HistoricalDetails'&gt;
       &lt;table&gt;ca_objects&lt;/table&gt;
       &lt;type&gt;museum&lt;/type&gt;
       &lt;includeSubtypes&gt;true&lt;/includeSubtypes&gt;
    &lt;/restriction&gt;
  &lt;/typeRestrictions&gt;
&lt;/metadataElement&gt;
</v>
      </c>
    </row>
    <row r="66">
      <c r="A66" s="32" t="s">
        <v>160</v>
      </c>
      <c r="B66" s="33" t="s">
        <v>1162</v>
      </c>
      <c r="C66" s="34" t="s">
        <v>1164</v>
      </c>
      <c r="D66" s="43"/>
      <c r="E66" s="37" t="s">
        <v>216</v>
      </c>
      <c r="F66" s="8" t="s">
        <v>1165</v>
      </c>
      <c r="G66" s="37" t="s">
        <v>1166</v>
      </c>
      <c r="H66" s="7"/>
      <c r="I66" s="7"/>
      <c r="J66" s="7"/>
      <c r="K66" s="7"/>
      <c r="L66" s="38"/>
      <c r="M66" s="39" t="b">
        <f t="shared" si="21"/>
        <v>1</v>
      </c>
      <c r="N66" s="40" t="s">
        <v>1168</v>
      </c>
      <c r="O66" s="40" t="s">
        <v>1025</v>
      </c>
      <c r="P66" s="41" t="str">
        <f>VLOOKUP($B66,sampleDataObjects,P$1,false)</f>
        <v>#N/A</v>
      </c>
      <c r="Q66" s="41" t="str">
        <f>VLOOKUP($B66,sampleDataObjects,Q$1,false)</f>
        <v>#N/A</v>
      </c>
      <c r="R66" s="41" t="str">
        <f>VLOOKUP($B66,sampleDataObjects,R$1,false)</f>
        <v>#N/A</v>
      </c>
      <c r="S66" s="41" t="str">
        <f>VLOOKUP($B66,sampleDataObjects,S$1,false)</f>
        <v>#N/A</v>
      </c>
      <c r="T66" s="41" t="str">
        <f>VLOOKUP($B66,sampleDataObjects,T$1,false)</f>
        <v>#N/A</v>
      </c>
      <c r="U66" s="41" t="str">
        <f>VLOOKUP($B66,sampleDataObjects,U$1,false)</f>
        <v>#N/A</v>
      </c>
      <c r="V66" s="41" t="str">
        <f t="shared" si="22"/>
        <v>ca_objects.ResearchBy</v>
      </c>
      <c r="W66" s="41" t="str">
        <f t="shared" si="23"/>
        <v>ca_objects</v>
      </c>
      <c r="X66" s="41" t="str">
        <f t="shared" si="24"/>
        <v>ResearchBy</v>
      </c>
      <c r="Y66" s="41" t="str">
        <f t="shared" si="25"/>
        <v>Research By</v>
      </c>
      <c r="Z66" s="40" t="s">
        <v>1180</v>
      </c>
      <c r="AA66" s="41"/>
      <c r="AB66" s="41" t="str">
        <f>VLOOKUP($B66,sampleDataObjects,AB$1,false)</f>
        <v>#N/A</v>
      </c>
      <c r="AC66" s="41"/>
      <c r="AD66" s="41" t="str">
        <f>VLOOKUP($B66,sampleDataObjects,AD$1,false)</f>
        <v>#N/A</v>
      </c>
      <c r="AE66" s="42" t="str">
        <f t="shared" si="26"/>
        <v>&lt;metadataElement code='ResearchBy' datatype='Entities'&gt;
  &lt;labels&gt;&lt;label locale='en_AU'&gt;&lt;name&gt;Research By&lt;/name&gt;&lt;/label&gt;&lt;/labels&gt;
  &lt;typeRestrictions&gt;
    &lt;restriction code='museum_ResearchBy'&gt;
       &lt;table&gt;ca_objects&lt;/table&gt;
       &lt;type&gt;museum&lt;/type&gt;
       &lt;includeSubtypes&gt;true&lt;/includeSubtypes&gt;
    &lt;/restriction&gt;
  &lt;/typeRestrictions&gt;
&lt;/metadataElement&gt;
</v>
      </c>
    </row>
    <row r="67">
      <c r="A67" s="32" t="s">
        <v>160</v>
      </c>
      <c r="B67" s="51" t="s">
        <v>1189</v>
      </c>
      <c r="C67" s="34" t="s">
        <v>1190</v>
      </c>
      <c r="D67" s="43"/>
      <c r="E67" s="37" t="s">
        <v>216</v>
      </c>
      <c r="F67" s="7"/>
      <c r="G67" s="44"/>
      <c r="H67" s="7"/>
      <c r="I67" s="7"/>
      <c r="J67" s="7"/>
      <c r="K67" s="7"/>
      <c r="L67" s="38"/>
      <c r="M67" s="39" t="b">
        <f t="shared" si="21"/>
        <v>1</v>
      </c>
      <c r="N67" s="40" t="s">
        <v>1196</v>
      </c>
      <c r="O67" s="40" t="s">
        <v>1025</v>
      </c>
      <c r="P67" s="41">
        <f>VLOOKUP($B67,sampleDataObjects,P$1,false)</f>
        <v>331</v>
      </c>
      <c r="Q67" s="41"/>
      <c r="R67" s="41"/>
      <c r="S67" s="41"/>
      <c r="T67" s="41"/>
      <c r="U67" s="41"/>
      <c r="V67" s="41" t="str">
        <f t="shared" si="22"/>
        <v>ca_objects.BibliographReferences</v>
      </c>
      <c r="W67" s="41" t="str">
        <f t="shared" si="23"/>
        <v>ca_objects</v>
      </c>
      <c r="X67" s="41" t="str">
        <f t="shared" si="24"/>
        <v>BibliographReferences</v>
      </c>
      <c r="Y67" s="41" t="str">
        <f t="shared" si="25"/>
        <v>Bibliograph References</v>
      </c>
      <c r="Z67" s="40" t="s">
        <v>1016</v>
      </c>
      <c r="AA67" s="41"/>
      <c r="AB67" s="41"/>
      <c r="AC67" s="40">
        <v>1.0</v>
      </c>
      <c r="AD67" s="41"/>
      <c r="AE67" s="42" t="str">
        <f t="shared" si="26"/>
        <v>&lt;metadataElement code='BibliographReferences' datatype='Text'&gt;
  &lt;labels&gt;&lt;label locale='en_AU'&gt;&lt;name&gt;Bibliograph References&lt;/name&gt;&lt;/label&gt;&lt;/labels&gt;
  &lt;typeRestrictions&gt;
    &lt;restriction code='museum_BibliographReferences'&gt;
       &lt;table&gt;ca_objects&lt;/table&gt;
       &lt;type&gt;museum&lt;/type&gt;
       &lt;includeSubtypes&gt;true&lt;/includeSubtypes&gt;
    &lt;/restriction&gt;
  &lt;/typeRestrictions&gt;
&lt;/metadataElement&gt;
</v>
      </c>
    </row>
    <row r="68">
      <c r="A68" s="32"/>
      <c r="B68" s="51" t="s">
        <v>1208</v>
      </c>
      <c r="C68" s="34" t="s">
        <v>1209</v>
      </c>
      <c r="D68" s="43"/>
      <c r="E68" s="36"/>
      <c r="F68" s="7"/>
      <c r="G68" s="44"/>
      <c r="H68" s="7"/>
      <c r="I68" s="7"/>
      <c r="J68" s="7"/>
      <c r="K68" s="7"/>
      <c r="L68" s="38"/>
      <c r="M68" s="39"/>
      <c r="N68" s="41"/>
      <c r="O68" s="41"/>
      <c r="P68" s="41">
        <f>VLOOKUP($B68,sampleDataObjects,P$1,false)</f>
        <v>2</v>
      </c>
      <c r="Q68" s="41"/>
      <c r="R68" s="41"/>
      <c r="S68" s="41"/>
      <c r="T68" s="41"/>
      <c r="U68" s="41"/>
      <c r="V68" s="41" t="str">
        <f t="shared" si="22"/>
        <v>ca_objects.CompletedYesNo</v>
      </c>
      <c r="W68" s="41" t="str">
        <f t="shared" si="23"/>
        <v>ca_objects</v>
      </c>
      <c r="X68" s="41" t="str">
        <f t="shared" si="24"/>
        <v>CompletedYesNo</v>
      </c>
      <c r="Y68" s="41" t="str">
        <f t="shared" ref="Y68:Y71" si="27">B68</f>
        <v>CompletedYesNo</v>
      </c>
      <c r="Z68" s="41"/>
      <c r="AA68" s="41"/>
      <c r="AB68" s="41"/>
      <c r="AC68" s="40">
        <v>1.0</v>
      </c>
      <c r="AD68" s="41"/>
      <c r="AE68" s="42" t="str">
        <f t="shared" si="26"/>
        <v>&lt;metadataElement code='CompletedYesNo' datatype='Text'&gt;
  &lt;labels&gt;&lt;label locale='en_AU'&gt;&lt;name&gt;CompletedYesNo&lt;/name&gt;&lt;/label&gt;&lt;/labels&gt;
  &lt;typeRestrictions&gt;
    &lt;restriction code='museum_CompletedYesNo'&gt;
       &lt;table&gt;ca_objects&lt;/table&gt;
       &lt;type&gt;museum&lt;/type&gt;
       &lt;includeSubtypes&gt;true&lt;/includeSubtypes&gt;
    &lt;/restriction&gt;
  &lt;/typeRestrictions&gt;
&lt;/metadataElement&gt;
</v>
      </c>
    </row>
    <row r="69">
      <c r="A69" s="32" t="s">
        <v>160</v>
      </c>
      <c r="B69" s="51" t="s">
        <v>1219</v>
      </c>
      <c r="C69" s="34" t="s">
        <v>1220</v>
      </c>
      <c r="D69" s="35" t="s">
        <v>1221</v>
      </c>
      <c r="E69" s="37" t="s">
        <v>216</v>
      </c>
      <c r="F69" s="7"/>
      <c r="G69" s="44"/>
      <c r="H69" s="7"/>
      <c r="I69" s="7"/>
      <c r="J69" s="7"/>
      <c r="K69" s="7"/>
      <c r="L69" s="38"/>
      <c r="M69" s="39"/>
      <c r="N69" s="40" t="s">
        <v>1223</v>
      </c>
      <c r="O69" s="40" t="s">
        <v>1184</v>
      </c>
      <c r="P69" s="41">
        <f>VLOOKUP($B69,sampleDataObjects,P$1,false)</f>
        <v>1925</v>
      </c>
      <c r="Q69" s="41"/>
      <c r="R69" s="41"/>
      <c r="S69" s="41"/>
      <c r="T69" s="41"/>
      <c r="U69" s="41"/>
      <c r="V69" s="41" t="str">
        <f t="shared" si="22"/>
        <v>ca_objects.ConditionReportContainer.ConditionReport</v>
      </c>
      <c r="W69" s="41" t="str">
        <f t="shared" si="23"/>
        <v>ca_objects</v>
      </c>
      <c r="X69" s="41" t="str">
        <f t="shared" si="24"/>
        <v>ConditionReportContainer.ConditionReport</v>
      </c>
      <c r="Y69" s="41" t="str">
        <f t="shared" si="27"/>
        <v>ConditionReport</v>
      </c>
      <c r="Z69" s="41"/>
      <c r="AA69" s="41"/>
      <c r="AB69" s="41"/>
      <c r="AC69" s="40">
        <v>1.0</v>
      </c>
      <c r="AD69" s="41"/>
      <c r="AE69" s="42" t="str">
        <f t="shared" si="26"/>
        <v>&lt;metadataElement code='ConditionReportContainer.ConditionReport' datatype='Text'&gt;
  &lt;labels&gt;&lt;label locale='en_AU'&gt;&lt;name&gt;ConditionReport&lt;/name&gt;&lt;/label&gt;&lt;/labels&gt;
  &lt;typeRestrictions&gt;
    &lt;restriction code='museum_ConditionReportContainer.ConditionReport'&gt;
       &lt;table&gt;ca_objects&lt;/table&gt;
       &lt;type&gt;museum&lt;/type&gt;
       &lt;includeSubtypes&gt;true&lt;/includeSubtypes&gt;
    &lt;/restriction&gt;
  &lt;/typeRestrictions&gt;
&lt;/metadataElement&gt;
</v>
      </c>
    </row>
    <row r="70">
      <c r="A70" s="32" t="s">
        <v>160</v>
      </c>
      <c r="B70" s="51" t="s">
        <v>1230</v>
      </c>
      <c r="C70" s="34" t="s">
        <v>1231</v>
      </c>
      <c r="D70" s="35" t="s">
        <v>1221</v>
      </c>
      <c r="E70" s="37" t="s">
        <v>216</v>
      </c>
      <c r="F70" s="7"/>
      <c r="G70" s="44"/>
      <c r="H70" s="7"/>
      <c r="I70" s="7"/>
      <c r="J70" s="7"/>
      <c r="K70" s="7"/>
      <c r="L70" s="38"/>
      <c r="M70" s="39"/>
      <c r="N70" s="40" t="s">
        <v>1233</v>
      </c>
      <c r="O70" s="40" t="s">
        <v>1184</v>
      </c>
      <c r="P70" s="41">
        <f>VLOOKUP($B70,sampleDataObjects,P$1,false)</f>
        <v>1</v>
      </c>
      <c r="Q70" s="41"/>
      <c r="R70" s="41"/>
      <c r="S70" s="41"/>
      <c r="T70" s="41"/>
      <c r="U70" s="41"/>
      <c r="V70" s="41" t="str">
        <f t="shared" si="22"/>
        <v>ca_objects.ConditionReportContainer.ConditionReportBy</v>
      </c>
      <c r="W70" s="41" t="str">
        <f t="shared" si="23"/>
        <v>ca_objects</v>
      </c>
      <c r="X70" s="41" t="str">
        <f t="shared" si="24"/>
        <v>ConditionReportContainer.ConditionReportBy</v>
      </c>
      <c r="Y70" s="41" t="str">
        <f t="shared" si="27"/>
        <v>ConditionSurveyedBy</v>
      </c>
      <c r="Z70" s="41"/>
      <c r="AA70" s="41"/>
      <c r="AB70" s="41"/>
      <c r="AC70" s="40">
        <v>1.0</v>
      </c>
      <c r="AD70" s="41"/>
      <c r="AE70" s="42" t="str">
        <f t="shared" si="26"/>
        <v>&lt;metadataElement code='ConditionReportContainer.ConditionReportBy' datatype='Text'&gt;
  &lt;labels&gt;&lt;label locale='en_AU'&gt;&lt;name&gt;ConditionSurveyedBy&lt;/name&gt;&lt;/label&gt;&lt;/labels&gt;
  &lt;typeRestrictions&gt;
    &lt;restriction code='museum_ConditionReportContainer.ConditionReportBy'&gt;
       &lt;table&gt;ca_objects&lt;/table&gt;
       &lt;type&gt;museum&lt;/type&gt;
       &lt;includeSubtypes&gt;true&lt;/includeSubtypes&gt;
    &lt;/restriction&gt;
  &lt;/typeRestrictions&gt;
&lt;/metadataElement&gt;
</v>
      </c>
    </row>
    <row r="71">
      <c r="A71" s="32" t="s">
        <v>160</v>
      </c>
      <c r="B71" s="51" t="s">
        <v>1240</v>
      </c>
      <c r="C71" s="34" t="s">
        <v>1241</v>
      </c>
      <c r="D71" s="35" t="s">
        <v>1242</v>
      </c>
      <c r="E71" s="36" t="s">
        <v>216</v>
      </c>
      <c r="F71" s="7"/>
      <c r="G71" s="44"/>
      <c r="H71" s="7"/>
      <c r="I71" s="7"/>
      <c r="J71" s="7"/>
      <c r="K71" s="7"/>
      <c r="L71" s="38"/>
      <c r="M71" s="39" t="b">
        <f t="shared" ref="M71:M87" si="28">validateJson(E71, G71)</f>
        <v>1</v>
      </c>
      <c r="N71" s="40" t="s">
        <v>1212</v>
      </c>
      <c r="O71" s="52" t="s">
        <v>386</v>
      </c>
      <c r="P71" s="41">
        <f>VLOOKUP($B71,sampleDataObjects,P$1,false)</f>
        <v>2</v>
      </c>
      <c r="Q71" s="41"/>
      <c r="R71" s="41"/>
      <c r="S71" s="41"/>
      <c r="T71" s="41"/>
      <c r="U71" s="41"/>
      <c r="V71" s="41" t="str">
        <f t="shared" si="22"/>
        <v>ca_objects.is_deaccessioned</v>
      </c>
      <c r="W71" s="41" t="str">
        <f t="shared" si="23"/>
        <v>ca_objects</v>
      </c>
      <c r="X71" s="41" t="str">
        <f t="shared" si="24"/>
        <v>is_deaccessioned</v>
      </c>
      <c r="Y71" s="41" t="str">
        <f t="shared" si="27"/>
        <v>DeAccessionedYesNo</v>
      </c>
      <c r="Z71" s="41"/>
      <c r="AA71" s="41"/>
      <c r="AB71" s="41"/>
      <c r="AC71" s="40">
        <v>1.0</v>
      </c>
      <c r="AD71" s="41"/>
      <c r="AE71" s="42" t="str">
        <f t="shared" si="26"/>
        <v>&lt;metadataElement code='is_deaccessioned' datatype='Text'&gt;
  &lt;labels&gt;&lt;label locale='en_AU'&gt;&lt;name&gt;DeAccessionedYesNo&lt;/name&gt;&lt;/label&gt;&lt;/labels&gt;
  &lt;typeRestrictions&gt;
    &lt;restriction code='museum_is_deaccessioned'&gt;
       &lt;table&gt;ca_objects&lt;/table&gt;
       &lt;type&gt;museum&lt;/type&gt;
       &lt;includeSubtypes&gt;true&lt;/includeSubtypes&gt;
    &lt;/restriction&gt;
  &lt;/typeRestrictions&gt;
&lt;/metadataElement&gt;
</v>
      </c>
    </row>
    <row r="72">
      <c r="A72" s="32" t="s">
        <v>160</v>
      </c>
      <c r="B72" s="8" t="s">
        <v>1260</v>
      </c>
      <c r="C72" s="34" t="s">
        <v>1262</v>
      </c>
      <c r="D72" s="35" t="s">
        <v>1263</v>
      </c>
      <c r="E72" s="36" t="s">
        <v>216</v>
      </c>
      <c r="F72" s="7"/>
      <c r="G72" s="44"/>
      <c r="H72" s="7"/>
      <c r="I72" s="7"/>
      <c r="J72" s="7"/>
      <c r="K72" s="7"/>
      <c r="L72" s="38"/>
      <c r="M72" s="39" t="b">
        <f t="shared" si="28"/>
        <v>1</v>
      </c>
      <c r="N72" s="40" t="s">
        <v>1198</v>
      </c>
      <c r="O72" s="52" t="s">
        <v>386</v>
      </c>
      <c r="P72" s="41"/>
      <c r="Q72" s="41"/>
      <c r="R72" s="41"/>
      <c r="S72" s="41"/>
      <c r="T72" s="41"/>
      <c r="U72" s="41"/>
      <c r="V72" s="41"/>
      <c r="W72" s="41"/>
      <c r="X72" s="41"/>
      <c r="Y72" s="41"/>
      <c r="Z72" s="41"/>
      <c r="AA72" s="41"/>
      <c r="AB72" s="41"/>
      <c r="AC72" s="40"/>
      <c r="AD72" s="41"/>
      <c r="AE72" s="42"/>
    </row>
    <row r="73">
      <c r="A73" s="32" t="s">
        <v>160</v>
      </c>
      <c r="B73" s="8" t="s">
        <v>1276</v>
      </c>
      <c r="C73" s="34" t="s">
        <v>1278</v>
      </c>
      <c r="D73" s="35" t="s">
        <v>1279</v>
      </c>
      <c r="E73" s="36" t="s">
        <v>216</v>
      </c>
      <c r="F73" s="8" t="s">
        <v>851</v>
      </c>
      <c r="G73" s="37" t="s">
        <v>1280</v>
      </c>
      <c r="H73" s="7"/>
      <c r="I73" s="7"/>
      <c r="J73" s="7"/>
      <c r="K73" s="7"/>
      <c r="L73" s="38"/>
      <c r="M73" s="39" t="b">
        <f t="shared" si="28"/>
        <v>1</v>
      </c>
      <c r="N73" s="40" t="s">
        <v>1198</v>
      </c>
      <c r="O73" s="52" t="s">
        <v>386</v>
      </c>
      <c r="P73" s="41"/>
      <c r="Q73" s="41"/>
      <c r="R73" s="41"/>
      <c r="S73" s="41"/>
      <c r="T73" s="41"/>
      <c r="U73" s="41"/>
      <c r="V73" s="41"/>
      <c r="W73" s="41"/>
      <c r="X73" s="41"/>
      <c r="Y73" s="41"/>
      <c r="Z73" s="41"/>
      <c r="AA73" s="41"/>
      <c r="AB73" s="41"/>
      <c r="AC73" s="40"/>
      <c r="AD73" s="41"/>
      <c r="AE73" s="42"/>
    </row>
    <row r="74">
      <c r="A74" s="32" t="s">
        <v>160</v>
      </c>
      <c r="B74" s="33" t="s">
        <v>1284</v>
      </c>
      <c r="C74" s="34" t="s">
        <v>1285</v>
      </c>
      <c r="D74" s="49"/>
      <c r="E74" s="37" t="s">
        <v>216</v>
      </c>
      <c r="F74" s="8" t="s">
        <v>851</v>
      </c>
      <c r="G74" s="37" t="s">
        <v>1287</v>
      </c>
      <c r="H74" s="7"/>
      <c r="I74" s="7"/>
      <c r="J74" s="7"/>
      <c r="K74" s="7"/>
      <c r="L74" s="38"/>
      <c r="M74" s="39" t="b">
        <f t="shared" si="28"/>
        <v>1</v>
      </c>
      <c r="N74" s="40" t="s">
        <v>1205</v>
      </c>
      <c r="O74" s="40" t="s">
        <v>1025</v>
      </c>
      <c r="P74" s="41" t="str">
        <f>VLOOKUP($B74,sampleDataObjects,P$1,false)</f>
        <v>#N/A</v>
      </c>
      <c r="Q74" s="41" t="str">
        <f>VLOOKUP($B74,sampleDataObjects,Q$1,false)</f>
        <v>#N/A</v>
      </c>
      <c r="R74" s="41" t="str">
        <f>VLOOKUP($B74,sampleDataObjects,R$1,false)</f>
        <v>#N/A</v>
      </c>
      <c r="S74" s="41" t="str">
        <f>VLOOKUP($B74,sampleDataObjects,S$1,false)</f>
        <v>#N/A</v>
      </c>
      <c r="T74" s="41" t="str">
        <f>VLOOKUP($B74,sampleDataObjects,T$1,false)</f>
        <v>#N/A</v>
      </c>
      <c r="U74" s="41" t="str">
        <f>VLOOKUP($B74,sampleDataObjects,U$1,false)</f>
        <v>#N/A</v>
      </c>
      <c r="V74" s="41" t="str">
        <f t="shared" ref="V74:V87" si="29">C74</f>
        <v>ca_objects.Importance</v>
      </c>
      <c r="W74" s="41" t="str">
        <f t="shared" ref="W74:W87" si="30">iferror(left(V74, find(".", V74) -1),"")</f>
        <v>ca_objects</v>
      </c>
      <c r="X74" s="41" t="str">
        <f t="shared" ref="X74:X87" si="31">if(len(W74) &gt; 0,iferror(right(V74, len(V74) - len(W74) -1),""),"")</f>
        <v>Importance</v>
      </c>
      <c r="Y74" s="41" t="str">
        <f t="shared" ref="Y74:Y87" si="32">camelToTitle(X74)</f>
        <v>Importance</v>
      </c>
      <c r="Z74" s="40" t="s">
        <v>41</v>
      </c>
      <c r="AA74" s="40" t="s">
        <v>1284</v>
      </c>
      <c r="AB74" s="41" t="str">
        <f>VLOOKUP($B74,sampleDataObjects,AB$1,false)</f>
        <v>#N/A</v>
      </c>
      <c r="AC74" s="40"/>
      <c r="AD74" s="41" t="str">
        <f>VLOOKUP($B74,sampleDataObjects,AD$1,false)</f>
        <v>#N/A</v>
      </c>
      <c r="AE74" s="42" t="str">
        <f t="shared" ref="AE74:AE87" si="33">if(NE($X74,""),"&lt;metadataElement code='" &amp; $X74 &amp; "' datatype='" &amp; if(isblank($Z74),"Text", Z74)  &amp; if(Z74 = "list", "' list='"&amp;$AA74,"")&amp;"'&gt;
  &lt;labels&gt;&lt;label locale='en_AU'&gt;&lt;name&gt;"&amp;$Y74&amp;"&lt;/name&gt;&lt;/label&gt;&lt;/labels&gt;
  &lt;typeRestrictions&gt;
    &lt;restriction code='museum_"&amp;$X74&amp;"'&gt;
       &lt;table&gt;"&amp;W74&amp;"&lt;/table&gt;
       &lt;type&gt;museum&lt;/type&gt;
       &lt;includeSubtypes&gt;true&lt;/includeSubtypes&gt;
    &lt;/restriction&gt;
  &lt;/typeRestrictions&gt;
&lt;/metadataElement&gt;
","")</f>
        <v>&lt;metadataElement code='Importance' datatype='List' list='Importance'&gt;
  &lt;labels&gt;&lt;label locale='en_AU'&gt;&lt;name&gt;Importance&lt;/name&gt;&lt;/label&gt;&lt;/labels&gt;
  &lt;typeRestrictions&gt;
    &lt;restriction code='museum_Importance'&gt;
       &lt;table&gt;ca_objects&lt;/table&gt;
       &lt;type&gt;museum&lt;/type&gt;
       &lt;includeSubtypes&gt;true&lt;/includeSubtypes&gt;
    &lt;/restriction&gt;
  &lt;/typeRestrictions&gt;
&lt;/metadataElement&gt;
</v>
      </c>
    </row>
    <row r="75">
      <c r="A75" s="32" t="s">
        <v>160</v>
      </c>
      <c r="B75" s="34" t="s">
        <v>1322</v>
      </c>
      <c r="C75" s="34" t="s">
        <v>1323</v>
      </c>
      <c r="D75" s="43"/>
      <c r="E75" s="37" t="s">
        <v>1325</v>
      </c>
      <c r="F75" s="7"/>
      <c r="G75" s="44"/>
      <c r="H75" s="7"/>
      <c r="I75" s="7"/>
      <c r="J75" s="7"/>
      <c r="K75" s="7"/>
      <c r="L75" s="38"/>
      <c r="M75" s="39" t="b">
        <f t="shared" si="28"/>
        <v>1</v>
      </c>
      <c r="N75" s="40" t="s">
        <v>454</v>
      </c>
      <c r="O75" s="40" t="s">
        <v>1025</v>
      </c>
      <c r="P75" s="41" t="str">
        <f>VLOOKUP($B75,sampleDataObjects,P$1,false)</f>
        <v>#N/A</v>
      </c>
      <c r="Q75" s="41" t="str">
        <f>VLOOKUP($B75,sampleDataObjects,Q$1,false)</f>
        <v>#N/A</v>
      </c>
      <c r="R75" s="41" t="str">
        <f>VLOOKUP($B75,sampleDataObjects,R$1,false)</f>
        <v>#N/A</v>
      </c>
      <c r="S75" s="41" t="str">
        <f>VLOOKUP($B75,sampleDataObjects,S$1,false)</f>
        <v>#N/A</v>
      </c>
      <c r="T75" s="41" t="str">
        <f>VLOOKUP($B75,sampleDataObjects,T$1,false)</f>
        <v>#N/A</v>
      </c>
      <c r="U75" s="41" t="str">
        <f>VLOOKUP($B75,sampleDataObjects,U$1,false)</f>
        <v>#N/A</v>
      </c>
      <c r="V75" s="41" t="str">
        <f t="shared" si="29"/>
        <v>ca_objects.SignificanceCriteria</v>
      </c>
      <c r="W75" s="41" t="str">
        <f t="shared" si="30"/>
        <v>ca_objects</v>
      </c>
      <c r="X75" s="41" t="str">
        <f t="shared" si="31"/>
        <v>SignificanceCriteria</v>
      </c>
      <c r="Y75" s="41" t="str">
        <f t="shared" si="32"/>
        <v>Significance Criteria</v>
      </c>
      <c r="Z75" s="40" t="s">
        <v>41</v>
      </c>
      <c r="AA75" s="40" t="s">
        <v>1322</v>
      </c>
      <c r="AB75" s="41" t="str">
        <f>VLOOKUP($B75,sampleDataObjects,AB$1,false)</f>
        <v>#N/A</v>
      </c>
      <c r="AC75" s="41"/>
      <c r="AD75" s="41" t="str">
        <f>VLOOKUP($B75,sampleDataObjects,AD$1,false)</f>
        <v>#N/A</v>
      </c>
      <c r="AE75" s="42" t="str">
        <f t="shared" si="33"/>
        <v>&lt;metadataElement code='SignificanceCriteria' datatype='List' list='SignificanceCriteria'&gt;
  &lt;labels&gt;&lt;label locale='en_AU'&gt;&lt;name&gt;Significance Criteria&lt;/name&gt;&lt;/label&gt;&lt;/labels&gt;
  &lt;typeRestrictions&gt;
    &lt;restriction code='museum_SignificanceCriteria'&gt;
       &lt;table&gt;ca_objects&lt;/table&gt;
       &lt;type&gt;museum&lt;/type&gt;
       &lt;includeSubtypes&gt;true&lt;/includeSubtypes&gt;
    &lt;/restriction&gt;
  &lt;/typeRestrictions&gt;
&lt;/metadataElement&gt;
</v>
      </c>
    </row>
    <row r="76">
      <c r="A76" s="32" t="s">
        <v>446</v>
      </c>
      <c r="B76" s="33" t="s">
        <v>1344</v>
      </c>
      <c r="C76" s="34"/>
      <c r="D76" s="43"/>
      <c r="E76" s="37" t="s">
        <v>216</v>
      </c>
      <c r="F76" s="7"/>
      <c r="G76" s="44"/>
      <c r="H76" s="7"/>
      <c r="I76" s="7"/>
      <c r="J76" s="7"/>
      <c r="K76" s="7"/>
      <c r="L76" s="38"/>
      <c r="M76" s="39" t="b">
        <f t="shared" si="28"/>
        <v>1</v>
      </c>
      <c r="N76" s="40" t="s">
        <v>1207</v>
      </c>
      <c r="O76" s="40" t="s">
        <v>1025</v>
      </c>
      <c r="P76" s="41" t="str">
        <f>VLOOKUP($B76,sampleDataObjects,P$1,false)</f>
        <v>#N/A</v>
      </c>
      <c r="Q76" s="41" t="str">
        <f>VLOOKUP($B76,sampleDataObjects,Q$1,false)</f>
        <v>#N/A</v>
      </c>
      <c r="R76" s="41" t="str">
        <f>VLOOKUP($B76,sampleDataObjects,R$1,false)</f>
        <v>#N/A</v>
      </c>
      <c r="S76" s="41" t="str">
        <f>VLOOKUP($B76,sampleDataObjects,S$1,false)</f>
        <v>#N/A</v>
      </c>
      <c r="T76" s="41" t="str">
        <f>VLOOKUP($B76,sampleDataObjects,T$1,false)</f>
        <v>#N/A</v>
      </c>
      <c r="U76" s="41" t="str">
        <f>VLOOKUP($B76,sampleDataObjects,U$1,false)</f>
        <v>#N/A</v>
      </c>
      <c r="V76" s="41" t="str">
        <f t="shared" si="29"/>
        <v/>
      </c>
      <c r="W76" s="41" t="str">
        <f t="shared" si="30"/>
        <v/>
      </c>
      <c r="X76" s="41" t="str">
        <f t="shared" si="31"/>
        <v/>
      </c>
      <c r="Y76" s="41" t="str">
        <f t="shared" si="32"/>
        <v/>
      </c>
      <c r="Z76" s="40" t="s">
        <v>41</v>
      </c>
      <c r="AA76" s="40" t="s">
        <v>1322</v>
      </c>
      <c r="AB76" s="41" t="str">
        <f>VLOOKUP($B76,sampleDataObjects,AB$1,false)</f>
        <v>#N/A</v>
      </c>
      <c r="AC76" s="41"/>
      <c r="AD76" s="41" t="str">
        <f>VLOOKUP($B76,sampleDataObjects,AD$1,false)</f>
        <v>#N/A</v>
      </c>
      <c r="AE76" s="42" t="str">
        <f t="shared" si="33"/>
        <v/>
      </c>
    </row>
    <row r="77">
      <c r="A77" s="32" t="s">
        <v>446</v>
      </c>
      <c r="B77" s="33" t="s">
        <v>1363</v>
      </c>
      <c r="C77" s="34"/>
      <c r="D77" s="43"/>
      <c r="E77" s="37" t="s">
        <v>216</v>
      </c>
      <c r="F77" s="7"/>
      <c r="G77" s="37"/>
      <c r="H77" s="7"/>
      <c r="I77" s="7"/>
      <c r="J77" s="7"/>
      <c r="K77" s="7"/>
      <c r="L77" s="38"/>
      <c r="M77" s="39" t="b">
        <f t="shared" si="28"/>
        <v>1</v>
      </c>
      <c r="N77" s="40" t="s">
        <v>454</v>
      </c>
      <c r="O77" s="40" t="s">
        <v>1025</v>
      </c>
      <c r="P77" s="41" t="str">
        <f>VLOOKUP($B77,sampleDataObjects,P$1,false)</f>
        <v>#N/A</v>
      </c>
      <c r="Q77" s="41" t="str">
        <f>VLOOKUP($B77,sampleDataObjects,Q$1,false)</f>
        <v>#N/A</v>
      </c>
      <c r="R77" s="41" t="str">
        <f>VLOOKUP($B77,sampleDataObjects,R$1,false)</f>
        <v>#N/A</v>
      </c>
      <c r="S77" s="41" t="str">
        <f>VLOOKUP($B77,sampleDataObjects,S$1,false)</f>
        <v>#N/A</v>
      </c>
      <c r="T77" s="41" t="str">
        <f>VLOOKUP($B77,sampleDataObjects,T$1,false)</f>
        <v>#N/A</v>
      </c>
      <c r="U77" s="41" t="str">
        <f>VLOOKUP($B77,sampleDataObjects,U$1,false)</f>
        <v>#N/A</v>
      </c>
      <c r="V77" s="41" t="str">
        <f t="shared" si="29"/>
        <v/>
      </c>
      <c r="W77" s="41" t="str">
        <f t="shared" si="30"/>
        <v/>
      </c>
      <c r="X77" s="41" t="str">
        <f t="shared" si="31"/>
        <v/>
      </c>
      <c r="Y77" s="41" t="str">
        <f t="shared" si="32"/>
        <v/>
      </c>
      <c r="Z77" s="40" t="s">
        <v>41</v>
      </c>
      <c r="AA77" s="40" t="s">
        <v>1322</v>
      </c>
      <c r="AB77" s="41" t="str">
        <f>VLOOKUP($B77,sampleDataObjects,AB$1,false)</f>
        <v>#N/A</v>
      </c>
      <c r="AC77" s="41"/>
      <c r="AD77" s="41" t="str">
        <f>VLOOKUP($B77,sampleDataObjects,AD$1,false)</f>
        <v>#N/A</v>
      </c>
      <c r="AE77" s="42" t="str">
        <f t="shared" si="33"/>
        <v/>
      </c>
    </row>
    <row r="78">
      <c r="A78" s="32" t="s">
        <v>446</v>
      </c>
      <c r="B78" s="33" t="s">
        <v>1407</v>
      </c>
      <c r="C78" s="34"/>
      <c r="D78" s="43"/>
      <c r="E78" s="37" t="s">
        <v>216</v>
      </c>
      <c r="F78" s="8"/>
      <c r="G78" s="37"/>
      <c r="H78" s="8"/>
      <c r="I78" s="8"/>
      <c r="J78" s="7"/>
      <c r="K78" s="7"/>
      <c r="L78" s="38"/>
      <c r="M78" s="39" t="b">
        <f t="shared" si="28"/>
        <v>1</v>
      </c>
      <c r="N78" s="40" t="s">
        <v>1194</v>
      </c>
      <c r="O78" s="40" t="s">
        <v>1025</v>
      </c>
      <c r="P78" s="41" t="str">
        <f>VLOOKUP($B78,sampleDataObjects,P$1,false)</f>
        <v>#N/A</v>
      </c>
      <c r="Q78" s="41" t="str">
        <f>VLOOKUP($B78,sampleDataObjects,Q$1,false)</f>
        <v>#N/A</v>
      </c>
      <c r="R78" s="41" t="str">
        <f>VLOOKUP($B78,sampleDataObjects,R$1,false)</f>
        <v>#N/A</v>
      </c>
      <c r="S78" s="41" t="str">
        <f>VLOOKUP($B78,sampleDataObjects,S$1,false)</f>
        <v>#N/A</v>
      </c>
      <c r="T78" s="41" t="str">
        <f>VLOOKUP($B78,sampleDataObjects,T$1,false)</f>
        <v>#N/A</v>
      </c>
      <c r="U78" s="41" t="str">
        <f>VLOOKUP($B78,sampleDataObjects,U$1,false)</f>
        <v>#N/A</v>
      </c>
      <c r="V78" s="41" t="str">
        <f t="shared" si="29"/>
        <v/>
      </c>
      <c r="W78" s="41" t="str">
        <f t="shared" si="30"/>
        <v/>
      </c>
      <c r="X78" s="41" t="str">
        <f t="shared" si="31"/>
        <v/>
      </c>
      <c r="Y78" s="41" t="str">
        <f t="shared" si="32"/>
        <v/>
      </c>
      <c r="Z78" s="40" t="s">
        <v>41</v>
      </c>
      <c r="AA78" s="40" t="s">
        <v>1322</v>
      </c>
      <c r="AB78" s="41" t="str">
        <f>VLOOKUP($B78,sampleDataObjects,AB$1,false)</f>
        <v>#N/A</v>
      </c>
      <c r="AC78" s="41"/>
      <c r="AD78" s="41" t="str">
        <f>VLOOKUP($B78,sampleDataObjects,AD$1,false)</f>
        <v>#N/A</v>
      </c>
      <c r="AE78" s="42" t="str">
        <f t="shared" si="33"/>
        <v/>
      </c>
    </row>
    <row r="79">
      <c r="A79" s="32" t="s">
        <v>446</v>
      </c>
      <c r="B79" s="33" t="s">
        <v>1447</v>
      </c>
      <c r="C79" s="34"/>
      <c r="D79" s="43"/>
      <c r="E79" s="37" t="s">
        <v>216</v>
      </c>
      <c r="F79" s="8"/>
      <c r="G79" s="37"/>
      <c r="H79" s="8"/>
      <c r="I79" s="8"/>
      <c r="J79" s="7"/>
      <c r="K79" s="7"/>
      <c r="L79" s="38"/>
      <c r="M79" s="39" t="b">
        <f t="shared" si="28"/>
        <v>1</v>
      </c>
      <c r="N79" s="40" t="s">
        <v>1194</v>
      </c>
      <c r="O79" s="40" t="s">
        <v>1025</v>
      </c>
      <c r="P79" s="41" t="str">
        <f>VLOOKUP($B79,sampleDataObjects,P$1,false)</f>
        <v>#N/A</v>
      </c>
      <c r="Q79" s="41" t="str">
        <f>VLOOKUP($B79,sampleDataObjects,Q$1,false)</f>
        <v>#N/A</v>
      </c>
      <c r="R79" s="41" t="str">
        <f>VLOOKUP($B79,sampleDataObjects,R$1,false)</f>
        <v>#N/A</v>
      </c>
      <c r="S79" s="41" t="str">
        <f>VLOOKUP($B79,sampleDataObjects,S$1,false)</f>
        <v>#N/A</v>
      </c>
      <c r="T79" s="41" t="str">
        <f>VLOOKUP($B79,sampleDataObjects,T$1,false)</f>
        <v>#N/A</v>
      </c>
      <c r="U79" s="41" t="str">
        <f>VLOOKUP($B79,sampleDataObjects,U$1,false)</f>
        <v>#N/A</v>
      </c>
      <c r="V79" s="41" t="str">
        <f t="shared" si="29"/>
        <v/>
      </c>
      <c r="W79" s="41" t="str">
        <f t="shared" si="30"/>
        <v/>
      </c>
      <c r="X79" s="41" t="str">
        <f t="shared" si="31"/>
        <v/>
      </c>
      <c r="Y79" s="41" t="str">
        <f t="shared" si="32"/>
        <v/>
      </c>
      <c r="Z79" s="40" t="s">
        <v>41</v>
      </c>
      <c r="AA79" s="40" t="s">
        <v>1322</v>
      </c>
      <c r="AB79" s="41" t="str">
        <f>VLOOKUP($B79,sampleDataObjects,AB$1,false)</f>
        <v>#N/A</v>
      </c>
      <c r="AC79" s="41"/>
      <c r="AD79" s="41" t="str">
        <f>VLOOKUP($B79,sampleDataObjects,AD$1,false)</f>
        <v>#N/A</v>
      </c>
      <c r="AE79" s="42" t="str">
        <f t="shared" si="33"/>
        <v/>
      </c>
    </row>
    <row r="80">
      <c r="A80" s="32" t="s">
        <v>160</v>
      </c>
      <c r="B80" s="34" t="s">
        <v>1522</v>
      </c>
      <c r="C80" s="34" t="s">
        <v>1523</v>
      </c>
      <c r="D80" s="43"/>
      <c r="E80" s="37" t="s">
        <v>1325</v>
      </c>
      <c r="F80" s="8"/>
      <c r="G80" s="37"/>
      <c r="H80" s="7"/>
      <c r="I80" s="7"/>
      <c r="J80" s="7"/>
      <c r="K80" s="7"/>
      <c r="L80" s="38"/>
      <c r="M80" s="39" t="b">
        <f t="shared" si="28"/>
        <v>1</v>
      </c>
      <c r="N80" s="40" t="s">
        <v>1193</v>
      </c>
      <c r="O80" s="40" t="s">
        <v>1025</v>
      </c>
      <c r="P80" s="41" t="str">
        <f>VLOOKUP($B80,sampleDataObjects,P$1,false)</f>
        <v>#N/A</v>
      </c>
      <c r="Q80" s="41"/>
      <c r="R80" s="41"/>
      <c r="S80" s="41"/>
      <c r="T80" s="41"/>
      <c r="U80" s="41"/>
      <c r="V80" s="41" t="str">
        <f t="shared" si="29"/>
        <v>ca_objects.ComparativeCriteria</v>
      </c>
      <c r="W80" s="41" t="str">
        <f t="shared" si="30"/>
        <v>ca_objects</v>
      </c>
      <c r="X80" s="41" t="str">
        <f t="shared" si="31"/>
        <v>ComparativeCriteria</v>
      </c>
      <c r="Y80" s="41" t="str">
        <f t="shared" si="32"/>
        <v>Comparative Criteria</v>
      </c>
      <c r="Z80" s="40" t="s">
        <v>41</v>
      </c>
      <c r="AA80" s="40" t="s">
        <v>1522</v>
      </c>
      <c r="AB80" s="41"/>
      <c r="AC80" s="41"/>
      <c r="AD80" s="41"/>
      <c r="AE80" s="42" t="str">
        <f t="shared" si="33"/>
        <v>&lt;metadataElement code='ComparativeCriteria' datatype='List' list='ComparativeCriteria'&gt;
  &lt;labels&gt;&lt;label locale='en_AU'&gt;&lt;name&gt;Comparative Criteria&lt;/name&gt;&lt;/label&gt;&lt;/labels&gt;
  &lt;typeRestrictions&gt;
    &lt;restriction code='museum_ComparativeCriteria'&gt;
       &lt;table&gt;ca_objects&lt;/table&gt;
       &lt;type&gt;museum&lt;/type&gt;
       &lt;includeSubtypes&gt;true&lt;/includeSubtypes&gt;
    &lt;/restriction&gt;
  &lt;/typeRestrictions&gt;
&lt;/metadataElement&gt;
</v>
      </c>
    </row>
    <row r="81">
      <c r="A81" s="32" t="s">
        <v>446</v>
      </c>
      <c r="B81" s="33" t="s">
        <v>1553</v>
      </c>
      <c r="C81" s="34"/>
      <c r="D81" s="43"/>
      <c r="E81" s="37" t="s">
        <v>216</v>
      </c>
      <c r="F81" s="8"/>
      <c r="G81" s="37"/>
      <c r="H81" s="7"/>
      <c r="I81" s="7"/>
      <c r="J81" s="7"/>
      <c r="K81" s="7"/>
      <c r="L81" s="38"/>
      <c r="M81" s="39" t="b">
        <f t="shared" si="28"/>
        <v>1</v>
      </c>
      <c r="N81" s="40" t="s">
        <v>1203</v>
      </c>
      <c r="O81" s="40" t="s">
        <v>1025</v>
      </c>
      <c r="P81" s="41" t="str">
        <f>VLOOKUP($B81,sampleDataObjects,P$1,false)</f>
        <v>#N/A</v>
      </c>
      <c r="Q81" s="41"/>
      <c r="R81" s="41"/>
      <c r="S81" s="41"/>
      <c r="T81" s="41"/>
      <c r="U81" s="41"/>
      <c r="V81" s="41" t="str">
        <f t="shared" si="29"/>
        <v/>
      </c>
      <c r="W81" s="41" t="str">
        <f t="shared" si="30"/>
        <v/>
      </c>
      <c r="X81" s="41" t="str">
        <f t="shared" si="31"/>
        <v/>
      </c>
      <c r="Y81" s="41" t="str">
        <f t="shared" si="32"/>
        <v/>
      </c>
      <c r="Z81" s="40" t="s">
        <v>41</v>
      </c>
      <c r="AA81" s="40" t="s">
        <v>1522</v>
      </c>
      <c r="AB81" s="41"/>
      <c r="AC81" s="41"/>
      <c r="AD81" s="41"/>
      <c r="AE81" s="42" t="str">
        <f t="shared" si="33"/>
        <v/>
      </c>
    </row>
    <row r="82">
      <c r="A82" s="32" t="s">
        <v>446</v>
      </c>
      <c r="B82" s="33" t="s">
        <v>1579</v>
      </c>
      <c r="C82" s="34"/>
      <c r="D82" s="43"/>
      <c r="E82" s="37" t="s">
        <v>216</v>
      </c>
      <c r="F82" s="7"/>
      <c r="G82" s="44"/>
      <c r="H82" s="7"/>
      <c r="I82" s="7"/>
      <c r="J82" s="7"/>
      <c r="K82" s="8"/>
      <c r="L82" s="38"/>
      <c r="M82" s="39" t="b">
        <f t="shared" si="28"/>
        <v>1</v>
      </c>
      <c r="N82" s="40" t="s">
        <v>1201</v>
      </c>
      <c r="O82" s="40" t="s">
        <v>1025</v>
      </c>
      <c r="P82" s="41" t="str">
        <f>VLOOKUP($B82,sampleDataObjects,P$1,false)</f>
        <v>#N/A</v>
      </c>
      <c r="Q82" s="41" t="str">
        <f>VLOOKUP($B82,sampleDataObjects,Q$1,false)</f>
        <v>#N/A</v>
      </c>
      <c r="R82" s="41" t="str">
        <f>VLOOKUP($B82,sampleDataObjects,R$1,false)</f>
        <v>#N/A</v>
      </c>
      <c r="S82" s="41" t="str">
        <f>VLOOKUP($B82,sampleDataObjects,S$1,false)</f>
        <v>#N/A</v>
      </c>
      <c r="T82" s="41" t="str">
        <f>VLOOKUP($B82,sampleDataObjects,T$1,false)</f>
        <v>#N/A</v>
      </c>
      <c r="U82" s="41" t="str">
        <f>VLOOKUP($B82,sampleDataObjects,U$1,false)</f>
        <v>#N/A</v>
      </c>
      <c r="V82" s="41" t="str">
        <f t="shared" si="29"/>
        <v/>
      </c>
      <c r="W82" s="41" t="str">
        <f t="shared" si="30"/>
        <v/>
      </c>
      <c r="X82" s="41" t="str">
        <f t="shared" si="31"/>
        <v/>
      </c>
      <c r="Y82" s="41" t="str">
        <f t="shared" si="32"/>
        <v/>
      </c>
      <c r="Z82" s="40" t="s">
        <v>41</v>
      </c>
      <c r="AA82" s="40" t="s">
        <v>1522</v>
      </c>
      <c r="AB82" s="41" t="str">
        <f>VLOOKUP($B82,sampleDataObjects,AB$1,false)</f>
        <v>#N/A</v>
      </c>
      <c r="AC82" s="41"/>
      <c r="AD82" s="41" t="str">
        <f>VLOOKUP($B82,sampleDataObjects,AD$1,false)</f>
        <v>#N/A</v>
      </c>
      <c r="AE82" s="42" t="str">
        <f t="shared" si="33"/>
        <v/>
      </c>
    </row>
    <row r="83">
      <c r="A83" s="32" t="s">
        <v>446</v>
      </c>
      <c r="B83" s="33" t="s">
        <v>1650</v>
      </c>
      <c r="C83" s="34"/>
      <c r="D83" s="49"/>
      <c r="E83" s="37" t="s">
        <v>216</v>
      </c>
      <c r="F83" s="7"/>
      <c r="G83" s="44"/>
      <c r="H83" s="7"/>
      <c r="I83" s="7"/>
      <c r="J83" s="7"/>
      <c r="K83" s="7"/>
      <c r="L83" s="38"/>
      <c r="M83" s="39" t="b">
        <f t="shared" si="28"/>
        <v>1</v>
      </c>
      <c r="N83" s="40" t="s">
        <v>1211</v>
      </c>
      <c r="O83" s="40" t="s">
        <v>1025</v>
      </c>
      <c r="P83" s="41" t="str">
        <f>VLOOKUP($B83,sampleDataObjects,P$1,false)</f>
        <v>#N/A</v>
      </c>
      <c r="Q83" s="41" t="str">
        <f>VLOOKUP($B83,sampleDataObjects,Q$1,false)</f>
        <v>#N/A</v>
      </c>
      <c r="R83" s="41" t="str">
        <f>VLOOKUP($B83,sampleDataObjects,R$1,false)</f>
        <v>#N/A</v>
      </c>
      <c r="S83" s="41" t="str">
        <f>VLOOKUP($B83,sampleDataObjects,S$1,false)</f>
        <v>#N/A</v>
      </c>
      <c r="T83" s="41" t="str">
        <f>VLOOKUP($B83,sampleDataObjects,T$1,false)</f>
        <v>#N/A</v>
      </c>
      <c r="U83" s="41" t="str">
        <f>VLOOKUP($B83,sampleDataObjects,U$1,false)</f>
        <v>#N/A</v>
      </c>
      <c r="V83" s="41" t="str">
        <f t="shared" si="29"/>
        <v/>
      </c>
      <c r="W83" s="41" t="str">
        <f t="shared" si="30"/>
        <v/>
      </c>
      <c r="X83" s="41" t="str">
        <f t="shared" si="31"/>
        <v/>
      </c>
      <c r="Y83" s="41" t="str">
        <f t="shared" si="32"/>
        <v/>
      </c>
      <c r="Z83" s="40" t="s">
        <v>41</v>
      </c>
      <c r="AA83" s="40" t="s">
        <v>1522</v>
      </c>
      <c r="AB83" s="41" t="str">
        <f>VLOOKUP($B83,sampleDataObjects,AB$1,false)</f>
        <v>#N/A</v>
      </c>
      <c r="AC83" s="41"/>
      <c r="AD83" s="41" t="str">
        <f>VLOOKUP($B83,sampleDataObjects,AD$1,false)</f>
        <v>#N/A</v>
      </c>
      <c r="AE83" s="42" t="str">
        <f t="shared" si="33"/>
        <v/>
      </c>
    </row>
    <row r="84">
      <c r="A84" s="32" t="s">
        <v>446</v>
      </c>
      <c r="B84" s="33" t="s">
        <v>1751</v>
      </c>
      <c r="C84" s="34"/>
      <c r="D84" s="43"/>
      <c r="E84" s="37" t="s">
        <v>216</v>
      </c>
      <c r="F84" s="7"/>
      <c r="G84" s="44"/>
      <c r="H84" s="7"/>
      <c r="I84" s="7"/>
      <c r="J84" s="7"/>
      <c r="K84" s="7"/>
      <c r="L84" s="38"/>
      <c r="M84" s="39" t="b">
        <f t="shared" si="28"/>
        <v>1</v>
      </c>
      <c r="N84" s="40" t="s">
        <v>1193</v>
      </c>
      <c r="O84" s="40" t="s">
        <v>1025</v>
      </c>
      <c r="P84" s="41" t="str">
        <f>VLOOKUP($B84,sampleDataObjects,P$1,false)</f>
        <v>#N/A</v>
      </c>
      <c r="Q84" s="41" t="str">
        <f>VLOOKUP($B84,sampleDataObjects,Q$1,false)</f>
        <v>#N/A</v>
      </c>
      <c r="R84" s="41" t="str">
        <f>VLOOKUP($B84,sampleDataObjects,R$1,false)</f>
        <v>#N/A</v>
      </c>
      <c r="S84" s="41" t="str">
        <f>VLOOKUP($B84,sampleDataObjects,S$1,false)</f>
        <v>#N/A</v>
      </c>
      <c r="T84" s="41" t="str">
        <f>VLOOKUP($B84,sampleDataObjects,T$1,false)</f>
        <v>#N/A</v>
      </c>
      <c r="U84" s="41" t="str">
        <f>VLOOKUP($B84,sampleDataObjects,U$1,false)</f>
        <v>#N/A</v>
      </c>
      <c r="V84" s="41" t="str">
        <f t="shared" si="29"/>
        <v/>
      </c>
      <c r="W84" s="41" t="str">
        <f t="shared" si="30"/>
        <v/>
      </c>
      <c r="X84" s="41" t="str">
        <f t="shared" si="31"/>
        <v/>
      </c>
      <c r="Y84" s="41" t="str">
        <f t="shared" si="32"/>
        <v/>
      </c>
      <c r="Z84" s="40" t="s">
        <v>41</v>
      </c>
      <c r="AA84" s="40" t="s">
        <v>1522</v>
      </c>
      <c r="AB84" s="41" t="str">
        <f>VLOOKUP($B84,sampleDataObjects,AB$1,false)</f>
        <v>#N/A</v>
      </c>
      <c r="AC84" s="40"/>
      <c r="AD84" s="41" t="str">
        <f>VLOOKUP($B84,sampleDataObjects,AD$1,false)</f>
        <v>#N/A</v>
      </c>
      <c r="AE84" s="42" t="str">
        <f t="shared" si="33"/>
        <v/>
      </c>
    </row>
    <row r="85">
      <c r="A85" s="32" t="s">
        <v>446</v>
      </c>
      <c r="B85" s="33" t="s">
        <v>1861</v>
      </c>
      <c r="C85" s="34"/>
      <c r="D85" s="43"/>
      <c r="E85" s="37" t="s">
        <v>216</v>
      </c>
      <c r="F85" s="8"/>
      <c r="G85" s="37"/>
      <c r="H85" s="7"/>
      <c r="I85" s="7"/>
      <c r="J85" s="7"/>
      <c r="K85" s="7"/>
      <c r="L85" s="38"/>
      <c r="M85" s="39" t="b">
        <f t="shared" si="28"/>
        <v>1</v>
      </c>
      <c r="N85" s="40" t="s">
        <v>1199</v>
      </c>
      <c r="O85" s="40" t="s">
        <v>1025</v>
      </c>
      <c r="P85" s="41" t="str">
        <f>VLOOKUP($B85,sampleDataObjects,P$1,false)</f>
        <v>#N/A</v>
      </c>
      <c r="Q85" s="41" t="str">
        <f>VLOOKUP($B85,sampleDataObjects,Q$1,false)</f>
        <v>#N/A</v>
      </c>
      <c r="R85" s="41" t="str">
        <f>VLOOKUP($B85,sampleDataObjects,R$1,false)</f>
        <v>#N/A</v>
      </c>
      <c r="S85" s="41" t="str">
        <f>VLOOKUP($B85,sampleDataObjects,S$1,false)</f>
        <v>#N/A</v>
      </c>
      <c r="T85" s="41" t="str">
        <f>VLOOKUP($B85,sampleDataObjects,T$1,false)</f>
        <v>#N/A</v>
      </c>
      <c r="U85" s="41" t="str">
        <f>VLOOKUP($B85,sampleDataObjects,U$1,false)</f>
        <v>#N/A</v>
      </c>
      <c r="V85" s="41" t="str">
        <f t="shared" si="29"/>
        <v/>
      </c>
      <c r="W85" s="41" t="str">
        <f t="shared" si="30"/>
        <v/>
      </c>
      <c r="X85" s="41" t="str">
        <f t="shared" si="31"/>
        <v/>
      </c>
      <c r="Y85" s="41" t="str">
        <f t="shared" si="32"/>
        <v/>
      </c>
      <c r="Z85" s="40" t="s">
        <v>41</v>
      </c>
      <c r="AA85" s="40" t="s">
        <v>1522</v>
      </c>
      <c r="AB85" s="41" t="str">
        <f>VLOOKUP($B85,sampleDataObjects,AB$1,false)</f>
        <v>#N/A</v>
      </c>
      <c r="AC85" s="41"/>
      <c r="AD85" s="41" t="str">
        <f>VLOOKUP($B85,sampleDataObjects,AD$1,false)</f>
        <v>#N/A</v>
      </c>
      <c r="AE85" s="42" t="str">
        <f t="shared" si="33"/>
        <v/>
      </c>
    </row>
    <row r="86">
      <c r="A86" s="32" t="s">
        <v>446</v>
      </c>
      <c r="B86" s="33" t="s">
        <v>1946</v>
      </c>
      <c r="C86" s="34" t="s">
        <v>1948</v>
      </c>
      <c r="D86" s="43"/>
      <c r="E86" s="37" t="s">
        <v>216</v>
      </c>
      <c r="F86" s="8"/>
      <c r="G86" s="37"/>
      <c r="H86" s="7"/>
      <c r="I86" s="7"/>
      <c r="J86" s="7"/>
      <c r="K86" s="7"/>
      <c r="L86" s="38"/>
      <c r="M86" s="39" t="b">
        <f t="shared" si="28"/>
        <v>1</v>
      </c>
      <c r="N86" s="40" t="s">
        <v>284</v>
      </c>
      <c r="O86" s="40" t="s">
        <v>1184</v>
      </c>
      <c r="P86" s="41" t="str">
        <f>VLOOKUP($B86,sampleDataObjects,P$1,false)</f>
        <v>#N/A</v>
      </c>
      <c r="Q86" s="41" t="str">
        <f>VLOOKUP($B86,sampleDataObjects,Q$1,false)</f>
        <v>#N/A</v>
      </c>
      <c r="R86" s="41" t="str">
        <f>VLOOKUP($B86,sampleDataObjects,R$1,false)</f>
        <v>#N/A</v>
      </c>
      <c r="S86" s="41" t="str">
        <f>VLOOKUP($B86,sampleDataObjects,S$1,false)</f>
        <v>#N/A</v>
      </c>
      <c r="T86" s="41" t="str">
        <f>VLOOKUP($B86,sampleDataObjects,T$1,false)</f>
        <v>#N/A</v>
      </c>
      <c r="U86" s="41" t="str">
        <f>VLOOKUP($B86,sampleDataObjects,U$1,false)</f>
        <v>#N/A</v>
      </c>
      <c r="V86" s="41" t="str">
        <f t="shared" si="29"/>
        <v>ca_objects.PhysicalCondition</v>
      </c>
      <c r="W86" s="41" t="str">
        <f t="shared" si="30"/>
        <v>ca_objects</v>
      </c>
      <c r="X86" s="41" t="str">
        <f t="shared" si="31"/>
        <v>PhysicalCondition</v>
      </c>
      <c r="Y86" s="41" t="str">
        <f t="shared" si="32"/>
        <v>Physical Condition</v>
      </c>
      <c r="Z86" s="40" t="s">
        <v>41</v>
      </c>
      <c r="AA86" s="40" t="s">
        <v>1946</v>
      </c>
      <c r="AB86" s="41" t="str">
        <f>VLOOKUP($B86,sampleDataObjects,AB$1,false)</f>
        <v>#N/A</v>
      </c>
      <c r="AC86" s="41"/>
      <c r="AD86" s="41" t="str">
        <f>VLOOKUP($B86,sampleDataObjects,AD$1,false)</f>
        <v>#N/A</v>
      </c>
      <c r="AE86" s="42" t="str">
        <f t="shared" si="33"/>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7">
      <c r="A87" s="32" t="s">
        <v>160</v>
      </c>
      <c r="B87" s="34" t="s">
        <v>2030</v>
      </c>
      <c r="C87" s="34" t="s">
        <v>1948</v>
      </c>
      <c r="D87" s="43"/>
      <c r="E87" s="37" t="s">
        <v>216</v>
      </c>
      <c r="F87" s="8"/>
      <c r="G87" s="37"/>
      <c r="H87" s="7"/>
      <c r="I87" s="7"/>
      <c r="J87" s="7"/>
      <c r="K87" s="7"/>
      <c r="L87" s="38"/>
      <c r="M87" s="39" t="b">
        <f t="shared" si="28"/>
        <v>1</v>
      </c>
      <c r="N87" s="40" t="s">
        <v>284</v>
      </c>
      <c r="O87" s="40" t="s">
        <v>1184</v>
      </c>
      <c r="P87" s="41" t="str">
        <f>VLOOKUP($B87,sampleDataObjects,P$1,false)</f>
        <v>#N/A</v>
      </c>
      <c r="Q87" s="41" t="str">
        <f>VLOOKUP($B87,sampleDataObjects,Q$1,false)</f>
        <v>#N/A</v>
      </c>
      <c r="R87" s="41" t="str">
        <f>VLOOKUP($B87,sampleDataObjects,R$1,false)</f>
        <v>#N/A</v>
      </c>
      <c r="S87" s="41" t="str">
        <f>VLOOKUP($B87,sampleDataObjects,S$1,false)</f>
        <v>#N/A</v>
      </c>
      <c r="T87" s="41" t="str">
        <f>VLOOKUP($B87,sampleDataObjects,T$1,false)</f>
        <v>#N/A</v>
      </c>
      <c r="U87" s="41" t="str">
        <f>VLOOKUP($B87,sampleDataObjects,U$1,false)</f>
        <v>#N/A</v>
      </c>
      <c r="V87" s="41" t="str">
        <f t="shared" si="29"/>
        <v>ca_objects.PhysicalCondition</v>
      </c>
      <c r="W87" s="41" t="str">
        <f t="shared" si="30"/>
        <v>ca_objects</v>
      </c>
      <c r="X87" s="41" t="str">
        <f t="shared" si="31"/>
        <v>PhysicalCondition</v>
      </c>
      <c r="Y87" s="41" t="str">
        <f t="shared" si="32"/>
        <v>Physical Condition</v>
      </c>
      <c r="Z87" s="40" t="s">
        <v>41</v>
      </c>
      <c r="AA87" s="40" t="s">
        <v>1946</v>
      </c>
      <c r="AB87" s="41" t="str">
        <f>VLOOKUP($B87,sampleDataObjects,AB$1,false)</f>
        <v>#N/A</v>
      </c>
      <c r="AC87" s="41"/>
      <c r="AD87" s="41" t="str">
        <f>VLOOKUP($B87,sampleDataObjects,AD$1,false)</f>
        <v>#N/A</v>
      </c>
      <c r="AE87" s="42" t="str">
        <f t="shared" si="33"/>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8">
      <c r="A88" s="32"/>
      <c r="B88" s="33"/>
      <c r="C88" s="34"/>
      <c r="D88" s="43"/>
      <c r="E88" s="37"/>
      <c r="F88" s="8"/>
      <c r="G88" s="37"/>
      <c r="H88" s="7"/>
      <c r="I88" s="7"/>
      <c r="J88" s="7"/>
      <c r="K88" s="7"/>
      <c r="L88" s="38"/>
      <c r="M88" s="39"/>
      <c r="N88" s="40"/>
      <c r="O88" s="40"/>
      <c r="P88" s="41"/>
      <c r="Q88" s="41"/>
      <c r="R88" s="41"/>
      <c r="S88" s="41"/>
      <c r="T88" s="41"/>
      <c r="U88" s="41"/>
      <c r="V88" s="41"/>
      <c r="W88" s="41"/>
      <c r="X88" s="41"/>
      <c r="Y88" s="41"/>
      <c r="Z88" s="40"/>
      <c r="AA88" s="40"/>
      <c r="AB88" s="41"/>
      <c r="AC88" s="41"/>
      <c r="AD88" s="41"/>
      <c r="AE88" s="42"/>
    </row>
    <row r="89">
      <c r="A89" s="32" t="s">
        <v>160</v>
      </c>
      <c r="B89" s="33" t="s">
        <v>2111</v>
      </c>
      <c r="C89" s="34" t="s">
        <v>2113</v>
      </c>
      <c r="D89" s="43"/>
      <c r="E89" s="37" t="s">
        <v>216</v>
      </c>
      <c r="F89" s="7"/>
      <c r="G89" s="44"/>
      <c r="H89" s="7"/>
      <c r="I89" s="7"/>
      <c r="J89" s="7"/>
      <c r="K89" s="7"/>
      <c r="L89" s="38"/>
      <c r="M89" s="39" t="b">
        <f t="shared" ref="M89:M90" si="34">validateJson(E89, G89)</f>
        <v>1</v>
      </c>
      <c r="N89" s="40" t="s">
        <v>454</v>
      </c>
      <c r="O89" s="40" t="s">
        <v>1025</v>
      </c>
      <c r="P89" s="41" t="str">
        <f>VLOOKUP($B89,sampleDataObjects,P$1,false)</f>
        <v>#N/A</v>
      </c>
      <c r="Q89" s="41" t="str">
        <f>VLOOKUP($B89,sampleDataObjects,Q$1,false)</f>
        <v>#N/A</v>
      </c>
      <c r="R89" s="41" t="str">
        <f>VLOOKUP($B89,sampleDataObjects,R$1,false)</f>
        <v>#N/A</v>
      </c>
      <c r="S89" s="41" t="str">
        <f>VLOOKUP($B89,sampleDataObjects,S$1,false)</f>
        <v>#N/A</v>
      </c>
      <c r="T89" s="41" t="str">
        <f>VLOOKUP($B89,sampleDataObjects,T$1,false)</f>
        <v>#N/A</v>
      </c>
      <c r="U89" s="41" t="str">
        <f>VLOOKUP($B89,sampleDataObjects,U$1,false)</f>
        <v>#N/A</v>
      </c>
      <c r="V89" s="41" t="str">
        <f t="shared" ref="V89:V103" si="35">C89</f>
        <v>ca_objects.StatementOfSignificance</v>
      </c>
      <c r="W89" s="41" t="str">
        <f t="shared" ref="W89:W103" si="36">iferror(left(V89, find(".", V89) -1),"")</f>
        <v>ca_objects</v>
      </c>
      <c r="X89" s="41" t="str">
        <f t="shared" ref="X89:X103" si="37">if(len(W89) &gt; 0,iferror(right(V89, len(V89) - len(W89) -1),""),"")</f>
        <v>StatementOfSignificance</v>
      </c>
      <c r="Y89" s="41" t="str">
        <f t="shared" ref="Y89:Y91" si="38">camelToTitle(X89)</f>
        <v>Statement Of Significance</v>
      </c>
      <c r="Z89" s="40" t="s">
        <v>1016</v>
      </c>
      <c r="AA89" s="41"/>
      <c r="AB89" s="41" t="str">
        <f>VLOOKUP($B89,sampleDataObjects,AB$1,false)</f>
        <v>#N/A</v>
      </c>
      <c r="AC89" s="41"/>
      <c r="AD89" s="41" t="str">
        <f>VLOOKUP($B89,sampleDataObjects,AD$1,false)</f>
        <v>#N/A</v>
      </c>
      <c r="AE89" s="42" t="str">
        <f t="shared" ref="AE89:AE91" si="39">if(NE($X89,""),"&lt;metadataElement code='" &amp; $X89 &amp; "' datatype='" &amp; if(isblank($Z89),"Text", Z89)  &amp; if(Z89 = "list", "' list='"&amp;$AA89,"")&amp;"'&gt;
  &lt;labels&gt;&lt;label locale='en_AU'&gt;&lt;name&gt;"&amp;$Y89&amp;"&lt;/name&gt;&lt;/label&gt;&lt;/labels&gt;
  &lt;typeRestrictions&gt;
    &lt;restriction code='museum_"&amp;$X89&amp;"'&gt;
       &lt;table&gt;"&amp;W89&amp;"&lt;/table&gt;
       &lt;type&gt;museum&lt;/type&gt;
       &lt;includeSubtypes&gt;true&lt;/includeSubtypes&gt;
    &lt;/restriction&gt;
  &lt;/typeRestrictions&gt;
&lt;/metadataElement&gt;
","")</f>
        <v>&lt;metadataElement code='StatementOfSignificance' datatype='Text'&gt;
  &lt;labels&gt;&lt;label locale='en_AU'&gt;&lt;name&gt;Statement Of Significance&lt;/name&gt;&lt;/label&gt;&lt;/labels&gt;
  &lt;typeRestrictions&gt;
    &lt;restriction code='museum_StatementOfSignificance'&gt;
       &lt;table&gt;ca_objects&lt;/table&gt;
       &lt;type&gt;museum&lt;/type&gt;
       &lt;includeSubtypes&gt;true&lt;/includeSubtypes&gt;
    &lt;/restriction&gt;
  &lt;/typeRestrictions&gt;
&lt;/metadataElement&gt;
</v>
      </c>
    </row>
    <row r="90">
      <c r="A90" s="32" t="s">
        <v>160</v>
      </c>
      <c r="B90" s="33" t="s">
        <v>2218</v>
      </c>
      <c r="C90" s="34" t="s">
        <v>2219</v>
      </c>
      <c r="D90" s="43"/>
      <c r="E90" s="37" t="s">
        <v>216</v>
      </c>
      <c r="F90" s="8"/>
      <c r="G90" s="44"/>
      <c r="H90" s="7"/>
      <c r="I90" s="7"/>
      <c r="J90" s="7"/>
      <c r="K90" s="7"/>
      <c r="L90" s="38"/>
      <c r="M90" s="39" t="b">
        <f t="shared" si="34"/>
        <v>1</v>
      </c>
      <c r="N90" s="40" t="s">
        <v>284</v>
      </c>
      <c r="O90" s="40" t="s">
        <v>1025</v>
      </c>
      <c r="P90" s="41" t="str">
        <f>VLOOKUP($B90,sampleDataObjects,P$1,false)</f>
        <v>#N/A</v>
      </c>
      <c r="Q90" s="41" t="str">
        <f>VLOOKUP($B90,sampleDataObjects,Q$1,false)</f>
        <v>#N/A</v>
      </c>
      <c r="R90" s="41" t="str">
        <f>VLOOKUP($B90,sampleDataObjects,R$1,false)</f>
        <v>#N/A</v>
      </c>
      <c r="S90" s="41" t="str">
        <f>VLOOKUP($B90,sampleDataObjects,S$1,false)</f>
        <v>#N/A</v>
      </c>
      <c r="T90" s="41" t="str">
        <f>VLOOKUP($B90,sampleDataObjects,T$1,false)</f>
        <v>#N/A</v>
      </c>
      <c r="U90" s="41" t="str">
        <f>VLOOKUP($B90,sampleDataObjects,U$1,false)</f>
        <v>#N/A</v>
      </c>
      <c r="V90" s="41" t="str">
        <f t="shared" si="35"/>
        <v>ca_objects.Materials</v>
      </c>
      <c r="W90" s="41" t="str">
        <f t="shared" si="36"/>
        <v>ca_objects</v>
      </c>
      <c r="X90" s="41" t="str">
        <f t="shared" si="37"/>
        <v>Materials</v>
      </c>
      <c r="Y90" s="41" t="str">
        <f t="shared" si="38"/>
        <v>Materials</v>
      </c>
      <c r="Z90" s="40" t="s">
        <v>1016</v>
      </c>
      <c r="AA90" s="41"/>
      <c r="AB90" s="41" t="str">
        <f>VLOOKUP($B90,sampleDataObjects,AB$1,false)</f>
        <v>#N/A</v>
      </c>
      <c r="AC90" s="41"/>
      <c r="AD90" s="41" t="str">
        <f>VLOOKUP($B90,sampleDataObjects,AD$1,false)</f>
        <v>#N/A</v>
      </c>
      <c r="AE90" s="42" t="str">
        <f t="shared" si="39"/>
        <v>&lt;metadataElement code='Materials' datatype='Text'&gt;
  &lt;labels&gt;&lt;label locale='en_AU'&gt;&lt;name&gt;Materials&lt;/name&gt;&lt;/label&gt;&lt;/labels&gt;
  &lt;typeRestrictions&gt;
    &lt;restriction code='museum_Materials'&gt;
       &lt;table&gt;ca_objects&lt;/table&gt;
       &lt;type&gt;museum&lt;/type&gt;
       &lt;includeSubtypes&gt;true&lt;/includeSubtypes&gt;
    &lt;/restriction&gt;
  &lt;/typeRestrictions&gt;
&lt;/metadataElement&gt;
</v>
      </c>
    </row>
    <row r="91">
      <c r="A91" s="32" t="s">
        <v>160</v>
      </c>
      <c r="B91" s="51" t="s">
        <v>2299</v>
      </c>
      <c r="C91" s="34" t="s">
        <v>2301</v>
      </c>
      <c r="D91" s="35"/>
      <c r="E91" s="37" t="s">
        <v>216</v>
      </c>
      <c r="F91" s="7"/>
      <c r="G91" s="44"/>
      <c r="H91" s="7"/>
      <c r="I91" s="7"/>
      <c r="J91" s="7"/>
      <c r="K91" s="7"/>
      <c r="L91" s="38"/>
      <c r="M91" s="39"/>
      <c r="N91" s="40" t="s">
        <v>284</v>
      </c>
      <c r="O91" s="40" t="s">
        <v>1025</v>
      </c>
      <c r="P91" s="41">
        <f>VLOOKUP($B91,sampleDataObjects,P$1,false)</f>
        <v>7873</v>
      </c>
      <c r="Q91" s="41"/>
      <c r="R91" s="41"/>
      <c r="S91" s="41"/>
      <c r="T91" s="41"/>
      <c r="U91" s="41"/>
      <c r="V91" s="41" t="str">
        <f t="shared" si="35"/>
        <v>ca_objects.Dimensions.DimensionsValue</v>
      </c>
      <c r="W91" s="41" t="str">
        <f t="shared" si="36"/>
        <v>ca_objects</v>
      </c>
      <c r="X91" s="41" t="str">
        <f t="shared" si="37"/>
        <v>Dimensions.DimensionsValue</v>
      </c>
      <c r="Y91" s="41" t="str">
        <f t="shared" si="38"/>
        <v>Dimensions. Dimensions Value</v>
      </c>
      <c r="Z91" s="40" t="s">
        <v>1016</v>
      </c>
      <c r="AA91" s="41"/>
      <c r="AB91" s="41"/>
      <c r="AC91" s="40">
        <v>1.0</v>
      </c>
      <c r="AD91" s="41"/>
      <c r="AE91" s="42" t="str">
        <f t="shared" si="39"/>
        <v>&lt;metadataElement code='Dimensions.DimensionsValue' datatype='Text'&gt;
  &lt;labels&gt;&lt;label locale='en_AU'&gt;&lt;name&gt;Dimensions. Dimensions Value&lt;/name&gt;&lt;/label&gt;&lt;/labels&gt;
  &lt;typeRestrictions&gt;
    &lt;restriction code='museum_Dimensions.DimensionsValue'&gt;
       &lt;table&gt;ca_objects&lt;/table&gt;
       &lt;type&gt;museum&lt;/type&gt;
       &lt;includeSubtypes&gt;true&lt;/includeSubtypes&gt;
    &lt;/restriction&gt;
  &lt;/typeRestrictions&gt;
&lt;/metadataElement&gt;
</v>
      </c>
    </row>
    <row r="92">
      <c r="A92" s="32"/>
      <c r="B92" s="51" t="s">
        <v>2331</v>
      </c>
      <c r="C92" s="34" t="s">
        <v>2332</v>
      </c>
      <c r="D92" s="43"/>
      <c r="E92" s="44"/>
      <c r="F92" s="7"/>
      <c r="G92" s="44"/>
      <c r="H92" s="7"/>
      <c r="I92" s="7"/>
      <c r="J92" s="7"/>
      <c r="K92" s="7"/>
      <c r="L92" s="38"/>
      <c r="M92" s="39"/>
      <c r="N92" s="41"/>
      <c r="O92" s="41"/>
      <c r="P92" s="41">
        <f>VLOOKUP($B92,sampleDataObjects,P$1,false)</f>
        <v>2</v>
      </c>
      <c r="Q92" s="41"/>
      <c r="R92" s="41"/>
      <c r="S92" s="41"/>
      <c r="T92" s="41"/>
      <c r="U92" s="41"/>
      <c r="V92" s="41" t="str">
        <f t="shared" si="35"/>
        <v>ca_objects.ExportYesNo</v>
      </c>
      <c r="W92" s="41" t="str">
        <f t="shared" si="36"/>
        <v>ca_objects</v>
      </c>
      <c r="X92" s="41" t="str">
        <f t="shared" si="37"/>
        <v>ExportYesNo</v>
      </c>
      <c r="Y92" s="41" t="str">
        <f t="shared" ref="Y92:Y103" si="40">B92</f>
        <v>ExportYesNo</v>
      </c>
      <c r="Z92" s="41"/>
      <c r="AA92" s="41"/>
      <c r="AB92" s="41"/>
      <c r="AC92" s="41"/>
      <c r="AD92" s="41"/>
      <c r="AE92" s="42" t="str">
        <f t="shared" ref="AE92:AE103" si="41">"&lt;metadataElement code='" &amp; $X92 &amp; "' datatype='" &amp; if(isblank($Z92),"Text", Z92)  &amp; if(Z92 = "list", "' list='"&amp;$AA92,"")&amp;"'&gt;
  &lt;labels&gt;&lt;label locale='en_AU'&gt;&lt;name&gt;"&amp;$Y92&amp;"&lt;/name&gt;&lt;/label&gt;&lt;/labels&gt;
  &lt;typeRestrictions&gt;
    &lt;restriction code='museum_"&amp;$X92&amp;"'&gt;
       &lt;table&gt;"&amp;W92&amp;"&lt;/table&gt;
       &lt;type&gt;museum&lt;/type&gt;
       &lt;includeSubtypes&gt;true&lt;/includeSubtypes&gt;
    &lt;/restriction&gt;
  &lt;/typeRestrictions&gt;
&lt;/metadataElement&gt;
"</f>
        <v>&lt;metadataElement code='ExportYesNo' datatype='Text'&gt;
  &lt;labels&gt;&lt;label locale='en_AU'&gt;&lt;name&gt;ExportYesNo&lt;/name&gt;&lt;/label&gt;&lt;/labels&gt;
  &lt;typeRestrictions&gt;
    &lt;restriction code='museum_ExportYesNo'&gt;
       &lt;table&gt;ca_objects&lt;/table&gt;
       &lt;type&gt;museum&lt;/type&gt;
       &lt;includeSubtypes&gt;true&lt;/includeSubtypes&gt;
    &lt;/restriction&gt;
  &lt;/typeRestrictions&gt;
&lt;/metadataElement&gt;
</v>
      </c>
    </row>
    <row r="93">
      <c r="A93" s="32"/>
      <c r="B93" s="51" t="s">
        <v>2375</v>
      </c>
      <c r="C93" s="34" t="s">
        <v>2376</v>
      </c>
      <c r="D93" s="43"/>
      <c r="E93" s="44"/>
      <c r="F93" s="7"/>
      <c r="G93" s="44"/>
      <c r="H93" s="7"/>
      <c r="I93" s="7"/>
      <c r="J93" s="7"/>
      <c r="K93" s="7"/>
      <c r="L93" s="38"/>
      <c r="M93" s="39"/>
      <c r="N93" s="41"/>
      <c r="O93" s="41"/>
      <c r="P93" s="41" t="str">
        <f>VLOOKUP($B93,sampleDataObjects,P$1,false)</f>
        <v>#N/A</v>
      </c>
      <c r="Q93" s="41"/>
      <c r="R93" s="41"/>
      <c r="S93" s="41"/>
      <c r="T93" s="41"/>
      <c r="U93" s="41"/>
      <c r="V93" s="41" t="str">
        <f t="shared" si="35"/>
        <v>ca_objects.FileNum</v>
      </c>
      <c r="W93" s="41" t="str">
        <f t="shared" si="36"/>
        <v>ca_objects</v>
      </c>
      <c r="X93" s="41" t="str">
        <f t="shared" si="37"/>
        <v>FileNum</v>
      </c>
      <c r="Y93" s="41" t="str">
        <f t="shared" si="40"/>
        <v>FileNum</v>
      </c>
      <c r="Z93" s="41"/>
      <c r="AA93" s="41"/>
      <c r="AB93" s="41"/>
      <c r="AC93" s="41"/>
      <c r="AD93" s="41"/>
      <c r="AE93" s="42" t="str">
        <f t="shared" si="41"/>
        <v>&lt;metadataElement code='FileNum' datatype='Text'&gt;
  &lt;labels&gt;&lt;label locale='en_AU'&gt;&lt;name&gt;FileNum&lt;/name&gt;&lt;/label&gt;&lt;/labels&gt;
  &lt;typeRestrictions&gt;
    &lt;restriction code='museum_FileNum'&gt;
       &lt;table&gt;ca_objects&lt;/table&gt;
       &lt;type&gt;museum&lt;/type&gt;
       &lt;includeSubtypes&gt;true&lt;/includeSubtypes&gt;
    &lt;/restriction&gt;
  &lt;/typeRestrictions&gt;
&lt;/metadataElement&gt;
</v>
      </c>
    </row>
    <row r="94">
      <c r="A94" s="32"/>
      <c r="B94" s="50" t="s">
        <v>2395</v>
      </c>
      <c r="C94" s="34" t="s">
        <v>2396</v>
      </c>
      <c r="D94" s="43"/>
      <c r="E94" s="37"/>
      <c r="F94" s="8"/>
      <c r="G94" s="37"/>
      <c r="H94" s="7"/>
      <c r="I94" s="7"/>
      <c r="J94" s="7"/>
      <c r="K94" s="7"/>
      <c r="L94" s="38"/>
      <c r="M94" s="39" t="b">
        <f t="shared" ref="M94:M103" si="42">validateJson(E94, G94)</f>
        <v>1</v>
      </c>
      <c r="N94" s="41"/>
      <c r="O94" s="41"/>
      <c r="P94" s="41" t="str">
        <f>VLOOKUP($B94,sampleDataObjects,P$1,false)</f>
        <v>#N/A</v>
      </c>
      <c r="Q94" s="41" t="str">
        <f>VLOOKUP($B94,sampleDataObjects,Q$1,false)</f>
        <v>#N/A</v>
      </c>
      <c r="R94" s="41" t="str">
        <f>VLOOKUP($B94,sampleDataObjects,R$1,false)</f>
        <v>#N/A</v>
      </c>
      <c r="S94" s="41" t="str">
        <f>VLOOKUP($B94,sampleDataObjects,S$1,false)</f>
        <v>#N/A</v>
      </c>
      <c r="T94" s="41" t="str">
        <f>VLOOKUP($B94,sampleDataObjects,T$1,false)</f>
        <v>#N/A</v>
      </c>
      <c r="U94" s="41" t="str">
        <f>VLOOKUP($B94,sampleDataObjects,U$1,false)</f>
        <v>#N/A</v>
      </c>
      <c r="V94" s="41" t="str">
        <f t="shared" si="35"/>
        <v>ca_objects.HistoryText1</v>
      </c>
      <c r="W94" s="41" t="str">
        <f t="shared" si="36"/>
        <v>ca_objects</v>
      </c>
      <c r="X94" s="41" t="str">
        <f t="shared" si="37"/>
        <v>HistoryText1</v>
      </c>
      <c r="Y94" s="41" t="str">
        <f t="shared" si="40"/>
        <v>HistoryText1</v>
      </c>
      <c r="Z94" s="41" t="str">
        <f>VLOOKUP($B94,sampleDataObjects,Z$1,false)</f>
        <v>#VALUE!</v>
      </c>
      <c r="AA94" s="41"/>
      <c r="AB94" s="41" t="str">
        <f>VLOOKUP($B94,sampleDataObjects,AB$1,false)</f>
        <v>#N/A</v>
      </c>
      <c r="AC94" s="40">
        <v>1.0</v>
      </c>
      <c r="AD94" s="41" t="str">
        <f>VLOOKUP($B94,sampleDataObjects,AD$1,false)</f>
        <v>#N/A</v>
      </c>
      <c r="AE94" s="42" t="str">
        <f t="shared" si="41"/>
        <v>#VALUE!</v>
      </c>
    </row>
    <row r="95">
      <c r="A95" s="32"/>
      <c r="B95" s="33" t="s">
        <v>2461</v>
      </c>
      <c r="C95" s="34" t="s">
        <v>2463</v>
      </c>
      <c r="D95" s="43"/>
      <c r="E95" s="37"/>
      <c r="F95" s="8"/>
      <c r="G95" s="37"/>
      <c r="H95" s="7"/>
      <c r="I95" s="7"/>
      <c r="J95" s="7"/>
      <c r="K95" s="7"/>
      <c r="L95" s="38"/>
      <c r="M95" s="39" t="b">
        <f t="shared" si="42"/>
        <v>1</v>
      </c>
      <c r="N95" s="41"/>
      <c r="O95" s="41"/>
      <c r="P95" s="41" t="str">
        <f>VLOOKUP($B95,sampleDataObjects,P$1,false)</f>
        <v>#N/A</v>
      </c>
      <c r="Q95" s="41" t="str">
        <f>VLOOKUP($B95,sampleDataObjects,Q$1,false)</f>
        <v>#N/A</v>
      </c>
      <c r="R95" s="41" t="str">
        <f>VLOOKUP($B95,sampleDataObjects,R$1,false)</f>
        <v>#N/A</v>
      </c>
      <c r="S95" s="41" t="str">
        <f>VLOOKUP($B95,sampleDataObjects,S$1,false)</f>
        <v>#N/A</v>
      </c>
      <c r="T95" s="41" t="str">
        <f>VLOOKUP($B95,sampleDataObjects,T$1,false)</f>
        <v>#N/A</v>
      </c>
      <c r="U95" s="41" t="str">
        <f>VLOOKUP($B95,sampleDataObjects,U$1,false)</f>
        <v>#N/A</v>
      </c>
      <c r="V95" s="41" t="str">
        <f t="shared" si="35"/>
        <v>ca_objects.InsuranceDate</v>
      </c>
      <c r="W95" s="41" t="str">
        <f t="shared" si="36"/>
        <v>ca_objects</v>
      </c>
      <c r="X95" s="41" t="str">
        <f t="shared" si="37"/>
        <v>InsuranceDate</v>
      </c>
      <c r="Y95" s="41" t="str">
        <f t="shared" si="40"/>
        <v>InsuranceDate</v>
      </c>
      <c r="Z95" s="41" t="str">
        <f>VLOOKUP($B95,sampleDataObjects,Z$1,false)</f>
        <v>#VALUE!</v>
      </c>
      <c r="AA95" s="41"/>
      <c r="AB95" s="41" t="str">
        <f>VLOOKUP($B95,sampleDataObjects,AB$1,false)</f>
        <v>#N/A</v>
      </c>
      <c r="AC95" s="41"/>
      <c r="AD95" s="41" t="str">
        <f>VLOOKUP($B95,sampleDataObjects,AD$1,false)</f>
        <v>#N/A</v>
      </c>
      <c r="AE95" s="42" t="str">
        <f t="shared" si="41"/>
        <v>#VALUE!</v>
      </c>
    </row>
    <row r="96">
      <c r="A96" s="32"/>
      <c r="B96" s="33" t="s">
        <v>2501</v>
      </c>
      <c r="C96" s="34" t="s">
        <v>2502</v>
      </c>
      <c r="D96" s="43"/>
      <c r="E96" s="37"/>
      <c r="F96" s="7"/>
      <c r="G96" s="44"/>
      <c r="H96" s="7"/>
      <c r="I96" s="7"/>
      <c r="J96" s="7"/>
      <c r="K96" s="7"/>
      <c r="L96" s="38"/>
      <c r="M96" s="39" t="b">
        <f t="shared" si="42"/>
        <v>1</v>
      </c>
      <c r="N96" s="41"/>
      <c r="O96" s="41"/>
      <c r="P96" s="41" t="str">
        <f>VLOOKUP($B96,sampleDataObjects,P$1,false)</f>
        <v>#N/A</v>
      </c>
      <c r="Q96" s="41" t="str">
        <f>VLOOKUP($B96,sampleDataObjects,Q$1,false)</f>
        <v>#N/A</v>
      </c>
      <c r="R96" s="41" t="str">
        <f>VLOOKUP($B96,sampleDataObjects,R$1,false)</f>
        <v>#N/A</v>
      </c>
      <c r="S96" s="41" t="str">
        <f>VLOOKUP($B96,sampleDataObjects,S$1,false)</f>
        <v>#N/A</v>
      </c>
      <c r="T96" s="41" t="str">
        <f>VLOOKUP($B96,sampleDataObjects,T$1,false)</f>
        <v>#N/A</v>
      </c>
      <c r="U96" s="41" t="str">
        <f>VLOOKUP($B96,sampleDataObjects,U$1,false)</f>
        <v>#N/A</v>
      </c>
      <c r="V96" s="41" t="str">
        <f t="shared" si="35"/>
        <v>ca_objects.InsuranceValue</v>
      </c>
      <c r="W96" s="41" t="str">
        <f t="shared" si="36"/>
        <v>ca_objects</v>
      </c>
      <c r="X96" s="41" t="str">
        <f t="shared" si="37"/>
        <v>InsuranceValue</v>
      </c>
      <c r="Y96" s="41" t="str">
        <f t="shared" si="40"/>
        <v>InsuranceValue</v>
      </c>
      <c r="Z96" s="41" t="str">
        <f>VLOOKUP($B96,sampleDataObjects,Z$1,false)</f>
        <v>#VALUE!</v>
      </c>
      <c r="AA96" s="41"/>
      <c r="AB96" s="41" t="str">
        <f>VLOOKUP($B96,sampleDataObjects,AB$1,false)</f>
        <v>#N/A</v>
      </c>
      <c r="AC96" s="41"/>
      <c r="AD96" s="41" t="str">
        <f>VLOOKUP($B96,sampleDataObjects,AD$1,false)</f>
        <v>#N/A</v>
      </c>
      <c r="AE96" s="42" t="str">
        <f t="shared" si="41"/>
        <v>#VALUE!</v>
      </c>
    </row>
    <row r="97">
      <c r="A97" s="32" t="s">
        <v>160</v>
      </c>
      <c r="B97" s="33" t="s">
        <v>2545</v>
      </c>
      <c r="C97" s="34" t="s">
        <v>2546</v>
      </c>
      <c r="D97" s="35"/>
      <c r="E97" s="36" t="s">
        <v>410</v>
      </c>
      <c r="F97" s="7"/>
      <c r="G97" s="44"/>
      <c r="H97" s="7"/>
      <c r="I97" s="7"/>
      <c r="J97" s="7"/>
      <c r="K97" s="7"/>
      <c r="L97" s="38"/>
      <c r="M97" s="39" t="b">
        <f t="shared" si="42"/>
        <v>1</v>
      </c>
      <c r="N97" s="40" t="s">
        <v>1191</v>
      </c>
      <c r="O97" s="40" t="s">
        <v>386</v>
      </c>
      <c r="P97" s="41">
        <f>VLOOKUP($B97,sampleDataObjects,P$1,false)</f>
        <v>1</v>
      </c>
      <c r="Q97" s="41">
        <f>VLOOKUP($B97,sampleDataObjects,Q$1,false)</f>
        <v>7</v>
      </c>
      <c r="R97" s="41">
        <f>VLOOKUP($B97,sampleDataObjects,R$1,false)</f>
        <v>10</v>
      </c>
      <c r="S97" s="41">
        <f>VLOOKUP($B97,sampleDataObjects,S$1,false)</f>
        <v>10</v>
      </c>
      <c r="T97" s="41">
        <f>VLOOKUP($B97,sampleDataObjects,T$1,false)</f>
        <v>10</v>
      </c>
      <c r="U97" s="58">
        <f>VLOOKUP($B97,sampleDataObjects,U$1,false)</f>
        <v>37489</v>
      </c>
      <c r="V97" s="41" t="str">
        <f t="shared" si="35"/>
        <v>ca_objects.LastEditDate</v>
      </c>
      <c r="W97" s="41" t="str">
        <f t="shared" si="36"/>
        <v>ca_objects</v>
      </c>
      <c r="X97" s="41" t="str">
        <f t="shared" si="37"/>
        <v>LastEditDate</v>
      </c>
      <c r="Y97" s="41" t="str">
        <f t="shared" si="40"/>
        <v>LastEditDate</v>
      </c>
      <c r="Z97" s="41" t="str">
        <f>VLOOKUP($B97,sampleDataObjects,Z$1,false)</f>
        <v>#VALUE!</v>
      </c>
      <c r="AA97" s="41"/>
      <c r="AB97" s="41" t="str">
        <f>VLOOKUP($B97,sampleDataObjects,AB$1,false)</f>
        <v/>
      </c>
      <c r="AC97" s="41"/>
      <c r="AD97" s="41" t="str">
        <f>VLOOKUP($B97,sampleDataObjects,AD$1,false)</f>
        <v/>
      </c>
      <c r="AE97" s="42" t="str">
        <f t="shared" si="41"/>
        <v>#VALUE!</v>
      </c>
    </row>
    <row r="98">
      <c r="A98" s="32" t="s">
        <v>160</v>
      </c>
      <c r="B98" s="33" t="s">
        <v>2599</v>
      </c>
      <c r="C98" s="34" t="s">
        <v>2600</v>
      </c>
      <c r="D98" s="35"/>
      <c r="E98" s="36" t="s">
        <v>216</v>
      </c>
      <c r="F98" s="8"/>
      <c r="G98" s="37"/>
      <c r="H98" s="8"/>
      <c r="I98" s="8"/>
      <c r="J98" s="7"/>
      <c r="K98" s="7"/>
      <c r="L98" s="38"/>
      <c r="M98" s="39" t="b">
        <f t="shared" si="42"/>
        <v>1</v>
      </c>
      <c r="N98" s="40" t="s">
        <v>1191</v>
      </c>
      <c r="O98" s="40" t="s">
        <v>386</v>
      </c>
      <c r="P98" s="41">
        <f>VLOOKUP($B98,sampleDataObjects,P$1,false)</f>
        <v>1</v>
      </c>
      <c r="Q98" s="41">
        <f>VLOOKUP($B98,sampleDataObjects,Q$1,false)</f>
        <v>7</v>
      </c>
      <c r="R98" s="41">
        <f>VLOOKUP($B98,sampleDataObjects,R$1,false)</f>
        <v>5</v>
      </c>
      <c r="S98" s="41">
        <f>VLOOKUP($B98,sampleDataObjects,S$1,false)</f>
        <v>5</v>
      </c>
      <c r="T98" s="41">
        <f>VLOOKUP($B98,sampleDataObjects,T$1,false)</f>
        <v>5</v>
      </c>
      <c r="U98" s="41" t="str">
        <f>VLOOKUP($B98,sampleDataObjects,U$1,false)</f>
        <v>JILLM</v>
      </c>
      <c r="V98" s="41" t="str">
        <f t="shared" si="35"/>
        <v>ca_objects.LastEditBy</v>
      </c>
      <c r="W98" s="41" t="str">
        <f t="shared" si="36"/>
        <v>ca_objects</v>
      </c>
      <c r="X98" s="41" t="str">
        <f t="shared" si="37"/>
        <v>LastEditBy</v>
      </c>
      <c r="Y98" s="41" t="str">
        <f t="shared" si="40"/>
        <v>LastEditBy</v>
      </c>
      <c r="Z98" s="41" t="str">
        <f>VLOOKUP($B98,sampleDataObjects,Z$1,false)</f>
        <v>#VALUE!</v>
      </c>
      <c r="AA98" s="41"/>
      <c r="AB98" s="41" t="str">
        <f>VLOOKUP($B98,sampleDataObjects,AB$1,false)</f>
        <v/>
      </c>
      <c r="AC98" s="41"/>
      <c r="AD98" s="41" t="str">
        <f>VLOOKUP($B98,sampleDataObjects,AD$1,false)</f>
        <v/>
      </c>
      <c r="AE98" s="42" t="str">
        <f t="shared" si="41"/>
        <v>#VALUE!</v>
      </c>
    </row>
    <row r="99">
      <c r="A99" s="32" t="s">
        <v>446</v>
      </c>
      <c r="B99" s="33" t="s">
        <v>2612</v>
      </c>
      <c r="C99" s="34" t="s">
        <v>2613</v>
      </c>
      <c r="D99" s="49"/>
      <c r="E99" s="37"/>
      <c r="F99" s="8"/>
      <c r="G99" s="37"/>
      <c r="H99" s="7"/>
      <c r="I99" s="7"/>
      <c r="J99" s="7"/>
      <c r="K99" s="8" t="s">
        <v>2615</v>
      </c>
      <c r="L99" s="38"/>
      <c r="M99" s="39" t="b">
        <f t="shared" si="42"/>
        <v>1</v>
      </c>
      <c r="N99" s="41"/>
      <c r="O99" s="40" t="s">
        <v>2617</v>
      </c>
      <c r="P99" s="41">
        <f>VLOOKUP($B99,sampleDataObjects,P$1,false)</f>
        <v>24436</v>
      </c>
      <c r="Q99" s="41">
        <f>VLOOKUP($B99,sampleDataObjects,Q$1,false)</f>
        <v>32549</v>
      </c>
      <c r="R99" s="41">
        <f>VLOOKUP($B99,sampleDataObjects,R$1,false)</f>
        <v>1</v>
      </c>
      <c r="S99" s="41">
        <f>VLOOKUP($B99,sampleDataObjects,S$1,false)</f>
        <v>100</v>
      </c>
      <c r="T99" s="41">
        <f>VLOOKUP($B99,sampleDataObjects,T$1,false)</f>
        <v>27.518</v>
      </c>
      <c r="U99" s="41" t="str">
        <f>VLOOKUP($B99,sampleDataObjects,U$1,false)</f>
        <v>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v>
      </c>
      <c r="V99" s="41" t="str">
        <f t="shared" si="35"/>
        <v>ca_objects.Location</v>
      </c>
      <c r="W99" s="41" t="str">
        <f t="shared" si="36"/>
        <v>ca_objects</v>
      </c>
      <c r="X99" s="41" t="str">
        <f t="shared" si="37"/>
        <v>Location</v>
      </c>
      <c r="Y99" s="41" t="str">
        <f t="shared" si="40"/>
        <v>Location</v>
      </c>
      <c r="Z99" s="41" t="str">
        <f>VLOOKUP($B99,sampleDataObjects,Z$1,false)</f>
        <v>#VALUE!</v>
      </c>
      <c r="AA99" s="41"/>
      <c r="AB99" s="41" t="str">
        <f>VLOOKUP($B99,sampleDataObjects,AB$1,false)</f>
        <v/>
      </c>
      <c r="AC99" s="41"/>
      <c r="AD99" s="41" t="str">
        <f>VLOOKUP($B99,sampleDataObjects,AD$1,false)</f>
        <v/>
      </c>
      <c r="AE99" s="42" t="str">
        <f t="shared" si="41"/>
        <v>#VALUE!</v>
      </c>
    </row>
    <row r="100">
      <c r="A100" s="32" t="s">
        <v>446</v>
      </c>
      <c r="B100" s="33" t="s">
        <v>2628</v>
      </c>
      <c r="C100" s="34" t="s">
        <v>2629</v>
      </c>
      <c r="D100" s="49"/>
      <c r="E100" s="37"/>
      <c r="F100" s="7"/>
      <c r="G100" s="44"/>
      <c r="H100" s="7"/>
      <c r="I100" s="7"/>
      <c r="J100" s="7"/>
      <c r="K100" s="8" t="s">
        <v>2615</v>
      </c>
      <c r="L100" s="38"/>
      <c r="M100" s="39" t="b">
        <f t="shared" si="42"/>
        <v>1</v>
      </c>
      <c r="N100" s="41"/>
      <c r="O100" s="40" t="s">
        <v>2617</v>
      </c>
      <c r="P100" s="41">
        <f>VLOOKUP($B100,sampleDataObjects,P$1,false)</f>
        <v>1684</v>
      </c>
      <c r="Q100" s="41">
        <f>VLOOKUP($B100,sampleDataObjects,Q$1,false)</f>
        <v>32549</v>
      </c>
      <c r="R100" s="41">
        <f>VLOOKUP($B100,sampleDataObjects,R$1,false)</f>
        <v>10</v>
      </c>
      <c r="S100" s="41">
        <f>VLOOKUP($B100,sampleDataObjects,S$1,false)</f>
        <v>10</v>
      </c>
      <c r="T100" s="41">
        <f>VLOOKUP($B100,sampleDataObjects,T$1,false)</f>
        <v>10</v>
      </c>
      <c r="U100" s="41" t="str">
        <f>VLOOKUP($B100,sampleDataObjects,U$1,false)</f>
        <v>1948-01-01|1963-01-01|1972-01-01|1979-01-01|1980-01-01|1980-07-06|1981-01-01|1981-06-01|1982-01-01|1984-01-01|1984-03-05|1997-01-01|1998-11-04|1998-11-05|1998-11-09|1998-11-10|1998-11-11|1998-11-13|1998-12-08|1999-01-01|1999-08-03|1999-09-07|1999-10-04|1999-10-19|1999-10-20|1999-10-27|1999-11-10|1999-11-24|1999-12-08|2000-01-18|2000-02-07|2000-02-14|2000-02-21|2000-03-08|2000-03-13|2000-03-27|2000-04-10|2000-04-18|2000-05-08|2000-05-15|2000-05-16|2000-05-29|2000-06-19|2000-07-03|2000-07-04|2000-07-20|2000-08-01|2000-08-14|2000-08-21|2000-08-22|2000-08-28|2000-09-04|2000-09-18|2000-09-19|2000-09-26|2000-10-03|2000-10-17|2000-10-23|2000-10-24|2000-10-30|2000-11-06|2000-11-07|2000-11-08|2000-11-13|2000-11-15|2000-11-20|2000-11-22|2000-11-27|2000-12-04|2000-12-11|2000-12-12|2000-12-13|2001-01-15|2001-01-22|2001-01-23|2001-01-24|2001-01-29|2001-02-12|2001-02-19|2001-02-26|2001-02-27|2001-03-12|2001-03-13|2001-03-19|2001-03-26|2001-04-02|2001-04-10|2001-04-12|2001-04-24|2001-05-08|2001-05-15|2001-05-28|2001-06-25|2</v>
      </c>
      <c r="V100" s="41" t="str">
        <f t="shared" si="35"/>
        <v>ca_objects.LocationDate</v>
      </c>
      <c r="W100" s="41" t="str">
        <f t="shared" si="36"/>
        <v>ca_objects</v>
      </c>
      <c r="X100" s="41" t="str">
        <f t="shared" si="37"/>
        <v>LocationDate</v>
      </c>
      <c r="Y100" s="41" t="str">
        <f t="shared" si="40"/>
        <v>LocationDate</v>
      </c>
      <c r="Z100" s="41" t="str">
        <f>VLOOKUP($B100,sampleDataObjects,Z$1,false)</f>
        <v>#VALUE!</v>
      </c>
      <c r="AA100" s="41"/>
      <c r="AB100" s="41" t="str">
        <f>VLOOKUP($B100,sampleDataObjects,AB$1,false)</f>
        <v/>
      </c>
      <c r="AC100" s="41"/>
      <c r="AD100" s="41" t="str">
        <f>VLOOKUP($B100,sampleDataObjects,AD$1,false)</f>
        <v/>
      </c>
      <c r="AE100" s="42" t="str">
        <f t="shared" si="41"/>
        <v>#VALUE!</v>
      </c>
    </row>
    <row r="101">
      <c r="A101" s="32" t="s">
        <v>446</v>
      </c>
      <c r="B101" s="33" t="s">
        <v>2641</v>
      </c>
      <c r="C101" s="34" t="s">
        <v>2642</v>
      </c>
      <c r="D101" s="49"/>
      <c r="E101" s="37"/>
      <c r="F101" s="7"/>
      <c r="G101" s="44"/>
      <c r="H101" s="7"/>
      <c r="I101" s="7"/>
      <c r="J101" s="7"/>
      <c r="K101" s="8" t="s">
        <v>2615</v>
      </c>
      <c r="L101" s="38"/>
      <c r="M101" s="39" t="b">
        <f t="shared" si="42"/>
        <v>1</v>
      </c>
      <c r="N101" s="41"/>
      <c r="O101" s="40" t="s">
        <v>2617</v>
      </c>
      <c r="P101" s="41">
        <f>VLOOKUP($B101,sampleDataObjects,P$1,false)</f>
        <v>16</v>
      </c>
      <c r="Q101" s="41">
        <f>VLOOKUP($B101,sampleDataObjects,Q$1,false)</f>
        <v>32455</v>
      </c>
      <c r="R101" s="41">
        <f>VLOOKUP($B101,sampleDataObjects,R$1,false)</f>
        <v>1</v>
      </c>
      <c r="S101" s="41">
        <f>VLOOKUP($B101,sampleDataObjects,S$1,false)</f>
        <v>19</v>
      </c>
      <c r="T101" s="41">
        <f>VLOOKUP($B101,sampleDataObjects,T$1,false)</f>
        <v>6.0476</v>
      </c>
      <c r="U101" s="41" t="str">
        <f>VLOOKUP($B101,sampleDataObjects,U$1,false)</f>
        <v>.|Also: Album 51 page|Boxed|C|Co|Displayed|Loaned|Missing|N/A|Off-site|Ohoebe Hymus,|Removed|Show river|Stored|Transit|uilt 1870</v>
      </c>
      <c r="V101" s="41" t="str">
        <f t="shared" si="35"/>
        <v>ca_objects.LocationStatus</v>
      </c>
      <c r="W101" s="41" t="str">
        <f t="shared" si="36"/>
        <v>ca_objects</v>
      </c>
      <c r="X101" s="41" t="str">
        <f t="shared" si="37"/>
        <v>LocationStatus</v>
      </c>
      <c r="Y101" s="41" t="str">
        <f t="shared" si="40"/>
        <v>LocationStatus</v>
      </c>
      <c r="Z101" s="41" t="str">
        <f>VLOOKUP($B101,sampleDataObjects,Z$1,false)</f>
        <v>#VALUE!</v>
      </c>
      <c r="AA101" s="41"/>
      <c r="AB101" s="41" t="str">
        <f>VLOOKUP($B101,sampleDataObjects,AB$1,false)</f>
        <v/>
      </c>
      <c r="AC101" s="41"/>
      <c r="AD101" s="41" t="str">
        <f>VLOOKUP($B101,sampleDataObjects,AD$1,false)</f>
        <v/>
      </c>
      <c r="AE101" s="42" t="str">
        <f t="shared" si="41"/>
        <v>#VALUE!</v>
      </c>
    </row>
    <row r="102">
      <c r="A102" s="32"/>
      <c r="B102" s="33" t="s">
        <v>2655</v>
      </c>
      <c r="C102" s="34" t="s">
        <v>2657</v>
      </c>
      <c r="D102" s="43"/>
      <c r="E102" s="37"/>
      <c r="F102" s="7"/>
      <c r="G102" s="44"/>
      <c r="H102" s="7"/>
      <c r="I102" s="7"/>
      <c r="J102" s="7"/>
      <c r="K102" s="7"/>
      <c r="L102" s="38"/>
      <c r="M102" s="39" t="b">
        <f t="shared" si="42"/>
        <v>1</v>
      </c>
      <c r="N102" s="41"/>
      <c r="O102" s="41"/>
      <c r="P102" s="41" t="str">
        <f>VLOOKUP($B102,sampleDataObjects,P$1,false)</f>
        <v>#N/A</v>
      </c>
      <c r="Q102" s="41" t="str">
        <f>VLOOKUP($B102,sampleDataObjects,Q$1,false)</f>
        <v>#N/A</v>
      </c>
      <c r="R102" s="41" t="str">
        <f>VLOOKUP($B102,sampleDataObjects,R$1,false)</f>
        <v>#N/A</v>
      </c>
      <c r="S102" s="41" t="str">
        <f>VLOOKUP($B102,sampleDataObjects,S$1,false)</f>
        <v>#N/A</v>
      </c>
      <c r="T102" s="41" t="str">
        <f>VLOOKUP($B102,sampleDataObjects,T$1,false)</f>
        <v>#N/A</v>
      </c>
      <c r="U102" s="41" t="str">
        <f>VLOOKUP($B102,sampleDataObjects,U$1,false)</f>
        <v>#N/A</v>
      </c>
      <c r="V102" s="41" t="str">
        <f t="shared" si="35"/>
        <v>ca_objects.LoggedDate</v>
      </c>
      <c r="W102" s="41" t="str">
        <f t="shared" si="36"/>
        <v>ca_objects</v>
      </c>
      <c r="X102" s="41" t="str">
        <f t="shared" si="37"/>
        <v>LoggedDate</v>
      </c>
      <c r="Y102" s="41" t="str">
        <f t="shared" si="40"/>
        <v>LoggedDate</v>
      </c>
      <c r="Z102" s="41" t="str">
        <f>VLOOKUP($B102,sampleDataObjects,Z$1,false)</f>
        <v>#VALUE!</v>
      </c>
      <c r="AA102" s="41"/>
      <c r="AB102" s="41" t="str">
        <f>VLOOKUP($B102,sampleDataObjects,AB$1,false)</f>
        <v>#N/A</v>
      </c>
      <c r="AC102" s="40">
        <v>1.0</v>
      </c>
      <c r="AD102" s="41" t="str">
        <f>VLOOKUP($B102,sampleDataObjects,AD$1,false)</f>
        <v>#N/A</v>
      </c>
      <c r="AE102" s="42" t="str">
        <f t="shared" si="41"/>
        <v>#VALUE!</v>
      </c>
    </row>
    <row r="103">
      <c r="A103" s="32"/>
      <c r="B103" s="33" t="s">
        <v>2669</v>
      </c>
      <c r="C103" s="34" t="s">
        <v>2670</v>
      </c>
      <c r="D103" s="43"/>
      <c r="E103" s="37"/>
      <c r="F103" s="7"/>
      <c r="G103" s="44"/>
      <c r="H103" s="7"/>
      <c r="I103" s="7"/>
      <c r="J103" s="7"/>
      <c r="K103" s="7"/>
      <c r="L103" s="38"/>
      <c r="M103" s="39" t="b">
        <f t="shared" si="42"/>
        <v>1</v>
      </c>
      <c r="N103" s="41"/>
      <c r="O103" s="41"/>
      <c r="P103" s="41" t="str">
        <f>VLOOKUP($B103,sampleDataObjects,P$1,false)</f>
        <v>#N/A</v>
      </c>
      <c r="Q103" s="41" t="str">
        <f>VLOOKUP($B103,sampleDataObjects,Q$1,false)</f>
        <v>#N/A</v>
      </c>
      <c r="R103" s="41" t="str">
        <f>VLOOKUP($B103,sampleDataObjects,R$1,false)</f>
        <v>#N/A</v>
      </c>
      <c r="S103" s="41" t="str">
        <f>VLOOKUP($B103,sampleDataObjects,S$1,false)</f>
        <v>#N/A</v>
      </c>
      <c r="T103" s="41" t="str">
        <f>VLOOKUP($B103,sampleDataObjects,T$1,false)</f>
        <v>#N/A</v>
      </c>
      <c r="U103" s="41" t="str">
        <f>VLOOKUP($B103,sampleDataObjects,U$1,false)</f>
        <v>#N/A</v>
      </c>
      <c r="V103" s="41" t="str">
        <f t="shared" si="35"/>
        <v>ca_objects.NegativeNum</v>
      </c>
      <c r="W103" s="41" t="str">
        <f t="shared" si="36"/>
        <v>ca_objects</v>
      </c>
      <c r="X103" s="41" t="str">
        <f t="shared" si="37"/>
        <v>NegativeNum</v>
      </c>
      <c r="Y103" s="41" t="str">
        <f t="shared" si="40"/>
        <v>NegativeNum</v>
      </c>
      <c r="Z103" s="41" t="str">
        <f>VLOOKUP($B103,sampleDataObjects,Z$1,false)</f>
        <v>#VALUE!</v>
      </c>
      <c r="AA103" s="41"/>
      <c r="AB103" s="41" t="str">
        <f>VLOOKUP($B103,sampleDataObjects,AB$1,false)</f>
        <v>#N/A</v>
      </c>
      <c r="AC103" s="41"/>
      <c r="AD103" s="41" t="str">
        <f>VLOOKUP($B103,sampleDataObjects,AD$1,false)</f>
        <v>#N/A</v>
      </c>
      <c r="AE103" s="42" t="str">
        <f t="shared" si="41"/>
        <v>#VALUE!</v>
      </c>
    </row>
    <row r="104">
      <c r="A104" s="32" t="s">
        <v>160</v>
      </c>
      <c r="B104" s="34" t="s">
        <v>2696</v>
      </c>
      <c r="C104" s="34" t="s">
        <v>2697</v>
      </c>
      <c r="D104" s="43"/>
      <c r="E104" s="37" t="s">
        <v>216</v>
      </c>
      <c r="F104" s="8" t="s">
        <v>2698</v>
      </c>
      <c r="G104" s="37" t="s">
        <v>2700</v>
      </c>
      <c r="H104" s="7"/>
      <c r="I104" s="7"/>
      <c r="J104" s="7"/>
      <c r="K104" s="7"/>
      <c r="L104" s="38"/>
      <c r="M104" s="39"/>
      <c r="N104" s="41"/>
      <c r="O104" s="41"/>
      <c r="P104" s="41"/>
      <c r="Q104" s="41"/>
      <c r="R104" s="41"/>
      <c r="S104" s="41"/>
      <c r="T104" s="41"/>
      <c r="U104" s="41"/>
      <c r="V104" s="41"/>
      <c r="W104" s="41"/>
      <c r="X104" s="41"/>
      <c r="Y104" s="41"/>
      <c r="Z104" s="41"/>
      <c r="AA104" s="41"/>
      <c r="AB104" s="41"/>
      <c r="AC104" s="41"/>
      <c r="AD104" s="41"/>
      <c r="AE104" s="42"/>
    </row>
    <row r="105">
      <c r="A105" s="32"/>
      <c r="B105" s="33" t="s">
        <v>2704</v>
      </c>
      <c r="C105" s="34" t="s">
        <v>2706</v>
      </c>
      <c r="D105" s="43"/>
      <c r="E105" s="37"/>
      <c r="F105" s="8"/>
      <c r="G105" s="44"/>
      <c r="H105" s="7"/>
      <c r="I105" s="7"/>
      <c r="J105" s="7"/>
      <c r="K105" s="8"/>
      <c r="L105" s="38"/>
      <c r="M105" s="39" t="b">
        <f t="shared" ref="M105:M106" si="43">validateJson(E105, G105)</f>
        <v>1</v>
      </c>
      <c r="N105" s="41"/>
      <c r="O105" s="41"/>
      <c r="P105" s="41" t="str">
        <f>VLOOKUP($B105,sampleDataObjects,P$1,false)</f>
        <v>#N/A</v>
      </c>
      <c r="Q105" s="41" t="str">
        <f>VLOOKUP($B105,sampleDataObjects,Q$1,false)</f>
        <v>#N/A</v>
      </c>
      <c r="R105" s="41" t="str">
        <f>VLOOKUP($B105,sampleDataObjects,R$1,false)</f>
        <v>#N/A</v>
      </c>
      <c r="S105" s="41" t="str">
        <f>VLOOKUP($B105,sampleDataObjects,S$1,false)</f>
        <v>#N/A</v>
      </c>
      <c r="T105" s="41" t="str">
        <f>VLOOKUP($B105,sampleDataObjects,T$1,false)</f>
        <v>#N/A</v>
      </c>
      <c r="U105" s="41" t="str">
        <f>VLOOKUP($B105,sampleDataObjects,U$1,false)</f>
        <v>#N/A</v>
      </c>
      <c r="V105" s="41" t="str">
        <f t="shared" ref="V105:V106" si="44">C105</f>
        <v>ca_objects.ObjectImageYesNo</v>
      </c>
      <c r="W105" s="41" t="str">
        <f t="shared" ref="W105:W106" si="45">iferror(left(V105, find(".", V105) -1),"")</f>
        <v>ca_objects</v>
      </c>
      <c r="X105" s="41" t="str">
        <f t="shared" ref="X105:X106" si="46">if(len(W105) &gt; 0,iferror(right(V105, len(V105) - len(W105) -1),""),"")</f>
        <v>ObjectImageYesNo</v>
      </c>
      <c r="Y105" s="41" t="str">
        <f t="shared" ref="Y105:Y106" si="47">B105</f>
        <v>ObjectImageYesNo</v>
      </c>
      <c r="Z105" s="41" t="str">
        <f>VLOOKUP($B105,sampleDataObjects,Z$1,false)</f>
        <v>#VALUE!</v>
      </c>
      <c r="AA105" s="41"/>
      <c r="AB105" s="41" t="str">
        <f>VLOOKUP($B105,sampleDataObjects,AB$1,false)</f>
        <v>#N/A</v>
      </c>
      <c r="AC105" s="41"/>
      <c r="AD105" s="41" t="str">
        <f>VLOOKUP($B105,sampleDataObjects,AD$1,false)</f>
        <v>#N/A</v>
      </c>
      <c r="AE105" s="42" t="str">
        <f t="shared" ref="AE105:AE107" si="48">"&lt;metadataElement code='" &amp; $X105 &amp; "' datatype='" &amp; if(isblank($Z105),"Text", Z105)  &amp; if(Z105 = "list", "' list='"&amp;$AA105,"")&amp;"'&gt;
  &lt;labels&gt;&lt;label locale='en_AU'&gt;&lt;name&gt;"&amp;$Y105&amp;"&lt;/name&gt;&lt;/label&gt;&lt;/labels&gt;
  &lt;typeRestrictions&gt;
    &lt;restriction code='museum_"&amp;$X105&amp;"'&gt;
       &lt;table&gt;"&amp;W105&amp;"&lt;/table&gt;
       &lt;type&gt;museum&lt;/type&gt;
       &lt;includeSubtypes&gt;true&lt;/includeSubtypes&gt;
    &lt;/restriction&gt;
  &lt;/typeRestrictions&gt;
&lt;/metadataElement&gt;
"</f>
        <v>#VALUE!</v>
      </c>
    </row>
    <row r="106">
      <c r="A106" s="32" t="s">
        <v>160</v>
      </c>
      <c r="B106" s="50" t="s">
        <v>2749</v>
      </c>
      <c r="C106" s="34" t="s">
        <v>2750</v>
      </c>
      <c r="D106" s="33"/>
      <c r="E106" s="61" t="s">
        <v>2752</v>
      </c>
      <c r="F106" s="50"/>
      <c r="G106" s="62"/>
      <c r="H106" s="33"/>
      <c r="I106" s="33"/>
      <c r="J106" s="33"/>
      <c r="K106" s="33"/>
      <c r="L106" s="63"/>
      <c r="M106" s="64" t="b">
        <f t="shared" si="43"/>
        <v>1</v>
      </c>
      <c r="N106" s="40" t="s">
        <v>1191</v>
      </c>
      <c r="O106" s="52" t="s">
        <v>386</v>
      </c>
      <c r="P106" s="41" t="str">
        <f>VLOOKUP($B106,sampleDataObjects,P$1,false)</f>
        <v>#N/A</v>
      </c>
      <c r="Q106" s="65" t="str">
        <f>VLOOKUP($B106,sampleDataObjects,Q$1,false)</f>
        <v>#N/A</v>
      </c>
      <c r="R106" s="65" t="str">
        <f>VLOOKUP($B106,sampleDataObjects,R$1,false)</f>
        <v>#N/A</v>
      </c>
      <c r="S106" s="65" t="str">
        <f>VLOOKUP($B106,sampleDataObjects,S$1,false)</f>
        <v>#N/A</v>
      </c>
      <c r="T106" s="65" t="str">
        <f>VLOOKUP($B106,sampleDataObjects,T$1,false)</f>
        <v>#N/A</v>
      </c>
      <c r="U106" s="65" t="str">
        <f>VLOOKUP($B106,sampleDataObjects,U$1,false)</f>
        <v>#N/A</v>
      </c>
      <c r="V106" s="66" t="str">
        <f t="shared" si="44"/>
        <v>ca_objects.OtherNumber</v>
      </c>
      <c r="W106" s="33" t="str">
        <f t="shared" si="45"/>
        <v>ca_objects</v>
      </c>
      <c r="X106" s="33" t="str">
        <f t="shared" si="46"/>
        <v>OtherNumber</v>
      </c>
      <c r="Y106" s="66" t="str">
        <f t="shared" si="47"/>
        <v>OtherNum</v>
      </c>
      <c r="Z106" s="66" t="str">
        <f>VLOOKUP($B106,sampleDataObjects,Z$1,false)</f>
        <v>#VALUE!</v>
      </c>
      <c r="AA106" s="50"/>
      <c r="AB106" s="50" t="str">
        <f>VLOOKUP($B106,sampleDataObjects,AB$1,false)</f>
        <v>#N/A</v>
      </c>
      <c r="AC106" s="34">
        <v>1.0</v>
      </c>
      <c r="AD106" s="50" t="str">
        <f>VLOOKUP($B106,sampleDataObjects,AD$1,false)</f>
        <v>#N/A</v>
      </c>
      <c r="AE106" s="42" t="str">
        <f t="shared" si="48"/>
        <v>#VALUE!</v>
      </c>
    </row>
    <row r="107">
      <c r="A107" s="32"/>
      <c r="B107" s="50" t="s">
        <v>2802</v>
      </c>
      <c r="C107" s="34" t="s">
        <v>2804</v>
      </c>
      <c r="D107" s="33"/>
      <c r="E107" s="61"/>
      <c r="F107" s="50"/>
      <c r="G107" s="62"/>
      <c r="H107" s="33"/>
      <c r="I107" s="33"/>
      <c r="J107" s="33"/>
      <c r="K107" s="33"/>
      <c r="L107" s="63"/>
      <c r="M107" s="64"/>
      <c r="N107" s="67"/>
      <c r="O107" s="67"/>
      <c r="P107" s="41" t="str">
        <f>VLOOKUP($B107,sampleDataObjects,P$1,false)</f>
        <v>#N/A</v>
      </c>
      <c r="Q107" s="65"/>
      <c r="R107" s="65"/>
      <c r="S107" s="65"/>
      <c r="T107" s="65"/>
      <c r="U107" s="65"/>
      <c r="V107" s="66"/>
      <c r="W107" s="33"/>
      <c r="X107" s="33"/>
      <c r="Y107" s="66"/>
      <c r="Z107" s="66"/>
      <c r="AA107" s="50"/>
      <c r="AB107" s="50"/>
      <c r="AC107" s="50"/>
      <c r="AD107" s="50"/>
      <c r="AE107" s="42" t="str">
        <f t="shared" si="4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8">
      <c r="A108" s="32" t="s">
        <v>160</v>
      </c>
      <c r="B108" s="34" t="s">
        <v>2814</v>
      </c>
      <c r="C108" s="34" t="s">
        <v>2816</v>
      </c>
      <c r="D108" s="35"/>
      <c r="E108" s="37" t="s">
        <v>216</v>
      </c>
      <c r="F108" s="8" t="s">
        <v>851</v>
      </c>
      <c r="G108" s="37" t="s">
        <v>2820</v>
      </c>
      <c r="H108" s="7"/>
      <c r="I108" s="7"/>
      <c r="J108" s="7"/>
      <c r="K108" s="7"/>
      <c r="L108" s="38"/>
      <c r="M108" s="39" t="b">
        <f t="shared" ref="M108:M109" si="49">validateJson(E108, G108)</f>
        <v>1</v>
      </c>
      <c r="N108" s="40" t="s">
        <v>284</v>
      </c>
      <c r="O108" s="40" t="s">
        <v>1025</v>
      </c>
      <c r="P108" s="41" t="str">
        <f>VLOOKUP($B108,sampleDataObjects,P$1,false)</f>
        <v>#N/A</v>
      </c>
      <c r="Q108" s="41" t="str">
        <f>VLOOKUP($B108,sampleDataObjects,Q$1,false)</f>
        <v>#N/A</v>
      </c>
      <c r="R108" s="41" t="str">
        <f>VLOOKUP($B108,sampleDataObjects,R$1,false)</f>
        <v>#N/A</v>
      </c>
      <c r="S108" s="41" t="str">
        <f>VLOOKUP($B108,sampleDataObjects,S$1,false)</f>
        <v>#N/A</v>
      </c>
      <c r="T108" s="41" t="str">
        <f>VLOOKUP($B108,sampleDataObjects,T$1,false)</f>
        <v>#N/A</v>
      </c>
      <c r="U108" s="41" t="str">
        <f>VLOOKUP($B108,sampleDataObjects,U$1,false)</f>
        <v>#N/A</v>
      </c>
      <c r="V108" s="41" t="str">
        <f t="shared" ref="V108:V122" si="50">C108</f>
        <v>ca_list_items</v>
      </c>
      <c r="W108" s="41" t="str">
        <f t="shared" ref="W108:W123" si="51">iferror(left(V108, find(".", V108) -1),"")</f>
        <v/>
      </c>
      <c r="X108" s="41" t="str">
        <f t="shared" ref="X108:X123" si="52">if(len(W108) &gt; 0,iferror(right(V108, len(V108) - len(W108) -1),""),"")</f>
        <v/>
      </c>
      <c r="Y108" s="41" t="str">
        <f t="shared" ref="Y108:Y109" si="53">camelToTitle(X108)</f>
        <v/>
      </c>
      <c r="Z108" s="40" t="s">
        <v>41</v>
      </c>
      <c r="AA108" s="40" t="s">
        <v>2814</v>
      </c>
      <c r="AB108" s="41" t="str">
        <f>VLOOKUP($B108,sampleDataObjects,AB$1,false)</f>
        <v>#N/A</v>
      </c>
      <c r="AC108" s="41"/>
      <c r="AD108" s="41" t="str">
        <f>VLOOKUP($B108,sampleDataObjects,AD$1,false)</f>
        <v>#N/A</v>
      </c>
      <c r="AE108" s="42" t="str">
        <f t="shared" ref="AE108:AE109" si="54">if(NE($X108,""),"&lt;metadataElement code='" &amp; $X108 &amp; "' datatype='" &amp; if(isblank($Z108),"Text", Z108)  &amp; if(Z108 = "list", "' list='"&amp;$AA108,"")&amp;"'&gt;
  &lt;labels&gt;&lt;label locale='en_AU'&gt;&lt;name&gt;"&amp;$Y108&amp;"&lt;/name&gt;&lt;/label&gt;&lt;/labels&gt;
  &lt;typeRestrictions&gt;
    &lt;restriction code='museum_"&amp;$X108&amp;"'&gt;
       &lt;table&gt;"&amp;W108&amp;"&lt;/table&gt;
       &lt;type&gt;museum&lt;/type&gt;
       &lt;includeSubtypes&gt;true&lt;/includeSubtypes&gt;
    &lt;/restriction&gt;
  &lt;/typeRestrictions&gt;
&lt;/metadataElement&gt;
","")</f>
        <v/>
      </c>
    </row>
    <row r="109">
      <c r="A109" s="32" t="s">
        <v>446</v>
      </c>
      <c r="B109" s="33" t="s">
        <v>2857</v>
      </c>
      <c r="C109" s="34"/>
      <c r="D109" s="35"/>
      <c r="E109" s="37" t="s">
        <v>216</v>
      </c>
      <c r="F109" s="8"/>
      <c r="G109" s="44"/>
      <c r="H109" s="7"/>
      <c r="I109" s="7"/>
      <c r="J109" s="7"/>
      <c r="K109" s="7"/>
      <c r="L109" s="38"/>
      <c r="M109" s="39" t="b">
        <f t="shared" si="49"/>
        <v>1</v>
      </c>
      <c r="N109" s="40" t="s">
        <v>284</v>
      </c>
      <c r="O109" s="40" t="s">
        <v>1025</v>
      </c>
      <c r="P109" s="41" t="str">
        <f>VLOOKUP($B109,sampleDataObjects,P$1,false)</f>
        <v>#N/A</v>
      </c>
      <c r="Q109" s="41" t="str">
        <f>VLOOKUP($B109,sampleDataObjects,Q$1,false)</f>
        <v>#N/A</v>
      </c>
      <c r="R109" s="41" t="str">
        <f>VLOOKUP($B109,sampleDataObjects,R$1,false)</f>
        <v>#N/A</v>
      </c>
      <c r="S109" s="41" t="str">
        <f>VLOOKUP($B109,sampleDataObjects,S$1,false)</f>
        <v>#N/A</v>
      </c>
      <c r="T109" s="41" t="str">
        <f>VLOOKUP($B109,sampleDataObjects,T$1,false)</f>
        <v>#N/A</v>
      </c>
      <c r="U109" s="41" t="str">
        <f>VLOOKUP($B109,sampleDataObjects,U$1,false)</f>
        <v>#N/A</v>
      </c>
      <c r="V109" s="41" t="str">
        <f t="shared" si="50"/>
        <v/>
      </c>
      <c r="W109" s="41" t="str">
        <f t="shared" si="51"/>
        <v/>
      </c>
      <c r="X109" s="41" t="str">
        <f t="shared" si="52"/>
        <v/>
      </c>
      <c r="Y109" s="41" t="str">
        <f t="shared" si="53"/>
        <v/>
      </c>
      <c r="Z109" s="40"/>
      <c r="AA109" s="40"/>
      <c r="AB109" s="41" t="str">
        <f>VLOOKUP($B109,sampleDataObjects,AB$1,false)</f>
        <v>#N/A</v>
      </c>
      <c r="AC109" s="41"/>
      <c r="AD109" s="41" t="str">
        <f>VLOOKUP($B109,sampleDataObjects,AD$1,false)</f>
        <v>#N/A</v>
      </c>
      <c r="AE109" s="42" t="str">
        <f t="shared" si="54"/>
        <v/>
      </c>
    </row>
    <row r="110">
      <c r="A110" s="32"/>
      <c r="B110" s="50" t="s">
        <v>2871</v>
      </c>
      <c r="C110" s="34" t="s">
        <v>2872</v>
      </c>
      <c r="D110" s="35"/>
      <c r="E110" s="68"/>
      <c r="F110" s="8"/>
      <c r="G110" s="44"/>
      <c r="H110" s="7"/>
      <c r="I110" s="7"/>
      <c r="J110" s="7"/>
      <c r="K110" s="7"/>
      <c r="L110" s="38"/>
      <c r="M110" s="39"/>
      <c r="N110" s="41"/>
      <c r="O110" s="41"/>
      <c r="P110" s="41" t="str">
        <f>VLOOKUP($B110,sampleDataObjects,P$1,false)</f>
        <v>#N/A</v>
      </c>
      <c r="Q110" s="41"/>
      <c r="R110" s="41"/>
      <c r="S110" s="41"/>
      <c r="T110" s="41"/>
      <c r="U110" s="41"/>
      <c r="V110" s="41" t="str">
        <f t="shared" si="50"/>
        <v>ca_objects.QualityFailsYesNo</v>
      </c>
      <c r="W110" s="41" t="str">
        <f t="shared" si="51"/>
        <v>ca_objects</v>
      </c>
      <c r="X110" s="41" t="str">
        <f t="shared" si="52"/>
        <v>QualityFailsYesNo</v>
      </c>
      <c r="Y110" s="41" t="str">
        <f t="shared" ref="Y110:Y113" si="55">B110</f>
        <v>QualityFailsYesNo</v>
      </c>
      <c r="Z110" s="41"/>
      <c r="AA110" s="41"/>
      <c r="AB110" s="41"/>
      <c r="AC110" s="41"/>
      <c r="AD110" s="41"/>
      <c r="AE110" s="42" t="str">
        <f t="shared" ref="AE110:AE113" si="56">"&lt;metadataElement code='" &amp; $X110 &amp; "' datatype='" &amp; if(isblank($Z110),"Text", Z110)  &amp; if(Z110 = "list", "' list='"&amp;$AA110,"")&amp;"'&gt;
  &lt;labels&gt;&lt;label locale='en_AU'&gt;&lt;name&gt;"&amp;$Y110&amp;"&lt;/name&gt;&lt;/label&gt;&lt;/labels&gt;
  &lt;typeRestrictions&gt;
    &lt;restriction code='museum_"&amp;$X110&amp;"'&gt;
       &lt;table&gt;"&amp;W110&amp;"&lt;/table&gt;
       &lt;type&gt;museum&lt;/type&gt;
       &lt;includeSubtypes&gt;true&lt;/includeSubtypes&gt;
    &lt;/restriction&gt;
  &lt;/typeRestrictions&gt;
&lt;/metadataElement&gt;
"</f>
        <v>&lt;metadataElement code='QualityFailsYesNo' datatype='Text'&gt;
  &lt;labels&gt;&lt;label locale='en_AU'&gt;&lt;name&gt;QualityFailsYesNo&lt;/name&gt;&lt;/label&gt;&lt;/labels&gt;
  &lt;typeRestrictions&gt;
    &lt;restriction code='museum_QualityFailsYesNo'&gt;
       &lt;table&gt;ca_objects&lt;/table&gt;
       &lt;type&gt;museum&lt;/type&gt;
       &lt;includeSubtypes&gt;true&lt;/includeSubtypes&gt;
    &lt;/restriction&gt;
  &lt;/typeRestrictions&gt;
&lt;/metadataElement&gt;
</v>
      </c>
    </row>
    <row r="111">
      <c r="A111" s="32"/>
      <c r="B111" s="33" t="s">
        <v>2878</v>
      </c>
      <c r="C111" s="34" t="s">
        <v>2879</v>
      </c>
      <c r="D111" s="43"/>
      <c r="E111" s="68"/>
      <c r="F111" s="7"/>
      <c r="G111" s="44"/>
      <c r="H111" s="7"/>
      <c r="I111" s="7"/>
      <c r="J111" s="7"/>
      <c r="K111" s="7"/>
      <c r="L111" s="38"/>
      <c r="M111" s="39" t="b">
        <f t="shared" ref="M111:M119" si="57">validateJson(E111, G111)</f>
        <v>1</v>
      </c>
      <c r="N111" s="41"/>
      <c r="O111" s="41"/>
      <c r="P111" s="41" t="str">
        <f>VLOOKUP($B111,sampleDataObjects,P$1,false)</f>
        <v>#N/A</v>
      </c>
      <c r="Q111" s="41" t="str">
        <f>VLOOKUP($B111,sampleDataObjects,Q$1,false)</f>
        <v>#N/A</v>
      </c>
      <c r="R111" s="41" t="str">
        <f>VLOOKUP($B111,sampleDataObjects,R$1,false)</f>
        <v>#N/A</v>
      </c>
      <c r="S111" s="41" t="str">
        <f>VLOOKUP($B111,sampleDataObjects,S$1,false)</f>
        <v>#N/A</v>
      </c>
      <c r="T111" s="41" t="str">
        <f>VLOOKUP($B111,sampleDataObjects,T$1,false)</f>
        <v>#N/A</v>
      </c>
      <c r="U111" s="41" t="str">
        <f>VLOOKUP($B111,sampleDataObjects,U$1,false)</f>
        <v>#N/A</v>
      </c>
      <c r="V111" s="41" t="str">
        <f t="shared" si="50"/>
        <v>ca_objects.ReceivedBy</v>
      </c>
      <c r="W111" s="41" t="str">
        <f t="shared" si="51"/>
        <v>ca_objects</v>
      </c>
      <c r="X111" s="41" t="str">
        <f t="shared" si="52"/>
        <v>ReceivedBy</v>
      </c>
      <c r="Y111" s="41" t="str">
        <f t="shared" si="55"/>
        <v>ReceivedBy</v>
      </c>
      <c r="Z111" s="41" t="str">
        <f>VLOOKUP($B111,sampleDataObjects,Z$1,false)</f>
        <v>#VALUE!</v>
      </c>
      <c r="AA111" s="41"/>
      <c r="AB111" s="41" t="str">
        <f>VLOOKUP($B111,sampleDataObjects,AB$1,false)</f>
        <v>#N/A</v>
      </c>
      <c r="AC111" s="41"/>
      <c r="AD111" s="41" t="str">
        <f>VLOOKUP($B111,sampleDataObjects,AD$1,false)</f>
        <v>#N/A</v>
      </c>
      <c r="AE111" s="42" t="str">
        <f t="shared" si="56"/>
        <v>#VALUE!</v>
      </c>
    </row>
    <row r="112">
      <c r="A112" s="32" t="s">
        <v>160</v>
      </c>
      <c r="B112" s="33" t="s">
        <v>2880</v>
      </c>
      <c r="C112" s="34" t="s">
        <v>2881</v>
      </c>
      <c r="D112" s="35" t="s">
        <v>2880</v>
      </c>
      <c r="E112" s="37" t="s">
        <v>216</v>
      </c>
      <c r="F112" s="7"/>
      <c r="G112" s="44"/>
      <c r="H112" s="7"/>
      <c r="I112" s="7"/>
      <c r="J112" s="7"/>
      <c r="K112" s="7"/>
      <c r="L112" s="38"/>
      <c r="M112" s="39" t="b">
        <f t="shared" si="57"/>
        <v>1</v>
      </c>
      <c r="N112" s="40" t="s">
        <v>1223</v>
      </c>
      <c r="O112" s="40" t="s">
        <v>1184</v>
      </c>
      <c r="P112" s="41" t="str">
        <f>VLOOKUP($B112,sampleDataObjects,P$1,false)</f>
        <v>#N/A</v>
      </c>
      <c r="Q112" s="41" t="str">
        <f>VLOOKUP($B112,sampleDataObjects,Q$1,false)</f>
        <v>#N/A</v>
      </c>
      <c r="R112" s="41" t="str">
        <f>VLOOKUP($B112,sampleDataObjects,R$1,false)</f>
        <v>#N/A</v>
      </c>
      <c r="S112" s="41" t="str">
        <f>VLOOKUP($B112,sampleDataObjects,S$1,false)</f>
        <v>#N/A</v>
      </c>
      <c r="T112" s="41" t="str">
        <f>VLOOKUP($B112,sampleDataObjects,T$1,false)</f>
        <v>#N/A</v>
      </c>
      <c r="U112" s="41" t="str">
        <f>VLOOKUP($B112,sampleDataObjects,U$1,false)</f>
        <v>#N/A</v>
      </c>
      <c r="V112" s="41" t="str">
        <f t="shared" si="50"/>
        <v>ca_objects.RecommendationsContainer.Recommendation</v>
      </c>
      <c r="W112" s="41" t="str">
        <f t="shared" si="51"/>
        <v>ca_objects</v>
      </c>
      <c r="X112" s="41" t="str">
        <f t="shared" si="52"/>
        <v>RecommendationsContainer.Recommendation</v>
      </c>
      <c r="Y112" s="41" t="str">
        <f t="shared" si="55"/>
        <v>Recommendations</v>
      </c>
      <c r="Z112" s="41" t="str">
        <f>VLOOKUP($B112,sampleDataObjects,Z$1,false)</f>
        <v>#VALUE!</v>
      </c>
      <c r="AA112" s="41"/>
      <c r="AB112" s="41" t="str">
        <f>VLOOKUP($B112,sampleDataObjects,AB$1,false)</f>
        <v>#N/A</v>
      </c>
      <c r="AC112" s="41"/>
      <c r="AD112" s="41" t="str">
        <f>VLOOKUP($B112,sampleDataObjects,AD$1,false)</f>
        <v>#N/A</v>
      </c>
      <c r="AE112" s="42" t="str">
        <f t="shared" si="56"/>
        <v>#VALUE!</v>
      </c>
    </row>
    <row r="113">
      <c r="A113" s="32" t="s">
        <v>160</v>
      </c>
      <c r="B113" s="33" t="s">
        <v>2884</v>
      </c>
      <c r="C113" s="34" t="s">
        <v>2885</v>
      </c>
      <c r="D113" s="35" t="s">
        <v>2880</v>
      </c>
      <c r="E113" s="37" t="s">
        <v>216</v>
      </c>
      <c r="F113" s="7"/>
      <c r="G113" s="44"/>
      <c r="H113" s="7"/>
      <c r="I113" s="7"/>
      <c r="J113" s="7"/>
      <c r="K113" s="7"/>
      <c r="L113" s="38"/>
      <c r="M113" s="39" t="b">
        <f t="shared" si="57"/>
        <v>1</v>
      </c>
      <c r="N113" s="40" t="s">
        <v>2888</v>
      </c>
      <c r="O113" s="40" t="s">
        <v>1184</v>
      </c>
      <c r="P113" s="41" t="str">
        <f>VLOOKUP($B113,sampleDataObjects,P$1,false)</f>
        <v>#N/A</v>
      </c>
      <c r="Q113" s="41" t="str">
        <f>VLOOKUP($B113,sampleDataObjects,Q$1,false)</f>
        <v>#N/A</v>
      </c>
      <c r="R113" s="41" t="str">
        <f>VLOOKUP($B113,sampleDataObjects,R$1,false)</f>
        <v>#N/A</v>
      </c>
      <c r="S113" s="41" t="str">
        <f>VLOOKUP($B113,sampleDataObjects,S$1,false)</f>
        <v>#N/A</v>
      </c>
      <c r="T113" s="41" t="str">
        <f>VLOOKUP($B113,sampleDataObjects,T$1,false)</f>
        <v>#N/A</v>
      </c>
      <c r="U113" s="41" t="str">
        <f>VLOOKUP($B113,sampleDataObjects,U$1,false)</f>
        <v>#N/A</v>
      </c>
      <c r="V113" s="41" t="str">
        <f t="shared" si="50"/>
        <v>ca_objects.RecommendationsContainer.ReminderDate</v>
      </c>
      <c r="W113" s="41" t="str">
        <f t="shared" si="51"/>
        <v>ca_objects</v>
      </c>
      <c r="X113" s="41" t="str">
        <f t="shared" si="52"/>
        <v>RecommendationsContainer.ReminderDate</v>
      </c>
      <c r="Y113" s="41" t="str">
        <f t="shared" si="55"/>
        <v>ReminderDate</v>
      </c>
      <c r="Z113" s="41" t="str">
        <f>VLOOKUP($B113,sampleDataObjects,Z$1,false)</f>
        <v>#VALUE!</v>
      </c>
      <c r="AA113" s="41"/>
      <c r="AB113" s="41" t="str">
        <f>VLOOKUP($B113,sampleDataObjects,AB$1,false)</f>
        <v>#N/A</v>
      </c>
      <c r="AC113" s="41"/>
      <c r="AD113" s="41" t="str">
        <f>VLOOKUP($B113,sampleDataObjects,AD$1,false)</f>
        <v>#N/A</v>
      </c>
      <c r="AE113" s="42" t="str">
        <f t="shared" si="56"/>
        <v>#VALUE!</v>
      </c>
    </row>
    <row r="114">
      <c r="A114" s="32" t="s">
        <v>446</v>
      </c>
      <c r="B114" s="33" t="s">
        <v>2910</v>
      </c>
      <c r="C114" s="34"/>
      <c r="D114" s="43"/>
      <c r="E114" s="37" t="s">
        <v>216</v>
      </c>
      <c r="F114" s="7"/>
      <c r="G114" s="44"/>
      <c r="H114" s="7"/>
      <c r="I114" s="7"/>
      <c r="J114" s="7"/>
      <c r="K114" s="7"/>
      <c r="L114" s="38"/>
      <c r="M114" s="39" t="b">
        <f t="shared" si="57"/>
        <v>1</v>
      </c>
      <c r="N114" s="40" t="s">
        <v>284</v>
      </c>
      <c r="O114" s="40" t="s">
        <v>1025</v>
      </c>
      <c r="P114" s="41" t="str">
        <f>VLOOKUP($B114,sampleDataObjects,P$1,false)</f>
        <v>#N/A</v>
      </c>
      <c r="Q114" s="41" t="str">
        <f>VLOOKUP($B114,sampleDataObjects,Q$1,false)</f>
        <v>#N/A</v>
      </c>
      <c r="R114" s="41" t="str">
        <f>VLOOKUP($B114,sampleDataObjects,R$1,false)</f>
        <v>#N/A</v>
      </c>
      <c r="S114" s="41" t="str">
        <f>VLOOKUP($B114,sampleDataObjects,S$1,false)</f>
        <v>#N/A</v>
      </c>
      <c r="T114" s="41" t="str">
        <f>VLOOKUP($B114,sampleDataObjects,T$1,false)</f>
        <v>#N/A</v>
      </c>
      <c r="U114" s="41" t="str">
        <f>VLOOKUP($B114,sampleDataObjects,U$1,false)</f>
        <v>#N/A</v>
      </c>
      <c r="V114" s="41" t="str">
        <f t="shared" si="50"/>
        <v/>
      </c>
      <c r="W114" s="41" t="str">
        <f t="shared" si="51"/>
        <v/>
      </c>
      <c r="X114" s="41" t="str">
        <f t="shared" si="52"/>
        <v/>
      </c>
      <c r="Y114" s="41" t="str">
        <f t="shared" ref="Y114:Y116" si="58">camelToTitle(X114)</f>
        <v/>
      </c>
      <c r="Z114" s="40"/>
      <c r="AA114" s="40"/>
      <c r="AB114" s="41" t="str">
        <f>VLOOKUP($B114,sampleDataObjects,AB$1,false)</f>
        <v>#N/A</v>
      </c>
      <c r="AC114" s="41"/>
      <c r="AD114" s="41" t="str">
        <f>VLOOKUP($B114,sampleDataObjects,AD$1,false)</f>
        <v>#N/A</v>
      </c>
      <c r="AE114" s="42" t="str">
        <f t="shared" ref="AE114:AE116" si="59">if(NE($X114,""),"&lt;metadataElement code='" &amp; $X114 &amp; "' datatype='" &amp; if(isblank($Z114),"Text", Z114)  &amp; if(Z114 = "list", "' list='"&amp;$AA114,"")&amp;"'&gt;
  &lt;labels&gt;&lt;label locale='en_AU'&gt;&lt;name&gt;"&amp;$Y114&amp;"&lt;/name&gt;&lt;/label&gt;&lt;/labels&gt;
  &lt;typeRestrictions&gt;
    &lt;restriction code='museum_"&amp;$X114&amp;"'&gt;
       &lt;table&gt;"&amp;W114&amp;"&lt;/table&gt;
       &lt;type&gt;museum&lt;/type&gt;
       &lt;includeSubtypes&gt;true&lt;/includeSubtypes&gt;
    &lt;/restriction&gt;
  &lt;/typeRestrictions&gt;
&lt;/metadataElement&gt;
","")</f>
        <v/>
      </c>
    </row>
    <row r="115">
      <c r="A115" s="32" t="s">
        <v>446</v>
      </c>
      <c r="B115" s="33" t="s">
        <v>2927</v>
      </c>
      <c r="C115" s="34"/>
      <c r="D115" s="43"/>
      <c r="E115" s="37" t="s">
        <v>216</v>
      </c>
      <c r="F115" s="7"/>
      <c r="G115" s="44"/>
      <c r="H115" s="7"/>
      <c r="I115" s="7"/>
      <c r="J115" s="7"/>
      <c r="K115" s="8"/>
      <c r="L115" s="38"/>
      <c r="M115" s="39" t="b">
        <f t="shared" si="57"/>
        <v>1</v>
      </c>
      <c r="N115" s="40" t="s">
        <v>284</v>
      </c>
      <c r="O115" s="40" t="s">
        <v>1025</v>
      </c>
      <c r="P115" s="41" t="str">
        <f>VLOOKUP($B115,sampleDataObjects,P$1,false)</f>
        <v>#N/A</v>
      </c>
      <c r="Q115" s="41" t="str">
        <f>VLOOKUP($B115,sampleDataObjects,Q$1,false)</f>
        <v>#N/A</v>
      </c>
      <c r="R115" s="41" t="str">
        <f>VLOOKUP($B115,sampleDataObjects,R$1,false)</f>
        <v>#N/A</v>
      </c>
      <c r="S115" s="41" t="str">
        <f>VLOOKUP($B115,sampleDataObjects,S$1,false)</f>
        <v>#N/A</v>
      </c>
      <c r="T115" s="41" t="str">
        <f>VLOOKUP($B115,sampleDataObjects,T$1,false)</f>
        <v>#N/A</v>
      </c>
      <c r="U115" s="41" t="str">
        <f>VLOOKUP($B115,sampleDataObjects,U$1,false)</f>
        <v>#N/A</v>
      </c>
      <c r="V115" s="41" t="str">
        <f t="shared" si="50"/>
        <v/>
      </c>
      <c r="W115" s="41" t="str">
        <f t="shared" si="51"/>
        <v/>
      </c>
      <c r="X115" s="41" t="str">
        <f t="shared" si="52"/>
        <v/>
      </c>
      <c r="Y115" s="41" t="str">
        <f t="shared" si="58"/>
        <v/>
      </c>
      <c r="Z115" s="40"/>
      <c r="AA115" s="40"/>
      <c r="AB115" s="41" t="str">
        <f>VLOOKUP($B115,sampleDataObjects,AB$1,false)</f>
        <v>#N/A</v>
      </c>
      <c r="AC115" s="41"/>
      <c r="AD115" s="41" t="str">
        <f>VLOOKUP($B115,sampleDataObjects,AD$1,false)</f>
        <v>#N/A</v>
      </c>
      <c r="AE115" s="42" t="str">
        <f t="shared" si="59"/>
        <v/>
      </c>
    </row>
    <row r="116">
      <c r="A116" s="32"/>
      <c r="B116" s="33" t="s">
        <v>2951</v>
      </c>
      <c r="C116" s="34" t="s">
        <v>2953</v>
      </c>
      <c r="D116" s="43"/>
      <c r="E116" s="37" t="s">
        <v>216</v>
      </c>
      <c r="F116" s="7"/>
      <c r="G116" s="44"/>
      <c r="H116" s="7"/>
      <c r="I116" s="7"/>
      <c r="J116" s="7"/>
      <c r="K116" s="7"/>
      <c r="L116" s="38"/>
      <c r="M116" s="39" t="b">
        <f t="shared" si="57"/>
        <v>1</v>
      </c>
      <c r="N116" s="41"/>
      <c r="O116" s="40"/>
      <c r="P116" s="41" t="str">
        <f>VLOOKUP($B116,sampleDataObjects,P$1,false)</f>
        <v>#N/A</v>
      </c>
      <c r="Q116" s="41" t="str">
        <f>VLOOKUP($B116,sampleDataObjects,Q$1,false)</f>
        <v>#N/A</v>
      </c>
      <c r="R116" s="41" t="str">
        <f>VLOOKUP($B116,sampleDataObjects,R$1,false)</f>
        <v>#N/A</v>
      </c>
      <c r="S116" s="41" t="str">
        <f>VLOOKUP($B116,sampleDataObjects,S$1,false)</f>
        <v>#N/A</v>
      </c>
      <c r="T116" s="41" t="str">
        <f>VLOOKUP($B116,sampleDataObjects,T$1,false)</f>
        <v>#N/A</v>
      </c>
      <c r="U116" s="41" t="str">
        <f>VLOOKUP($B116,sampleDataObjects,U$1,false)</f>
        <v>#N/A</v>
      </c>
      <c r="V116" s="41" t="str">
        <f t="shared" si="50"/>
        <v>ca_objects.ResearchYesNo</v>
      </c>
      <c r="W116" s="41" t="str">
        <f t="shared" si="51"/>
        <v>ca_objects</v>
      </c>
      <c r="X116" s="41" t="str">
        <f t="shared" si="52"/>
        <v>ResearchYesNo</v>
      </c>
      <c r="Y116" s="41" t="str">
        <f t="shared" si="58"/>
        <v>Research Yes No</v>
      </c>
      <c r="Z116" s="40" t="s">
        <v>41</v>
      </c>
      <c r="AA116" s="40" t="s">
        <v>2966</v>
      </c>
      <c r="AB116" s="41" t="str">
        <f>VLOOKUP($B116,sampleDataObjects,AB$1,false)</f>
        <v>#N/A</v>
      </c>
      <c r="AC116" s="41"/>
      <c r="AD116" s="41" t="str">
        <f>VLOOKUP($B116,sampleDataObjects,AD$1,false)</f>
        <v>#N/A</v>
      </c>
      <c r="AE116" s="42" t="str">
        <f t="shared" si="59"/>
        <v>&lt;metadataElement code='ResearchYesNo' datatype='List' list='YesNoDefaultNo'&gt;
  &lt;labels&gt;&lt;label locale='en_AU'&gt;&lt;name&gt;Research Yes No&lt;/name&gt;&lt;/label&gt;&lt;/labels&gt;
  &lt;typeRestrictions&gt;
    &lt;restriction code='museum_ResearchYesNo'&gt;
       &lt;table&gt;ca_objects&lt;/table&gt;
       &lt;type&gt;museum&lt;/type&gt;
       &lt;includeSubtypes&gt;true&lt;/includeSubtypes&gt;
    &lt;/restriction&gt;
  &lt;/typeRestrictions&gt;
&lt;/metadataElement&gt;
</v>
      </c>
    </row>
    <row r="117">
      <c r="A117" s="32"/>
      <c r="B117" s="33" t="s">
        <v>2854</v>
      </c>
      <c r="C117" s="34" t="s">
        <v>2970</v>
      </c>
      <c r="D117" s="43"/>
      <c r="E117" s="44"/>
      <c r="F117" s="7"/>
      <c r="G117" s="44"/>
      <c r="H117" s="7"/>
      <c r="I117" s="7"/>
      <c r="J117" s="7"/>
      <c r="K117" s="7"/>
      <c r="L117" s="38"/>
      <c r="M117" s="39" t="b">
        <f t="shared" si="57"/>
        <v>1</v>
      </c>
      <c r="N117" s="41"/>
      <c r="O117" s="41"/>
      <c r="P117" s="41" t="str">
        <f>VLOOKUP($B117,sampleDataObjects,P$1,false)</f>
        <v>#N/A</v>
      </c>
      <c r="Q117" s="41" t="str">
        <f>VLOOKUP($B117,sampleDataObjects,Q$1,false)</f>
        <v>#N/A</v>
      </c>
      <c r="R117" s="41" t="str">
        <f>VLOOKUP($B117,sampleDataObjects,R$1,false)</f>
        <v>#N/A</v>
      </c>
      <c r="S117" s="41" t="str">
        <f>VLOOKUP($B117,sampleDataObjects,S$1,false)</f>
        <v>#N/A</v>
      </c>
      <c r="T117" s="41" t="str">
        <f>VLOOKUP($B117,sampleDataObjects,T$1,false)</f>
        <v>#N/A</v>
      </c>
      <c r="U117" s="41" t="str">
        <f>VLOOKUP($B117,sampleDataObjects,U$1,false)</f>
        <v>#N/A</v>
      </c>
      <c r="V117" s="41" t="str">
        <f t="shared" si="50"/>
        <v>ca_objects.Restrictions</v>
      </c>
      <c r="W117" s="41" t="str">
        <f t="shared" si="51"/>
        <v>ca_objects</v>
      </c>
      <c r="X117" s="41" t="str">
        <f t="shared" si="52"/>
        <v>Restrictions</v>
      </c>
      <c r="Y117" s="41" t="str">
        <f t="shared" ref="Y117:Y123" si="60">B117</f>
        <v>Restrictions</v>
      </c>
      <c r="Z117" s="41" t="str">
        <f>VLOOKUP($B117,sampleDataObjects,Z$1,false)</f>
        <v>#VALUE!</v>
      </c>
      <c r="AA117" s="41"/>
      <c r="AB117" s="41" t="str">
        <f>VLOOKUP($B117,sampleDataObjects,AB$1,false)</f>
        <v>#N/A</v>
      </c>
      <c r="AC117" s="41"/>
      <c r="AD117" s="41" t="str">
        <f>VLOOKUP($B117,sampleDataObjects,AD$1,false)</f>
        <v>#N/A</v>
      </c>
      <c r="AE117" s="42" t="str">
        <f t="shared" ref="AE117:AE123" si="61">"&lt;metadataElement code='" &amp; $X117 &amp; "' datatype='" &amp; if(isblank($Z117),"Text", Z117)  &amp; if(Z117 = "list", "' list='"&amp;$AA117,"")&amp;"'&gt;
  &lt;labels&gt;&lt;label locale='en_AU'&gt;&lt;name&gt;"&amp;$Y117&amp;"&lt;/name&gt;&lt;/label&gt;&lt;/labels&gt;
  &lt;typeRestrictions&gt;
    &lt;restriction code='museum_"&amp;$X117&amp;"'&gt;
       &lt;table&gt;"&amp;W117&amp;"&lt;/table&gt;
       &lt;type&gt;museum&lt;/type&gt;
       &lt;includeSubtypes&gt;true&lt;/includeSubtypes&gt;
    &lt;/restriction&gt;
  &lt;/typeRestrictions&gt;
&lt;/metadataElement&gt;
"</f>
        <v>#VALUE!</v>
      </c>
    </row>
    <row r="118">
      <c r="A118" s="32"/>
      <c r="B118" s="33" t="s">
        <v>2982</v>
      </c>
      <c r="C118" s="34" t="s">
        <v>2983</v>
      </c>
      <c r="D118" s="43"/>
      <c r="E118" s="44"/>
      <c r="F118" s="7"/>
      <c r="G118" s="44"/>
      <c r="H118" s="7"/>
      <c r="I118" s="7"/>
      <c r="J118" s="7"/>
      <c r="K118" s="7"/>
      <c r="L118" s="38"/>
      <c r="M118" s="39" t="b">
        <f t="shared" si="57"/>
        <v>1</v>
      </c>
      <c r="N118" s="41"/>
      <c r="O118" s="41"/>
      <c r="P118" s="41" t="str">
        <f>VLOOKUP($B118,sampleDataObjects,P$1,false)</f>
        <v>#N/A</v>
      </c>
      <c r="Q118" s="41" t="str">
        <f>VLOOKUP($B118,sampleDataObjects,Q$1,false)</f>
        <v>#N/A</v>
      </c>
      <c r="R118" s="41" t="str">
        <f>VLOOKUP($B118,sampleDataObjects,R$1,false)</f>
        <v>#N/A</v>
      </c>
      <c r="S118" s="41" t="str">
        <f>VLOOKUP($B118,sampleDataObjects,S$1,false)</f>
        <v>#N/A</v>
      </c>
      <c r="T118" s="41" t="str">
        <f>VLOOKUP($B118,sampleDataObjects,T$1,false)</f>
        <v>#N/A</v>
      </c>
      <c r="U118" s="41" t="str">
        <f>VLOOKUP($B118,sampleDataObjects,U$1,false)</f>
        <v>#N/A</v>
      </c>
      <c r="V118" s="41" t="str">
        <f t="shared" si="50"/>
        <v>ca_objects.RestrictionsDetails</v>
      </c>
      <c r="W118" s="41" t="str">
        <f t="shared" si="51"/>
        <v>ca_objects</v>
      </c>
      <c r="X118" s="41" t="str">
        <f t="shared" si="52"/>
        <v>RestrictionsDetails</v>
      </c>
      <c r="Y118" s="41" t="str">
        <f t="shared" si="60"/>
        <v>RestrictionsDetails</v>
      </c>
      <c r="Z118" s="41" t="str">
        <f>VLOOKUP($B118,sampleDataObjects,Z$1,false)</f>
        <v>#VALUE!</v>
      </c>
      <c r="AA118" s="41"/>
      <c r="AB118" s="41" t="str">
        <f>VLOOKUP($B118,sampleDataObjects,AB$1,false)</f>
        <v>#N/A</v>
      </c>
      <c r="AC118" s="41"/>
      <c r="AD118" s="41" t="str">
        <f>VLOOKUP($B118,sampleDataObjects,AD$1,false)</f>
        <v>#N/A</v>
      </c>
      <c r="AE118" s="42" t="str">
        <f t="shared" si="61"/>
        <v>#VALUE!</v>
      </c>
    </row>
    <row r="119">
      <c r="A119" s="32"/>
      <c r="B119" s="33" t="s">
        <v>2993</v>
      </c>
      <c r="C119" s="34" t="s">
        <v>2994</v>
      </c>
      <c r="D119" s="43"/>
      <c r="E119" s="68"/>
      <c r="F119" s="7"/>
      <c r="G119" s="44"/>
      <c r="H119" s="7"/>
      <c r="I119" s="7"/>
      <c r="J119" s="7"/>
      <c r="K119" s="7"/>
      <c r="L119" s="38"/>
      <c r="M119" s="39" t="b">
        <f t="shared" si="57"/>
        <v>1</v>
      </c>
      <c r="N119" s="41"/>
      <c r="O119" s="41"/>
      <c r="P119" s="41" t="str">
        <f>VLOOKUP($B119,sampleDataObjects,P$1,false)</f>
        <v>#N/A</v>
      </c>
      <c r="Q119" s="41" t="str">
        <f>VLOOKUP($B119,sampleDataObjects,Q$1,false)</f>
        <v>#N/A</v>
      </c>
      <c r="R119" s="41" t="str">
        <f>VLOOKUP($B119,sampleDataObjects,R$1,false)</f>
        <v>#N/A</v>
      </c>
      <c r="S119" s="41" t="str">
        <f>VLOOKUP($B119,sampleDataObjects,S$1,false)</f>
        <v>#N/A</v>
      </c>
      <c r="T119" s="41" t="str">
        <f>VLOOKUP($B119,sampleDataObjects,T$1,false)</f>
        <v>#N/A</v>
      </c>
      <c r="U119" s="41" t="str">
        <f>VLOOKUP($B119,sampleDataObjects,U$1,false)</f>
        <v>#N/A</v>
      </c>
      <c r="V119" s="41" t="str">
        <f t="shared" si="50"/>
        <v>ca_objects.ReturnedYesNo</v>
      </c>
      <c r="W119" s="41" t="str">
        <f t="shared" si="51"/>
        <v>ca_objects</v>
      </c>
      <c r="X119" s="41" t="str">
        <f t="shared" si="52"/>
        <v>ReturnedYesNo</v>
      </c>
      <c r="Y119" s="41" t="str">
        <f t="shared" si="60"/>
        <v>ReturnedYesNo</v>
      </c>
      <c r="Z119" s="41" t="str">
        <f>VLOOKUP($B119,sampleDataObjects,Z$1,false)</f>
        <v>#VALUE!</v>
      </c>
      <c r="AA119" s="41"/>
      <c r="AB119" s="41" t="str">
        <f>VLOOKUP($B119,sampleDataObjects,AB$1,false)</f>
        <v>#N/A</v>
      </c>
      <c r="AC119" s="41"/>
      <c r="AD119" s="41" t="str">
        <f>VLOOKUP($B119,sampleDataObjects,AD$1,false)</f>
        <v>#N/A</v>
      </c>
      <c r="AE119" s="42" t="str">
        <f t="shared" si="61"/>
        <v>#VALUE!</v>
      </c>
    </row>
    <row r="120">
      <c r="A120" s="32"/>
      <c r="B120" s="50" t="s">
        <v>3008</v>
      </c>
      <c r="C120" s="34" t="s">
        <v>3009</v>
      </c>
      <c r="D120" s="35"/>
      <c r="E120" s="37"/>
      <c r="F120" s="8"/>
      <c r="G120" s="37"/>
      <c r="H120" s="7"/>
      <c r="I120" s="7"/>
      <c r="J120" s="7"/>
      <c r="K120" s="7"/>
      <c r="L120" s="38"/>
      <c r="M120" s="39"/>
      <c r="N120" s="41"/>
      <c r="O120" s="41"/>
      <c r="P120" s="41" t="str">
        <f>VLOOKUP($B120,sampleDataObjects,P$1,false)</f>
        <v>#N/A</v>
      </c>
      <c r="Q120" s="41"/>
      <c r="R120" s="41"/>
      <c r="S120" s="41"/>
      <c r="T120" s="41"/>
      <c r="U120" s="41"/>
      <c r="V120" s="41" t="str">
        <f t="shared" si="50"/>
        <v>ca_objects.SizeMass</v>
      </c>
      <c r="W120" s="41" t="str">
        <f t="shared" si="51"/>
        <v>ca_objects</v>
      </c>
      <c r="X120" s="41" t="str">
        <f t="shared" si="52"/>
        <v>SizeMass</v>
      </c>
      <c r="Y120" s="41" t="str">
        <f t="shared" si="60"/>
        <v>SizeMass</v>
      </c>
      <c r="Z120" s="41"/>
      <c r="AA120" s="41"/>
      <c r="AB120" s="41"/>
      <c r="AC120" s="41"/>
      <c r="AD120" s="41"/>
      <c r="AE120" s="42" t="str">
        <f t="shared" si="61"/>
        <v>&lt;metadataElement code='SizeMass' datatype='Text'&gt;
  &lt;labels&gt;&lt;label locale='en_AU'&gt;&lt;name&gt;SizeMass&lt;/name&gt;&lt;/label&gt;&lt;/labels&gt;
  &lt;typeRestrictions&gt;
    &lt;restriction code='museum_SizeMass'&gt;
       &lt;table&gt;ca_objects&lt;/table&gt;
       &lt;type&gt;museum&lt;/type&gt;
       &lt;includeSubtypes&gt;true&lt;/includeSubtypes&gt;
    &lt;/restriction&gt;
  &lt;/typeRestrictions&gt;
&lt;/metadataElement&gt;
</v>
      </c>
    </row>
    <row r="121">
      <c r="A121" s="32"/>
      <c r="B121" s="33" t="s">
        <v>3013</v>
      </c>
      <c r="C121" s="34" t="s">
        <v>3014</v>
      </c>
      <c r="D121" s="35"/>
      <c r="E121" s="37"/>
      <c r="F121" s="7"/>
      <c r="G121" s="44"/>
      <c r="H121" s="7"/>
      <c r="I121" s="7"/>
      <c r="J121" s="7"/>
      <c r="K121" s="7"/>
      <c r="L121" s="38"/>
      <c r="M121" s="39" t="b">
        <f t="shared" ref="M121:M122" si="62">validateJson(E121, G121)</f>
        <v>1</v>
      </c>
      <c r="N121" s="41"/>
      <c r="O121" s="41"/>
      <c r="P121" s="41" t="str">
        <f>VLOOKUP($B121,sampleDataObjects,P$1,false)</f>
        <v>#N/A</v>
      </c>
      <c r="Q121" s="41" t="str">
        <f>VLOOKUP($B121,sampleDataObjects,Q$1,false)</f>
        <v>#N/A</v>
      </c>
      <c r="R121" s="41" t="str">
        <f>VLOOKUP($B121,sampleDataObjects,R$1,false)</f>
        <v>#N/A</v>
      </c>
      <c r="S121" s="41" t="str">
        <f>VLOOKUP($B121,sampleDataObjects,S$1,false)</f>
        <v>#N/A</v>
      </c>
      <c r="T121" s="41" t="str">
        <f>VLOOKUP($B121,sampleDataObjects,T$1,false)</f>
        <v>#N/A</v>
      </c>
      <c r="U121" s="41" t="str">
        <f>VLOOKUP($B121,sampleDataObjects,U$1,false)</f>
        <v>#N/A</v>
      </c>
      <c r="V121" s="41" t="str">
        <f t="shared" si="50"/>
        <v>ca_objects.TreatmentCompleteYesNo</v>
      </c>
      <c r="W121" s="41" t="str">
        <f t="shared" si="51"/>
        <v>ca_objects</v>
      </c>
      <c r="X121" s="41" t="str">
        <f t="shared" si="52"/>
        <v>TreatmentCompleteYesNo</v>
      </c>
      <c r="Y121" s="41" t="str">
        <f t="shared" si="60"/>
        <v>TreatmentCompleteYesNo</v>
      </c>
      <c r="Z121" s="41" t="str">
        <f>VLOOKUP($B121,sampleDataObjects,Z$1,false)</f>
        <v>#VALUE!</v>
      </c>
      <c r="AA121" s="41"/>
      <c r="AB121" s="41" t="str">
        <f>VLOOKUP($B121,sampleDataObjects,AB$1,false)</f>
        <v>#N/A</v>
      </c>
      <c r="AC121" s="41"/>
      <c r="AD121" s="41" t="str">
        <f>VLOOKUP($B121,sampleDataObjects,AD$1,false)</f>
        <v>#N/A</v>
      </c>
      <c r="AE121" s="42" t="str">
        <f t="shared" si="61"/>
        <v>#VALUE!</v>
      </c>
    </row>
    <row r="122">
      <c r="A122" s="32"/>
      <c r="B122" s="33" t="s">
        <v>3026</v>
      </c>
      <c r="C122" s="34" t="s">
        <v>3027</v>
      </c>
      <c r="D122" s="43"/>
      <c r="E122" s="37"/>
      <c r="F122" s="7"/>
      <c r="G122" s="44"/>
      <c r="H122" s="7"/>
      <c r="I122" s="7"/>
      <c r="J122" s="7"/>
      <c r="K122" s="8"/>
      <c r="L122" s="38"/>
      <c r="M122" s="39" t="b">
        <f t="shared" si="62"/>
        <v>1</v>
      </c>
      <c r="N122" s="41"/>
      <c r="O122" s="41"/>
      <c r="P122" s="41" t="str">
        <f>VLOOKUP($B122,sampleDataObjects,P$1,false)</f>
        <v>#N/A</v>
      </c>
      <c r="Q122" s="41" t="str">
        <f>VLOOKUP($B122,sampleDataObjects,Q$1,false)</f>
        <v>#N/A</v>
      </c>
      <c r="R122" s="41" t="str">
        <f>VLOOKUP($B122,sampleDataObjects,R$1,false)</f>
        <v>#N/A</v>
      </c>
      <c r="S122" s="41" t="str">
        <f>VLOOKUP($B122,sampleDataObjects,S$1,false)</f>
        <v>#N/A</v>
      </c>
      <c r="T122" s="41" t="str">
        <f>VLOOKUP($B122,sampleDataObjects,T$1,false)</f>
        <v>#N/A</v>
      </c>
      <c r="U122" s="41" t="str">
        <f>VLOOKUP($B122,sampleDataObjects,U$1,false)</f>
        <v>#N/A</v>
      </c>
      <c r="V122" s="41" t="str">
        <f t="shared" si="50"/>
        <v>ca_objects.TreatmentPriority</v>
      </c>
      <c r="W122" s="41" t="str">
        <f t="shared" si="51"/>
        <v>ca_objects</v>
      </c>
      <c r="X122" s="41" t="str">
        <f t="shared" si="52"/>
        <v>TreatmentPriority</v>
      </c>
      <c r="Y122" s="41" t="str">
        <f t="shared" si="60"/>
        <v>TreatmentPriority</v>
      </c>
      <c r="Z122" s="41" t="str">
        <f>VLOOKUP($B122,sampleDataObjects,Z$1,false)</f>
        <v>#VALUE!</v>
      </c>
      <c r="AA122" s="41"/>
      <c r="AB122" s="41" t="str">
        <f>VLOOKUP($B122,sampleDataObjects,AB$1,false)</f>
        <v>#N/A</v>
      </c>
      <c r="AC122" s="41"/>
      <c r="AD122" s="41" t="str">
        <f>VLOOKUP($B122,sampleDataObjects,AD$1,false)</f>
        <v>#N/A</v>
      </c>
      <c r="AE122" s="42" t="str">
        <f t="shared" si="61"/>
        <v>#VALUE!</v>
      </c>
    </row>
    <row r="123">
      <c r="A123" s="32" t="s">
        <v>446</v>
      </c>
      <c r="B123" s="33" t="s">
        <v>2941</v>
      </c>
      <c r="E123" s="44"/>
      <c r="G123" s="37"/>
      <c r="H123" s="7"/>
      <c r="I123" s="7"/>
      <c r="J123" s="7"/>
      <c r="K123" s="7"/>
      <c r="L123" s="38"/>
      <c r="M123" s="39" t="b">
        <f>validateJson(E127, G123)</f>
        <v>1</v>
      </c>
      <c r="N123" s="40" t="s">
        <v>1191</v>
      </c>
      <c r="O123" s="40" t="s">
        <v>386</v>
      </c>
      <c r="P123" s="41">
        <f>VLOOKUP($B123,sampleDataObjects,P$1,false)</f>
        <v>589</v>
      </c>
      <c r="Q123" s="41">
        <f>VLOOKUP($B123,sampleDataObjects,Q$1,false)</f>
        <v>589</v>
      </c>
      <c r="R123" s="41">
        <f>VLOOKUP($B123,sampleDataObjects,R$1,false)</f>
        <v>1</v>
      </c>
      <c r="S123" s="41">
        <f>VLOOKUP($B123,sampleDataObjects,S$1,false)</f>
        <v>41</v>
      </c>
      <c r="T123" s="41">
        <f>VLOOKUP($B123,sampleDataObjects,T$1,false)</f>
        <v>20.0374</v>
      </c>
      <c r="U123" s="41" t="str">
        <f>VLOOKUP($B123,sampleDataObjects,U$1,false)</f>
        <v>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v>
      </c>
      <c r="V123" s="41" t="str">
        <f>C127</f>
        <v>ca_storage_locations</v>
      </c>
      <c r="W123" s="41" t="str">
        <f t="shared" si="51"/>
        <v/>
      </c>
      <c r="X123" s="41" t="str">
        <f t="shared" si="52"/>
        <v/>
      </c>
      <c r="Y123" s="41" t="str">
        <f t="shared" si="60"/>
        <v>UsualLocation</v>
      </c>
      <c r="Z123" s="41" t="str">
        <f>VLOOKUP($B123,sampleDataObjects,Z$1,false)</f>
        <v>#VALUE!</v>
      </c>
      <c r="AA123" s="41"/>
      <c r="AB123" s="41" t="str">
        <f>VLOOKUP($B123,sampleDataObjects,AB$1,false)</f>
        <v/>
      </c>
      <c r="AC123" s="41"/>
      <c r="AD123" s="41" t="str">
        <f>VLOOKUP($B123,sampleDataObjects,AD$1,false)</f>
        <v/>
      </c>
      <c r="AE123" s="42" t="str">
        <f t="shared" si="61"/>
        <v>#VALUE!</v>
      </c>
    </row>
    <row r="124">
      <c r="A124" s="32" t="s">
        <v>446</v>
      </c>
      <c r="B124" s="34" t="s">
        <v>3052</v>
      </c>
      <c r="C124" s="34"/>
      <c r="D124" s="35"/>
      <c r="E124" s="37"/>
      <c r="F124" s="8"/>
      <c r="G124" s="37"/>
      <c r="H124" s="7"/>
      <c r="I124" s="7"/>
      <c r="J124" s="7"/>
      <c r="K124" s="7"/>
      <c r="L124" s="38"/>
      <c r="M124" s="39"/>
      <c r="N124" s="40"/>
      <c r="O124" s="40"/>
      <c r="P124" s="41"/>
      <c r="Q124" s="41"/>
      <c r="R124" s="41"/>
      <c r="S124" s="41"/>
      <c r="T124" s="41"/>
      <c r="U124" s="41"/>
      <c r="V124" s="41"/>
      <c r="W124" s="41"/>
      <c r="X124" s="41"/>
      <c r="Y124" s="41"/>
      <c r="Z124" s="41"/>
      <c r="AA124" s="41"/>
      <c r="AB124" s="41"/>
      <c r="AC124" s="41"/>
      <c r="AD124" s="41"/>
      <c r="AE124" s="42"/>
    </row>
    <row r="125">
      <c r="A125" s="32" t="s">
        <v>446</v>
      </c>
      <c r="B125" s="34" t="s">
        <v>3054</v>
      </c>
      <c r="C125" s="34"/>
      <c r="D125" s="35"/>
      <c r="E125" s="37"/>
      <c r="F125" s="8"/>
      <c r="G125" s="37"/>
      <c r="H125" s="7"/>
      <c r="I125" s="7"/>
      <c r="J125" s="7"/>
      <c r="K125" s="7"/>
      <c r="L125" s="38"/>
      <c r="M125" s="39"/>
      <c r="N125" s="40"/>
      <c r="O125" s="40"/>
      <c r="P125" s="41"/>
      <c r="Q125" s="41"/>
      <c r="R125" s="41"/>
      <c r="S125" s="41"/>
      <c r="T125" s="41"/>
      <c r="U125" s="41"/>
      <c r="V125" s="41"/>
      <c r="W125" s="41"/>
      <c r="X125" s="41"/>
      <c r="Y125" s="41"/>
      <c r="Z125" s="41"/>
      <c r="AA125" s="41"/>
      <c r="AB125" s="41"/>
      <c r="AC125" s="41"/>
      <c r="AD125" s="41"/>
      <c r="AE125" s="42"/>
    </row>
    <row r="126">
      <c r="A126" s="32" t="s">
        <v>446</v>
      </c>
      <c r="B126" s="34" t="s">
        <v>3056</v>
      </c>
      <c r="C126" s="34"/>
      <c r="D126" s="35"/>
      <c r="E126" s="37"/>
      <c r="F126" s="8"/>
      <c r="G126" s="37"/>
      <c r="H126" s="7"/>
      <c r="I126" s="7"/>
      <c r="J126" s="7"/>
      <c r="K126" s="7"/>
      <c r="L126" s="38"/>
      <c r="M126" s="39"/>
      <c r="N126" s="40"/>
      <c r="O126" s="40"/>
      <c r="P126" s="41"/>
      <c r="Q126" s="41"/>
      <c r="R126" s="41"/>
      <c r="S126" s="41"/>
      <c r="T126" s="41"/>
      <c r="U126" s="41"/>
      <c r="V126" s="41"/>
      <c r="W126" s="41"/>
      <c r="X126" s="41"/>
      <c r="Y126" s="41"/>
      <c r="Z126" s="41"/>
      <c r="AA126" s="41"/>
      <c r="AB126" s="41"/>
      <c r="AC126" s="41"/>
      <c r="AD126" s="41"/>
      <c r="AE126" s="42"/>
    </row>
    <row r="127">
      <c r="A127" s="32" t="s">
        <v>160</v>
      </c>
      <c r="B127" s="34" t="s">
        <v>3060</v>
      </c>
      <c r="C127" s="34" t="s">
        <v>3062</v>
      </c>
      <c r="D127" s="35"/>
      <c r="E127" s="37" t="s">
        <v>3063</v>
      </c>
      <c r="F127" s="8" t="s">
        <v>3064</v>
      </c>
      <c r="G127" s="37" t="s">
        <v>3065</v>
      </c>
      <c r="H127" s="7"/>
      <c r="I127" s="7"/>
      <c r="J127" s="7"/>
      <c r="K127" s="7"/>
      <c r="L127" s="38"/>
      <c r="M127" s="39"/>
      <c r="N127" s="40"/>
      <c r="O127" s="40"/>
      <c r="P127" s="41"/>
      <c r="Q127" s="41"/>
      <c r="R127" s="41"/>
      <c r="S127" s="41"/>
      <c r="T127" s="41"/>
      <c r="U127" s="41"/>
      <c r="V127" s="41"/>
      <c r="W127" s="41"/>
      <c r="X127" s="41"/>
      <c r="Y127" s="41"/>
      <c r="Z127" s="41"/>
      <c r="AA127" s="41"/>
      <c r="AB127" s="41"/>
      <c r="AC127" s="41"/>
      <c r="AD127" s="41"/>
      <c r="AE127" s="42"/>
    </row>
    <row r="128">
      <c r="A128" s="32" t="s">
        <v>446</v>
      </c>
      <c r="B128" s="34" t="s">
        <v>3067</v>
      </c>
      <c r="C128" s="34"/>
      <c r="D128" s="35"/>
      <c r="E128" s="37"/>
      <c r="F128" s="8"/>
      <c r="G128" s="37"/>
      <c r="H128" s="7"/>
      <c r="I128" s="7"/>
      <c r="J128" s="7"/>
      <c r="K128" s="7"/>
      <c r="L128" s="38"/>
      <c r="M128" s="39"/>
      <c r="N128" s="40"/>
      <c r="O128" s="40"/>
      <c r="P128" s="41"/>
      <c r="Q128" s="41"/>
      <c r="R128" s="41"/>
      <c r="S128" s="41"/>
      <c r="T128" s="41"/>
      <c r="U128" s="41"/>
      <c r="V128" s="41"/>
      <c r="W128" s="41"/>
      <c r="X128" s="41"/>
      <c r="Y128" s="41"/>
      <c r="Z128" s="41"/>
      <c r="AA128" s="41"/>
      <c r="AB128" s="41"/>
      <c r="AC128" s="41"/>
      <c r="AD128" s="41"/>
      <c r="AE128" s="42"/>
    </row>
    <row r="129">
      <c r="A129" s="32" t="s">
        <v>160</v>
      </c>
      <c r="B129" s="34" t="s">
        <v>3069</v>
      </c>
      <c r="C129" s="34" t="s">
        <v>3062</v>
      </c>
      <c r="D129" s="35"/>
      <c r="E129" s="37" t="s">
        <v>216</v>
      </c>
      <c r="F129" s="8" t="s">
        <v>3064</v>
      </c>
      <c r="G129" s="37" t="s">
        <v>3071</v>
      </c>
      <c r="H129" s="7"/>
      <c r="I129" s="7"/>
      <c r="J129" s="7"/>
      <c r="K129" s="7"/>
      <c r="L129" s="38"/>
      <c r="M129" s="39" t="b">
        <f t="shared" ref="M129:M138" si="63">validateJson(E129, G129)</f>
        <v>1</v>
      </c>
      <c r="N129" s="40"/>
      <c r="O129" s="40" t="s">
        <v>1025</v>
      </c>
      <c r="P129" s="41"/>
      <c r="Q129" s="41"/>
      <c r="R129" s="41"/>
      <c r="S129" s="41"/>
      <c r="T129" s="41"/>
      <c r="U129" s="41"/>
      <c r="V129" s="41"/>
      <c r="W129" s="41"/>
      <c r="X129" s="41"/>
      <c r="Y129" s="41"/>
      <c r="Z129" s="41"/>
      <c r="AA129" s="41"/>
      <c r="AB129" s="41"/>
      <c r="AC129" s="41"/>
      <c r="AD129" s="41"/>
      <c r="AE129" s="42"/>
    </row>
    <row r="130">
      <c r="A130" s="32" t="s">
        <v>446</v>
      </c>
      <c r="B130" s="33" t="s">
        <v>2973</v>
      </c>
      <c r="C130" s="34" t="s">
        <v>3074</v>
      </c>
      <c r="D130" s="43"/>
      <c r="E130" s="36"/>
      <c r="F130" s="8"/>
      <c r="G130" s="37"/>
      <c r="H130" s="7"/>
      <c r="I130" s="7"/>
      <c r="J130" s="7"/>
      <c r="K130" s="8" t="s">
        <v>411</v>
      </c>
      <c r="L130" s="38"/>
      <c r="M130" s="39" t="b">
        <f t="shared" si="63"/>
        <v>1</v>
      </c>
      <c r="N130" s="41"/>
      <c r="O130" s="40" t="s">
        <v>386</v>
      </c>
      <c r="P130" s="41">
        <f>VLOOKUP($B130,sampleDataObjects,P$1,false)</f>
        <v>1</v>
      </c>
      <c r="Q130" s="41">
        <f>VLOOKUP($B130,sampleDataObjects,Q$1,false)</f>
        <v>24762</v>
      </c>
      <c r="R130" s="41">
        <f>VLOOKUP($B130,sampleDataObjects,R$1,false)</f>
        <v>1</v>
      </c>
      <c r="S130" s="41">
        <f>VLOOKUP($B130,sampleDataObjects,S$1,false)</f>
        <v>1</v>
      </c>
      <c r="T130" s="41">
        <f>VLOOKUP($B130,sampleDataObjects,T$1,false)</f>
        <v>1</v>
      </c>
      <c r="U130" s="41">
        <f>VLOOKUP($B130,sampleDataObjects,U$1,false)</f>
        <v>0</v>
      </c>
      <c r="V130" s="41" t="str">
        <f t="shared" ref="V130:V138" si="64">C130</f>
        <v>ca_objects.AuditSightedYesNo</v>
      </c>
      <c r="W130" s="41" t="str">
        <f t="shared" ref="W130:W138" si="65">iferror(left(V130, find(".", V130) -1),"")</f>
        <v>ca_objects</v>
      </c>
      <c r="X130" s="41" t="str">
        <f t="shared" ref="X130:X138" si="66">if(len(W130) &gt; 0,iferror(right(V130, len(V130) - len(W130) -1),""),"")</f>
        <v>AuditSightedYesNo</v>
      </c>
      <c r="Y130" s="41" t="str">
        <f t="shared" ref="Y130:Y138" si="67">B130</f>
        <v>AuditSightedYesNo</v>
      </c>
      <c r="Z130" s="41" t="str">
        <f>VLOOKUP($B130,sampleDataObjects,Z$1,false)</f>
        <v>#VALUE!</v>
      </c>
      <c r="AA130" s="41"/>
      <c r="AB130" s="41" t="str">
        <f>VLOOKUP($B130,sampleDataObjects,AB$1,false)</f>
        <v/>
      </c>
      <c r="AC130" s="40">
        <v>1.0</v>
      </c>
      <c r="AD130" s="41" t="str">
        <f>VLOOKUP($B130,sampleDataObjects,AD$1,false)</f>
        <v/>
      </c>
      <c r="AE130" s="42" t="str">
        <f t="shared" ref="AE130:AE238" si="68">"&lt;metadataElement code='" &amp; $X130 &amp; "' datatype='" &amp; if(isblank($Z130),"Text", Z130)  &amp; if(Z130 = "list", "' list='"&amp;$AA130,"")&amp;"'&gt;
  &lt;labels&gt;&lt;label locale='en_AU'&gt;&lt;name&gt;"&amp;$Y130&amp;"&lt;/name&gt;&lt;/label&gt;&lt;/labels&gt;
  &lt;typeRestrictions&gt;
    &lt;restriction code='museum_"&amp;$X130&amp;"'&gt;
       &lt;table&gt;"&amp;W130&amp;"&lt;/table&gt;
       &lt;type&gt;museum&lt;/type&gt;
       &lt;includeSubtypes&gt;true&lt;/includeSubtypes&gt;
    &lt;/restriction&gt;
  &lt;/typeRestrictions&gt;
&lt;/metadataElement&gt;
"</f>
        <v>#VALUE!</v>
      </c>
    </row>
    <row r="131">
      <c r="A131" s="32" t="s">
        <v>446</v>
      </c>
      <c r="B131" s="33" t="s">
        <v>3036</v>
      </c>
      <c r="C131" s="34" t="s">
        <v>3087</v>
      </c>
      <c r="D131" s="35"/>
      <c r="E131" s="37"/>
      <c r="F131" s="50"/>
      <c r="G131" s="68"/>
      <c r="H131" s="33"/>
      <c r="I131" s="33"/>
      <c r="J131" s="33"/>
      <c r="K131" s="34" t="s">
        <v>3088</v>
      </c>
      <c r="L131" s="63"/>
      <c r="M131" s="64" t="b">
        <f t="shared" si="63"/>
        <v>1</v>
      </c>
      <c r="N131" s="67"/>
      <c r="O131" s="40" t="s">
        <v>386</v>
      </c>
      <c r="P131" s="41" t="str">
        <f>VLOOKUP($B131,sampleDataObjects,P$1,false)</f>
        <v>#N/A</v>
      </c>
      <c r="Q131" s="65" t="str">
        <f>VLOOKUP($B131,sampleDataObjects,Q$1,false)</f>
        <v>#N/A</v>
      </c>
      <c r="R131" s="65" t="str">
        <f>VLOOKUP($B131,sampleDataObjects,R$1,false)</f>
        <v>#N/A</v>
      </c>
      <c r="S131" s="65" t="str">
        <f>VLOOKUP($B131,sampleDataObjects,S$1,false)</f>
        <v>#N/A</v>
      </c>
      <c r="T131" s="65" t="str">
        <f>VLOOKUP($B131,sampleDataObjects,T$1,false)</f>
        <v>#N/A</v>
      </c>
      <c r="U131" s="65" t="str">
        <f>VLOOKUP($B131,sampleDataObjects,U$1,false)</f>
        <v>#N/A</v>
      </c>
      <c r="V131" s="41" t="str">
        <f t="shared" si="64"/>
        <v>ca_objects.ValuationGroup</v>
      </c>
      <c r="W131" s="41" t="str">
        <f t="shared" si="65"/>
        <v>ca_objects</v>
      </c>
      <c r="X131" s="41" t="str">
        <f t="shared" si="66"/>
        <v>ValuationGroup</v>
      </c>
      <c r="Y131" s="41" t="str">
        <f t="shared" si="67"/>
        <v>ValuationGroup</v>
      </c>
      <c r="Z131" s="66" t="str">
        <f>VLOOKUP($B131,sampleDataObjects,Z$1,false)</f>
        <v>#VALUE!</v>
      </c>
      <c r="AA131" s="50"/>
      <c r="AB131" s="66" t="str">
        <f>VLOOKUP($B131,sampleDataObjects,AB$1,false)</f>
        <v>#N/A</v>
      </c>
      <c r="AC131" s="50"/>
      <c r="AD131" s="50" t="str">
        <f>VLOOKUP($B131,sampleDataObjects,AD$1,false)</f>
        <v>#N/A</v>
      </c>
      <c r="AE131" s="42" t="str">
        <f t="shared" si="68"/>
        <v>#VALUE!</v>
      </c>
    </row>
    <row r="132">
      <c r="A132" s="32" t="s">
        <v>446</v>
      </c>
      <c r="B132" s="33" t="s">
        <v>3037</v>
      </c>
      <c r="C132" s="34" t="s">
        <v>3104</v>
      </c>
      <c r="D132" s="43"/>
      <c r="E132" s="37"/>
      <c r="F132" s="8"/>
      <c r="G132" s="37"/>
      <c r="H132" s="7"/>
      <c r="I132" s="7"/>
      <c r="J132" s="7"/>
      <c r="K132" s="34" t="s">
        <v>3088</v>
      </c>
      <c r="L132" s="38"/>
      <c r="M132" s="39" t="b">
        <f t="shared" si="63"/>
        <v>1</v>
      </c>
      <c r="N132" s="41"/>
      <c r="O132" s="40" t="s">
        <v>386</v>
      </c>
      <c r="P132" s="41" t="str">
        <f>VLOOKUP($B132,sampleDataObjects,P$1,false)</f>
        <v>#N/A</v>
      </c>
      <c r="Q132" s="41" t="str">
        <f>VLOOKUP($B132,sampleDataObjects,Q$1,false)</f>
        <v>#N/A</v>
      </c>
      <c r="R132" s="41" t="str">
        <f>VLOOKUP($B132,sampleDataObjects,R$1,false)</f>
        <v>#N/A</v>
      </c>
      <c r="S132" s="41" t="str">
        <f>VLOOKUP($B132,sampleDataObjects,S$1,false)</f>
        <v>#N/A</v>
      </c>
      <c r="T132" s="41" t="str">
        <f>VLOOKUP($B132,sampleDataObjects,T$1,false)</f>
        <v>#N/A</v>
      </c>
      <c r="U132" s="41" t="str">
        <f>VLOOKUP($B132,sampleDataObjects,U$1,false)</f>
        <v>#N/A</v>
      </c>
      <c r="V132" s="41" t="str">
        <f t="shared" si="64"/>
        <v>ca_objects.ValuationID</v>
      </c>
      <c r="W132" s="41" t="str">
        <f t="shared" si="65"/>
        <v>ca_objects</v>
      </c>
      <c r="X132" s="41" t="str">
        <f t="shared" si="66"/>
        <v>ValuationID</v>
      </c>
      <c r="Y132" s="41" t="str">
        <f t="shared" si="67"/>
        <v>ValuationID</v>
      </c>
      <c r="Z132" s="41" t="str">
        <f>VLOOKUP($B132,sampleDataObjects,Z$1,false)</f>
        <v>#VALUE!</v>
      </c>
      <c r="AA132" s="41"/>
      <c r="AB132" s="41" t="str">
        <f>VLOOKUP($B132,sampleDataObjects,AB$1,false)</f>
        <v>#N/A</v>
      </c>
      <c r="AC132" s="41"/>
      <c r="AD132" s="41" t="str">
        <f>VLOOKUP($B132,sampleDataObjects,AD$1,false)</f>
        <v>#N/A</v>
      </c>
      <c r="AE132" s="42" t="str">
        <f t="shared" si="68"/>
        <v>#VALUE!</v>
      </c>
    </row>
    <row r="133">
      <c r="A133" s="32" t="s">
        <v>160</v>
      </c>
      <c r="B133" s="33" t="s">
        <v>3039</v>
      </c>
      <c r="C133" s="34" t="s">
        <v>3111</v>
      </c>
      <c r="D133" s="35" t="s">
        <v>2880</v>
      </c>
      <c r="E133" s="37" t="s">
        <v>216</v>
      </c>
      <c r="F133" s="8"/>
      <c r="G133" s="37"/>
      <c r="H133" s="7"/>
      <c r="I133" s="7"/>
      <c r="J133" s="7"/>
      <c r="K133" s="7"/>
      <c r="L133" s="38"/>
      <c r="M133" s="39" t="b">
        <f t="shared" si="63"/>
        <v>1</v>
      </c>
      <c r="N133" s="40" t="s">
        <v>2888</v>
      </c>
      <c r="O133" s="40" t="s">
        <v>1184</v>
      </c>
      <c r="P133" s="41" t="str">
        <f>VLOOKUP($B133,sampleDataObjects,P$1,false)</f>
        <v>#N/A</v>
      </c>
      <c r="Q133" s="41" t="str">
        <f>VLOOKUP($B133,sampleDataObjects,Q$1,false)</f>
        <v>#N/A</v>
      </c>
      <c r="R133" s="41" t="str">
        <f>VLOOKUP($B133,sampleDataObjects,R$1,false)</f>
        <v>#N/A</v>
      </c>
      <c r="S133" s="41" t="str">
        <f>VLOOKUP($B133,sampleDataObjects,S$1,false)</f>
        <v>#N/A</v>
      </c>
      <c r="T133" s="41" t="str">
        <f>VLOOKUP($B133,sampleDataObjects,T$1,false)</f>
        <v>#N/A</v>
      </c>
      <c r="U133" s="41" t="str">
        <f>VLOOKUP($B133,sampleDataObjects,U$1,false)</f>
        <v>#N/A</v>
      </c>
      <c r="V133" s="41" t="str">
        <f t="shared" si="64"/>
        <v>ca_objects.RecommendationsContainer.RecommendationsWhy</v>
      </c>
      <c r="W133" s="41" t="str">
        <f t="shared" si="65"/>
        <v>ca_objects</v>
      </c>
      <c r="X133" s="41" t="str">
        <f t="shared" si="66"/>
        <v>RecommendationsContainer.RecommendationsWhy</v>
      </c>
      <c r="Y133" s="41" t="str">
        <f t="shared" si="67"/>
        <v>WhyReminder</v>
      </c>
      <c r="Z133" s="41" t="str">
        <f>VLOOKUP($B133,sampleDataObjects,Z$1,false)</f>
        <v>#VALUE!</v>
      </c>
      <c r="AA133" s="41"/>
      <c r="AB133" s="41" t="str">
        <f>VLOOKUP($B133,sampleDataObjects,AB$1,false)</f>
        <v>#N/A</v>
      </c>
      <c r="AC133" s="41"/>
      <c r="AD133" s="41" t="str">
        <f>VLOOKUP($B133,sampleDataObjects,AD$1,false)</f>
        <v>#N/A</v>
      </c>
      <c r="AE133" s="42" t="str">
        <f t="shared" si="68"/>
        <v>#VALUE!</v>
      </c>
    </row>
    <row r="134">
      <c r="A134" s="32" t="s">
        <v>446</v>
      </c>
      <c r="B134" s="33" t="s">
        <v>3038</v>
      </c>
      <c r="C134" s="34" t="s">
        <v>3125</v>
      </c>
      <c r="D134" s="43"/>
      <c r="E134" s="37" t="s">
        <v>216</v>
      </c>
      <c r="F134" s="7"/>
      <c r="G134" s="44"/>
      <c r="H134" s="7"/>
      <c r="I134" s="7"/>
      <c r="J134" s="7"/>
      <c r="K134" s="7"/>
      <c r="L134" s="38"/>
      <c r="M134" s="39" t="b">
        <f t="shared" si="63"/>
        <v>1</v>
      </c>
      <c r="N134" s="40"/>
      <c r="O134" s="40" t="s">
        <v>1184</v>
      </c>
      <c r="P134" s="41" t="str">
        <f>VLOOKUP($B134,sampleDataObjects,P$1,false)</f>
        <v>#N/A</v>
      </c>
      <c r="Q134" s="41" t="str">
        <f>VLOOKUP($B134,sampleDataObjects,Q$1,false)</f>
        <v>#N/A</v>
      </c>
      <c r="R134" s="41" t="str">
        <f>VLOOKUP($B134,sampleDataObjects,R$1,false)</f>
        <v>#N/A</v>
      </c>
      <c r="S134" s="41" t="str">
        <f>VLOOKUP($B134,sampleDataObjects,S$1,false)</f>
        <v>#N/A</v>
      </c>
      <c r="T134" s="41" t="str">
        <f>VLOOKUP($B134,sampleDataObjects,T$1,false)</f>
        <v>#N/A</v>
      </c>
      <c r="U134" s="41" t="str">
        <f>VLOOKUP($B134,sampleDataObjects,U$1,false)</f>
        <v>#N/A</v>
      </c>
      <c r="V134" s="41" t="str">
        <f t="shared" si="64"/>
        <v>ca_objects.VisualCondition</v>
      </c>
      <c r="W134" s="41" t="str">
        <f t="shared" si="65"/>
        <v>ca_objects</v>
      </c>
      <c r="X134" s="41" t="str">
        <f t="shared" si="66"/>
        <v>VisualCondition</v>
      </c>
      <c r="Y134" s="41" t="str">
        <f t="shared" si="67"/>
        <v>VisualCondition</v>
      </c>
      <c r="Z134" s="41" t="str">
        <f>VLOOKUP($B134,sampleDataObjects,Z$1,false)</f>
        <v>#VALUE!</v>
      </c>
      <c r="AA134" s="41"/>
      <c r="AB134" s="41" t="str">
        <f>VLOOKUP($B134,sampleDataObjects,AB$1,false)</f>
        <v>#N/A</v>
      </c>
      <c r="AC134" s="41"/>
      <c r="AD134" s="41" t="str">
        <f>VLOOKUP($B134,sampleDataObjects,AD$1,false)</f>
        <v>#N/A</v>
      </c>
      <c r="AE134" s="42" t="str">
        <f t="shared" si="68"/>
        <v>#VALUE!</v>
      </c>
    </row>
    <row r="135">
      <c r="A135" s="32" t="s">
        <v>160</v>
      </c>
      <c r="B135" s="34" t="s">
        <v>3117</v>
      </c>
      <c r="C135" s="34" t="s">
        <v>3125</v>
      </c>
      <c r="D135" s="43"/>
      <c r="E135" s="37" t="s">
        <v>216</v>
      </c>
      <c r="F135" s="7"/>
      <c r="G135" s="44"/>
      <c r="H135" s="7"/>
      <c r="I135" s="7"/>
      <c r="J135" s="7"/>
      <c r="K135" s="7"/>
      <c r="L135" s="38"/>
      <c r="M135" s="39" t="b">
        <f t="shared" si="63"/>
        <v>1</v>
      </c>
      <c r="N135" s="40" t="s">
        <v>1223</v>
      </c>
      <c r="O135" s="40" t="s">
        <v>1184</v>
      </c>
      <c r="P135" s="41" t="str">
        <f>VLOOKUP($B135,sampleDataObjects,P$1,false)</f>
        <v>#N/A</v>
      </c>
      <c r="Q135" s="41" t="str">
        <f>VLOOKUP($B135,sampleDataObjects,Q$1,false)</f>
        <v>#N/A</v>
      </c>
      <c r="R135" s="41" t="str">
        <f>VLOOKUP($B135,sampleDataObjects,R$1,false)</f>
        <v>#N/A</v>
      </c>
      <c r="S135" s="41" t="str">
        <f>VLOOKUP($B135,sampleDataObjects,S$1,false)</f>
        <v>#N/A</v>
      </c>
      <c r="T135" s="41" t="str">
        <f>VLOOKUP($B135,sampleDataObjects,T$1,false)</f>
        <v>#N/A</v>
      </c>
      <c r="U135" s="41" t="str">
        <f>VLOOKUP($B135,sampleDataObjects,U$1,false)</f>
        <v>#N/A</v>
      </c>
      <c r="V135" s="41" t="str">
        <f t="shared" si="64"/>
        <v>ca_objects.VisualCondition</v>
      </c>
      <c r="W135" s="41" t="str">
        <f t="shared" si="65"/>
        <v>ca_objects</v>
      </c>
      <c r="X135" s="41" t="str">
        <f t="shared" si="66"/>
        <v>VisualCondition</v>
      </c>
      <c r="Y135" s="41" t="str">
        <f t="shared" si="67"/>
        <v>VisualConditionCode</v>
      </c>
      <c r="Z135" s="41" t="str">
        <f>VLOOKUP($B135,sampleDataObjects,Z$1,false)</f>
        <v>#VALUE!</v>
      </c>
      <c r="AA135" s="41"/>
      <c r="AB135" s="41" t="str">
        <f>VLOOKUP($B135,sampleDataObjects,AB$1,false)</f>
        <v>#N/A</v>
      </c>
      <c r="AC135" s="41"/>
      <c r="AD135" s="41" t="str">
        <f>VLOOKUP($B135,sampleDataObjects,AD$1,false)</f>
        <v>#N/A</v>
      </c>
      <c r="AE135" s="42" t="str">
        <f t="shared" si="68"/>
        <v>#VALUE!</v>
      </c>
    </row>
    <row r="136">
      <c r="A136" s="32" t="s">
        <v>446</v>
      </c>
      <c r="B136" s="34" t="s">
        <v>2741</v>
      </c>
      <c r="C136" s="8" t="s">
        <v>3172</v>
      </c>
      <c r="D136" s="35"/>
      <c r="E136" s="37" t="s">
        <v>216</v>
      </c>
      <c r="F136" s="7"/>
      <c r="G136" s="44"/>
      <c r="H136" s="7"/>
      <c r="I136" s="7"/>
      <c r="J136" s="7"/>
      <c r="K136" s="7"/>
      <c r="L136" s="38"/>
      <c r="M136" s="39" t="b">
        <f t="shared" si="63"/>
        <v>1</v>
      </c>
      <c r="N136" s="40" t="s">
        <v>1223</v>
      </c>
      <c r="O136" s="40" t="s">
        <v>1184</v>
      </c>
      <c r="P136" s="41" t="str">
        <f>VLOOKUP($B136,sampleDataObjects,P$1,false)</f>
        <v>#N/A</v>
      </c>
      <c r="Q136" s="41" t="str">
        <f>VLOOKUP($B136,sampleDataObjects,Q$1,false)</f>
        <v>#N/A</v>
      </c>
      <c r="R136" s="41" t="str">
        <f>VLOOKUP($B136,sampleDataObjects,R$1,false)</f>
        <v>#N/A</v>
      </c>
      <c r="S136" s="41" t="str">
        <f>VLOOKUP($B136,sampleDataObjects,S$1,false)</f>
        <v>#N/A</v>
      </c>
      <c r="T136" s="41" t="str">
        <f>VLOOKUP($B136,sampleDataObjects,T$1,false)</f>
        <v>#N/A</v>
      </c>
      <c r="U136" s="41" t="str">
        <f>VLOOKUP($B136,sampleDataObjects,U$1,false)</f>
        <v>#N/A</v>
      </c>
      <c r="V136" s="41" t="str">
        <f t="shared" si="64"/>
        <v>ca_occurrences.ConservationDetails</v>
      </c>
      <c r="W136" s="41" t="str">
        <f t="shared" si="65"/>
        <v>ca_occurrences</v>
      </c>
      <c r="X136" s="41" t="str">
        <f t="shared" si="66"/>
        <v>ConservationDetails</v>
      </c>
      <c r="Y136" s="41" t="str">
        <f t="shared" si="67"/>
        <v>Conservation</v>
      </c>
      <c r="Z136" s="41" t="str">
        <f>VLOOKUP($B136,sampleDataObjects,Z$1,false)</f>
        <v>#VALUE!</v>
      </c>
      <c r="AA136" s="41"/>
      <c r="AB136" s="41" t="str">
        <f>VLOOKUP($B136,sampleDataObjects,AB$1,false)</f>
        <v>#N/A</v>
      </c>
      <c r="AC136" s="41"/>
      <c r="AD136" s="41" t="str">
        <f>VLOOKUP($B136,sampleDataObjects,AD$1,false)</f>
        <v>#N/A</v>
      </c>
      <c r="AE136" s="42" t="str">
        <f t="shared" si="68"/>
        <v>#VALUE!</v>
      </c>
    </row>
    <row r="137">
      <c r="A137" s="32" t="s">
        <v>446</v>
      </c>
      <c r="B137" s="34" t="s">
        <v>2738</v>
      </c>
      <c r="C137" s="8" t="s">
        <v>3192</v>
      </c>
      <c r="D137" s="43"/>
      <c r="E137" s="37" t="s">
        <v>216</v>
      </c>
      <c r="F137" s="7"/>
      <c r="G137" s="44"/>
      <c r="H137" s="7"/>
      <c r="I137" s="7"/>
      <c r="J137" s="7"/>
      <c r="K137" s="7"/>
      <c r="L137" s="38"/>
      <c r="M137" s="39" t="b">
        <f t="shared" si="63"/>
        <v>1</v>
      </c>
      <c r="N137" s="40" t="s">
        <v>1223</v>
      </c>
      <c r="O137" s="40" t="s">
        <v>1184</v>
      </c>
      <c r="P137" s="41" t="str">
        <f>VLOOKUP($B137,sampleDataObjects,P$1,false)</f>
        <v>#N/A</v>
      </c>
      <c r="Q137" s="41" t="str">
        <f>VLOOKUP($B137,sampleDataObjects,Q$1,false)</f>
        <v>#N/A</v>
      </c>
      <c r="R137" s="41" t="str">
        <f>VLOOKUP($B137,sampleDataObjects,R$1,false)</f>
        <v>#N/A</v>
      </c>
      <c r="S137" s="41" t="str">
        <f>VLOOKUP($B137,sampleDataObjects,S$1,false)</f>
        <v>#N/A</v>
      </c>
      <c r="T137" s="41" t="str">
        <f>VLOOKUP($B137,sampleDataObjects,T$1,false)</f>
        <v>#N/A</v>
      </c>
      <c r="U137" s="41" t="str">
        <f>VLOOKUP($B137,sampleDataObjects,U$1,false)</f>
        <v>#N/A</v>
      </c>
      <c r="V137" s="41" t="str">
        <f t="shared" si="64"/>
        <v>ca_occurrences.ConservationDate</v>
      </c>
      <c r="W137" s="41" t="str">
        <f t="shared" si="65"/>
        <v>ca_occurrences</v>
      </c>
      <c r="X137" s="41" t="str">
        <f t="shared" si="66"/>
        <v>ConservationDate</v>
      </c>
      <c r="Y137" s="41" t="str">
        <f t="shared" si="67"/>
        <v>ConservationDate</v>
      </c>
      <c r="Z137" s="41" t="str">
        <f>VLOOKUP($B137,sampleDataObjects,Z$1,false)</f>
        <v>#VALUE!</v>
      </c>
      <c r="AA137" s="41"/>
      <c r="AB137" s="41" t="str">
        <f>VLOOKUP($B137,sampleDataObjects,AB$1,false)</f>
        <v>#N/A</v>
      </c>
      <c r="AC137" s="41"/>
      <c r="AD137" s="41" t="str">
        <f>VLOOKUP($B137,sampleDataObjects,AD$1,false)</f>
        <v>#N/A</v>
      </c>
      <c r="AE137" s="42" t="str">
        <f t="shared" si="68"/>
        <v>#VALUE!</v>
      </c>
    </row>
    <row r="138">
      <c r="A138" s="32" t="s">
        <v>160</v>
      </c>
      <c r="B138" s="34" t="s">
        <v>2730</v>
      </c>
      <c r="C138" s="8" t="s">
        <v>3224</v>
      </c>
      <c r="D138" s="43"/>
      <c r="E138" s="37" t="s">
        <v>216</v>
      </c>
      <c r="F138" s="8" t="s">
        <v>3225</v>
      </c>
      <c r="G138" s="37" t="s">
        <v>3227</v>
      </c>
      <c r="H138" s="7"/>
      <c r="I138" s="7"/>
      <c r="J138" s="7"/>
      <c r="K138" s="7"/>
      <c r="L138" s="38"/>
      <c r="M138" s="39" t="b">
        <f t="shared" si="63"/>
        <v>1</v>
      </c>
      <c r="N138" s="40" t="s">
        <v>1223</v>
      </c>
      <c r="O138" s="40" t="s">
        <v>1184</v>
      </c>
      <c r="P138" s="41" t="str">
        <f>VLOOKUP($B138,sampleDataObjects,P$1,false)</f>
        <v>#N/A</v>
      </c>
      <c r="Q138" s="41" t="str">
        <f>VLOOKUP($B138,sampleDataObjects,Q$1,false)</f>
        <v>#N/A</v>
      </c>
      <c r="R138" s="41" t="str">
        <f>VLOOKUP($B138,sampleDataObjects,R$1,false)</f>
        <v>#N/A</v>
      </c>
      <c r="S138" s="41" t="str">
        <f>VLOOKUP($B138,sampleDataObjects,S$1,false)</f>
        <v>#N/A</v>
      </c>
      <c r="T138" s="41" t="str">
        <f>VLOOKUP($B138,sampleDataObjects,T$1,false)</f>
        <v>#N/A</v>
      </c>
      <c r="U138" s="41" t="str">
        <f>VLOOKUP($B138,sampleDataObjects,U$1,false)</f>
        <v>#N/A</v>
      </c>
      <c r="V138" s="41" t="str">
        <f t="shared" si="64"/>
        <v>ca_occurrences</v>
      </c>
      <c r="W138" s="41" t="str">
        <f t="shared" si="65"/>
        <v/>
      </c>
      <c r="X138" s="41" t="str">
        <f t="shared" si="66"/>
        <v/>
      </c>
      <c r="Y138" s="41" t="str">
        <f t="shared" si="67"/>
        <v>ConservationHistoryID</v>
      </c>
      <c r="Z138" s="41" t="str">
        <f>VLOOKUP($B138,sampleDataObjects,Z$1,false)</f>
        <v>#VALUE!</v>
      </c>
      <c r="AA138" s="41"/>
      <c r="AB138" s="41" t="str">
        <f>VLOOKUP($B138,sampleDataObjects,AB$1,false)</f>
        <v>#N/A</v>
      </c>
      <c r="AC138" s="40">
        <v>1.0</v>
      </c>
      <c r="AD138" s="41" t="str">
        <f>VLOOKUP($B138,sampleDataObjects,AD$1,false)</f>
        <v>#N/A</v>
      </c>
      <c r="AE138" s="42" t="str">
        <f t="shared" si="68"/>
        <v>#VALUE!</v>
      </c>
    </row>
    <row r="139">
      <c r="A139" s="32" t="s">
        <v>446</v>
      </c>
      <c r="B139" s="34" t="s">
        <v>2735</v>
      </c>
      <c r="C139" s="8" t="s">
        <v>3242</v>
      </c>
      <c r="D139" s="43"/>
      <c r="E139" s="37" t="s">
        <v>216</v>
      </c>
      <c r="F139" s="7"/>
      <c r="G139" s="44"/>
      <c r="H139" s="7"/>
      <c r="I139" s="7"/>
      <c r="J139" s="7"/>
      <c r="K139" s="7"/>
      <c r="L139" s="38"/>
      <c r="M139" s="39"/>
      <c r="N139" s="40" t="s">
        <v>3243</v>
      </c>
      <c r="O139" s="40" t="s">
        <v>1184</v>
      </c>
      <c r="P139" s="41" t="str">
        <f>VLOOKUP($B139,sampleDataObjects,P$1,false)</f>
        <v>#N/A</v>
      </c>
      <c r="Q139" s="41"/>
      <c r="R139" s="41"/>
      <c r="S139" s="41"/>
      <c r="T139" s="41"/>
      <c r="U139" s="41"/>
      <c r="V139" s="41"/>
      <c r="W139" s="41"/>
      <c r="X139" s="41"/>
      <c r="Y139" s="41"/>
      <c r="Z139" s="41"/>
      <c r="AA139" s="41"/>
      <c r="AB139" s="41"/>
      <c r="AC139" s="40"/>
      <c r="AD139" s="41"/>
      <c r="AE13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0">
      <c r="A140" s="32" t="s">
        <v>160</v>
      </c>
      <c r="B140" s="34" t="s">
        <v>3246</v>
      </c>
      <c r="C140" s="8" t="s">
        <v>3247</v>
      </c>
      <c r="D140" s="43"/>
      <c r="E140" s="37" t="s">
        <v>216</v>
      </c>
      <c r="F140" s="7"/>
      <c r="G140" s="44"/>
      <c r="H140" s="7"/>
      <c r="I140" s="7"/>
      <c r="J140" s="7"/>
      <c r="K140" s="7"/>
      <c r="L140" s="38"/>
      <c r="M140" s="39"/>
      <c r="N140" s="41"/>
      <c r="O140" s="41"/>
      <c r="P140" s="41" t="str">
        <f>VLOOKUP($B140,sampleDataObjects,P$1,false)</f>
        <v>#N/A</v>
      </c>
      <c r="Q140" s="41"/>
      <c r="R140" s="41"/>
      <c r="S140" s="41"/>
      <c r="T140" s="41"/>
      <c r="U140" s="41"/>
      <c r="V140" s="41"/>
      <c r="W140" s="41"/>
      <c r="X140" s="41"/>
      <c r="Y140" s="41"/>
      <c r="Z140" s="41"/>
      <c r="AA140" s="41"/>
      <c r="AB140" s="41"/>
      <c r="AC140" s="40"/>
      <c r="AD140" s="41"/>
      <c r="AE14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1">
      <c r="A141" s="32" t="s">
        <v>160</v>
      </c>
      <c r="B141" s="34" t="s">
        <v>3251</v>
      </c>
      <c r="C141" s="8" t="s">
        <v>3252</v>
      </c>
      <c r="D141" s="35" t="s">
        <v>3253</v>
      </c>
      <c r="E141" s="37" t="s">
        <v>216</v>
      </c>
      <c r="F141" s="7"/>
      <c r="G141" s="44"/>
      <c r="H141" s="7"/>
      <c r="I141" s="7"/>
      <c r="J141" s="7"/>
      <c r="K141" s="7"/>
      <c r="L141" s="38"/>
      <c r="M141" s="39"/>
      <c r="N141" s="41"/>
      <c r="O141" s="41"/>
      <c r="P141" s="41" t="str">
        <f>VLOOKUP($B141,sampleDataObjects,P$1,false)</f>
        <v>#N/A</v>
      </c>
      <c r="Q141" s="41"/>
      <c r="R141" s="41"/>
      <c r="S141" s="41"/>
      <c r="T141" s="41"/>
      <c r="U141" s="41"/>
      <c r="V141" s="41"/>
      <c r="W141" s="41"/>
      <c r="X141" s="41"/>
      <c r="Y141" s="41"/>
      <c r="Z141" s="41"/>
      <c r="AA141" s="41"/>
      <c r="AB141" s="41"/>
      <c r="AC141" s="40"/>
      <c r="AD141" s="41"/>
      <c r="AE14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2">
      <c r="A142" s="32" t="s">
        <v>160</v>
      </c>
      <c r="B142" s="34" t="s">
        <v>3256</v>
      </c>
      <c r="C142" s="8" t="s">
        <v>3257</v>
      </c>
      <c r="D142" s="35" t="s">
        <v>3253</v>
      </c>
      <c r="E142" s="37" t="s">
        <v>216</v>
      </c>
      <c r="F142" s="7"/>
      <c r="G142" s="44"/>
      <c r="H142" s="8" t="s">
        <v>913</v>
      </c>
      <c r="I142" s="8" t="s">
        <v>914</v>
      </c>
      <c r="J142" s="7"/>
      <c r="K142" s="7"/>
      <c r="L142" s="38"/>
      <c r="M142" s="39"/>
      <c r="N142" s="41"/>
      <c r="O142" s="41"/>
      <c r="P142" s="41" t="str">
        <f>VLOOKUP($B142,sampleDataObjects,P$1,false)</f>
        <v>#N/A</v>
      </c>
      <c r="Q142" s="41"/>
      <c r="R142" s="41"/>
      <c r="S142" s="41"/>
      <c r="T142" s="41"/>
      <c r="U142" s="41"/>
      <c r="V142" s="41"/>
      <c r="W142" s="41"/>
      <c r="X142" s="41"/>
      <c r="Y142" s="41"/>
      <c r="Z142" s="41"/>
      <c r="AA142" s="41"/>
      <c r="AB142" s="41"/>
      <c r="AC142" s="40"/>
      <c r="AD142" s="41"/>
      <c r="AE14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3">
      <c r="A143" s="32" t="s">
        <v>160</v>
      </c>
      <c r="B143" s="34" t="s">
        <v>1417</v>
      </c>
      <c r="C143" s="8" t="s">
        <v>3261</v>
      </c>
      <c r="D143" s="43"/>
      <c r="E143" s="37" t="s">
        <v>3262</v>
      </c>
      <c r="F143" s="7"/>
      <c r="G143" s="44"/>
      <c r="H143" s="7"/>
      <c r="I143" s="7"/>
      <c r="J143" s="7"/>
      <c r="K143" s="7"/>
      <c r="L143" s="38"/>
      <c r="M143" s="39"/>
      <c r="N143" s="41"/>
      <c r="O143" s="41"/>
      <c r="P143" s="41" t="str">
        <f>VLOOKUP($B143,sampleDataObjects,P$1,false)</f>
        <v>#N/A</v>
      </c>
      <c r="Q143" s="41"/>
      <c r="R143" s="41"/>
      <c r="S143" s="41"/>
      <c r="T143" s="41"/>
      <c r="U143" s="41"/>
      <c r="V143" s="41"/>
      <c r="W143" s="41"/>
      <c r="X143" s="41"/>
      <c r="Y143" s="41"/>
      <c r="Z143" s="41"/>
      <c r="AA143" s="41"/>
      <c r="AB143" s="41"/>
      <c r="AC143" s="40"/>
      <c r="AD143" s="41"/>
      <c r="AE14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4">
      <c r="A144" s="32"/>
      <c r="B144" s="33"/>
      <c r="C144" s="8"/>
      <c r="D144" s="43"/>
      <c r="E144" s="37"/>
      <c r="F144" s="7"/>
      <c r="G144" s="44"/>
      <c r="H144" s="7"/>
      <c r="I144" s="7"/>
      <c r="J144" s="7"/>
      <c r="K144" s="7"/>
      <c r="L144" s="38"/>
      <c r="M144" s="39"/>
      <c r="N144" s="41"/>
      <c r="O144" s="41"/>
      <c r="P144" s="41" t="str">
        <f>VLOOKUP($B144,sampleDataObjects,P$1,false)</f>
        <v>#N/A</v>
      </c>
      <c r="Q144" s="41"/>
      <c r="R144" s="41"/>
      <c r="S144" s="41"/>
      <c r="T144" s="41"/>
      <c r="U144" s="41"/>
      <c r="V144" s="41"/>
      <c r="W144" s="41"/>
      <c r="X144" s="41"/>
      <c r="Y144" s="41"/>
      <c r="Z144" s="41"/>
      <c r="AA144" s="41"/>
      <c r="AB144" s="41"/>
      <c r="AC144" s="40"/>
      <c r="AD144" s="41"/>
      <c r="AE14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5">
      <c r="A145" s="32"/>
      <c r="B145" s="33"/>
      <c r="C145" s="8"/>
      <c r="D145" s="43"/>
      <c r="E145" s="37"/>
      <c r="F145" s="7"/>
      <c r="G145" s="44"/>
      <c r="H145" s="7"/>
      <c r="I145" s="7"/>
      <c r="J145" s="7"/>
      <c r="K145" s="7"/>
      <c r="L145" s="38"/>
      <c r="M145" s="39"/>
      <c r="N145" s="41"/>
      <c r="O145" s="41"/>
      <c r="P145" s="41" t="str">
        <f>VLOOKUP($B145,sampleDataObjects,P$1,false)</f>
        <v>#N/A</v>
      </c>
      <c r="Q145" s="41"/>
      <c r="R145" s="41"/>
      <c r="S145" s="41"/>
      <c r="T145" s="41"/>
      <c r="U145" s="41"/>
      <c r="V145" s="41"/>
      <c r="W145" s="41"/>
      <c r="X145" s="41"/>
      <c r="Y145" s="41"/>
      <c r="Z145" s="41"/>
      <c r="AA145" s="41"/>
      <c r="AB145" s="41"/>
      <c r="AC145" s="40"/>
      <c r="AD145" s="41"/>
      <c r="AE14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6">
      <c r="A146" s="32"/>
      <c r="B146" s="33"/>
      <c r="C146" s="8"/>
      <c r="D146" s="43"/>
      <c r="E146" s="37"/>
      <c r="F146" s="7"/>
      <c r="G146" s="44"/>
      <c r="H146" s="7"/>
      <c r="I146" s="7"/>
      <c r="J146" s="7"/>
      <c r="K146" s="7"/>
      <c r="L146" s="38"/>
      <c r="M146" s="39"/>
      <c r="N146" s="41"/>
      <c r="O146" s="41"/>
      <c r="P146" s="41" t="str">
        <f>VLOOKUP($B146,sampleDataObjects,P$1,false)</f>
        <v>#N/A</v>
      </c>
      <c r="Q146" s="41"/>
      <c r="R146" s="41"/>
      <c r="S146" s="41"/>
      <c r="T146" s="41"/>
      <c r="U146" s="41"/>
      <c r="V146" s="41"/>
      <c r="W146" s="41"/>
      <c r="X146" s="41"/>
      <c r="Y146" s="41"/>
      <c r="Z146" s="41"/>
      <c r="AA146" s="41"/>
      <c r="AB146" s="41"/>
      <c r="AC146" s="40"/>
      <c r="AD146" s="41"/>
      <c r="AE14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7">
      <c r="A147" s="32"/>
      <c r="B147" s="33"/>
      <c r="C147" s="8"/>
      <c r="D147" s="43"/>
      <c r="E147" s="37"/>
      <c r="F147" s="7"/>
      <c r="G147" s="44"/>
      <c r="H147" s="7"/>
      <c r="I147" s="7"/>
      <c r="J147" s="7"/>
      <c r="K147" s="7"/>
      <c r="L147" s="38"/>
      <c r="M147" s="39"/>
      <c r="N147" s="41"/>
      <c r="O147" s="41"/>
      <c r="P147" s="41" t="str">
        <f>VLOOKUP($B147,sampleDataObjects,P$1,false)</f>
        <v>#N/A</v>
      </c>
      <c r="Q147" s="41"/>
      <c r="R147" s="41"/>
      <c r="S147" s="41"/>
      <c r="T147" s="41"/>
      <c r="U147" s="41"/>
      <c r="V147" s="41"/>
      <c r="W147" s="41"/>
      <c r="X147" s="41"/>
      <c r="Y147" s="41"/>
      <c r="Z147" s="41"/>
      <c r="AA147" s="41"/>
      <c r="AB147" s="41"/>
      <c r="AC147" s="40"/>
      <c r="AD147" s="41"/>
      <c r="AE14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8">
      <c r="A148" s="32"/>
      <c r="B148" s="33"/>
      <c r="C148" s="8"/>
      <c r="D148" s="43"/>
      <c r="E148" s="37"/>
      <c r="F148" s="7"/>
      <c r="G148" s="44"/>
      <c r="H148" s="7"/>
      <c r="I148" s="7"/>
      <c r="J148" s="7"/>
      <c r="K148" s="7"/>
      <c r="L148" s="38"/>
      <c r="M148" s="39"/>
      <c r="N148" s="41"/>
      <c r="O148" s="41"/>
      <c r="P148" s="41" t="str">
        <f>VLOOKUP($B148,sampleDataObjects,P$1,false)</f>
        <v>#N/A</v>
      </c>
      <c r="Q148" s="41"/>
      <c r="R148" s="41"/>
      <c r="S148" s="41"/>
      <c r="T148" s="41"/>
      <c r="U148" s="41"/>
      <c r="V148" s="41"/>
      <c r="W148" s="41"/>
      <c r="X148" s="41"/>
      <c r="Y148" s="41"/>
      <c r="Z148" s="41"/>
      <c r="AA148" s="41"/>
      <c r="AB148" s="41"/>
      <c r="AC148" s="40"/>
      <c r="AD148" s="41"/>
      <c r="AE14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9">
      <c r="A149" s="32"/>
      <c r="B149" s="33"/>
      <c r="C149" s="8"/>
      <c r="D149" s="43"/>
      <c r="E149" s="37"/>
      <c r="F149" s="7"/>
      <c r="G149" s="44"/>
      <c r="H149" s="7"/>
      <c r="I149" s="7"/>
      <c r="J149" s="7"/>
      <c r="K149" s="7"/>
      <c r="L149" s="38"/>
      <c r="M149" s="39"/>
      <c r="N149" s="41"/>
      <c r="O149" s="41"/>
      <c r="P149" s="41" t="str">
        <f>VLOOKUP($B149,sampleDataObjects,P$1,false)</f>
        <v>#N/A</v>
      </c>
      <c r="Q149" s="41"/>
      <c r="R149" s="41"/>
      <c r="S149" s="41"/>
      <c r="T149" s="41"/>
      <c r="U149" s="41"/>
      <c r="V149" s="41"/>
      <c r="W149" s="41"/>
      <c r="X149" s="41"/>
      <c r="Y149" s="41"/>
      <c r="Z149" s="41"/>
      <c r="AA149" s="41"/>
      <c r="AB149" s="41"/>
      <c r="AC149" s="40"/>
      <c r="AD149" s="41"/>
      <c r="AE14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0">
      <c r="A150" s="32"/>
      <c r="B150" s="33"/>
      <c r="C150" s="8"/>
      <c r="D150" s="43"/>
      <c r="E150" s="37"/>
      <c r="F150" s="7"/>
      <c r="G150" s="44"/>
      <c r="H150" s="7"/>
      <c r="I150" s="7"/>
      <c r="J150" s="7"/>
      <c r="K150" s="7"/>
      <c r="L150" s="38"/>
      <c r="M150" s="39"/>
      <c r="N150" s="41"/>
      <c r="O150" s="41"/>
      <c r="P150" s="41" t="str">
        <f>VLOOKUP($B150,sampleDataObjects,P$1,false)</f>
        <v>#N/A</v>
      </c>
      <c r="Q150" s="41"/>
      <c r="R150" s="41"/>
      <c r="S150" s="41"/>
      <c r="T150" s="41"/>
      <c r="U150" s="41"/>
      <c r="V150" s="41"/>
      <c r="W150" s="41"/>
      <c r="X150" s="41"/>
      <c r="Y150" s="41"/>
      <c r="Z150" s="41"/>
      <c r="AA150" s="41"/>
      <c r="AB150" s="41"/>
      <c r="AC150" s="40"/>
      <c r="AD150" s="41"/>
      <c r="AE15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1">
      <c r="A151" s="32"/>
      <c r="B151" s="33"/>
      <c r="C151" s="8"/>
      <c r="D151" s="43"/>
      <c r="E151" s="37"/>
      <c r="F151" s="7"/>
      <c r="G151" s="44"/>
      <c r="H151" s="7"/>
      <c r="I151" s="7"/>
      <c r="J151" s="7"/>
      <c r="K151" s="7"/>
      <c r="L151" s="38"/>
      <c r="M151" s="39"/>
      <c r="N151" s="41"/>
      <c r="O151" s="41"/>
      <c r="P151" s="41" t="str">
        <f>VLOOKUP($B151,sampleDataObjects,P$1,false)</f>
        <v>#N/A</v>
      </c>
      <c r="Q151" s="41"/>
      <c r="R151" s="41"/>
      <c r="S151" s="41"/>
      <c r="T151" s="41"/>
      <c r="U151" s="41"/>
      <c r="V151" s="41"/>
      <c r="W151" s="41"/>
      <c r="X151" s="41"/>
      <c r="Y151" s="41"/>
      <c r="Z151" s="41"/>
      <c r="AA151" s="41"/>
      <c r="AB151" s="41"/>
      <c r="AC151" s="40"/>
      <c r="AD151" s="41"/>
      <c r="AE15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2">
      <c r="A152" s="32"/>
      <c r="B152" s="33"/>
      <c r="C152" s="8"/>
      <c r="D152" s="43"/>
      <c r="E152" s="37"/>
      <c r="F152" s="7"/>
      <c r="G152" s="44"/>
      <c r="H152" s="7"/>
      <c r="I152" s="7"/>
      <c r="J152" s="7"/>
      <c r="K152" s="7"/>
      <c r="L152" s="38"/>
      <c r="M152" s="39"/>
      <c r="N152" s="41"/>
      <c r="O152" s="41"/>
      <c r="P152" s="41" t="str">
        <f>VLOOKUP($B152,sampleDataObjects,P$1,false)</f>
        <v>#N/A</v>
      </c>
      <c r="Q152" s="41"/>
      <c r="R152" s="41"/>
      <c r="S152" s="41"/>
      <c r="T152" s="41"/>
      <c r="U152" s="41"/>
      <c r="V152" s="41"/>
      <c r="W152" s="41"/>
      <c r="X152" s="41"/>
      <c r="Y152" s="41"/>
      <c r="Z152" s="41"/>
      <c r="AA152" s="41"/>
      <c r="AB152" s="41"/>
      <c r="AC152" s="40"/>
      <c r="AD152" s="41"/>
      <c r="AE15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3">
      <c r="A153" s="32"/>
      <c r="B153" s="33"/>
      <c r="C153" s="8"/>
      <c r="D153" s="43"/>
      <c r="E153" s="37"/>
      <c r="F153" s="7"/>
      <c r="G153" s="44"/>
      <c r="H153" s="7"/>
      <c r="I153" s="7"/>
      <c r="J153" s="7"/>
      <c r="K153" s="7"/>
      <c r="L153" s="38"/>
      <c r="M153" s="39"/>
      <c r="N153" s="41"/>
      <c r="O153" s="41"/>
      <c r="P153" s="41" t="str">
        <f>VLOOKUP($B153,sampleDataObjects,P$1,false)</f>
        <v>#N/A</v>
      </c>
      <c r="Q153" s="41"/>
      <c r="R153" s="41"/>
      <c r="S153" s="41"/>
      <c r="T153" s="41"/>
      <c r="U153" s="41"/>
      <c r="V153" s="41"/>
      <c r="W153" s="41"/>
      <c r="X153" s="41"/>
      <c r="Y153" s="41"/>
      <c r="Z153" s="41"/>
      <c r="AA153" s="41"/>
      <c r="AB153" s="41"/>
      <c r="AC153" s="40"/>
      <c r="AD153" s="41"/>
      <c r="AE15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4">
      <c r="A154" s="32"/>
      <c r="B154" s="33"/>
      <c r="C154" s="8"/>
      <c r="D154" s="43"/>
      <c r="E154" s="37"/>
      <c r="F154" s="7"/>
      <c r="G154" s="44"/>
      <c r="H154" s="7"/>
      <c r="I154" s="7"/>
      <c r="J154" s="7"/>
      <c r="K154" s="7"/>
      <c r="L154" s="38"/>
      <c r="M154" s="39"/>
      <c r="N154" s="41"/>
      <c r="O154" s="41"/>
      <c r="P154" s="41" t="str">
        <f>VLOOKUP($B154,sampleDataObjects,P$1,false)</f>
        <v>#N/A</v>
      </c>
      <c r="Q154" s="41"/>
      <c r="R154" s="41"/>
      <c r="S154" s="41"/>
      <c r="T154" s="41"/>
      <c r="U154" s="41"/>
      <c r="V154" s="41"/>
      <c r="W154" s="41"/>
      <c r="X154" s="41"/>
      <c r="Y154" s="41"/>
      <c r="Z154" s="41"/>
      <c r="AA154" s="41"/>
      <c r="AB154" s="41"/>
      <c r="AC154" s="40"/>
      <c r="AD154" s="41"/>
      <c r="AE15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5">
      <c r="A155" s="32"/>
      <c r="B155" s="33"/>
      <c r="C155" s="8"/>
      <c r="D155" s="43"/>
      <c r="E155" s="37"/>
      <c r="F155" s="7"/>
      <c r="G155" s="44"/>
      <c r="H155" s="7"/>
      <c r="I155" s="7"/>
      <c r="J155" s="7"/>
      <c r="K155" s="7"/>
      <c r="L155" s="38"/>
      <c r="M155" s="39"/>
      <c r="N155" s="41"/>
      <c r="O155" s="41"/>
      <c r="P155" s="41" t="str">
        <f>VLOOKUP($B155,sampleDataObjects,P$1,false)</f>
        <v>#N/A</v>
      </c>
      <c r="Q155" s="41"/>
      <c r="R155" s="41"/>
      <c r="S155" s="41"/>
      <c r="T155" s="41"/>
      <c r="U155" s="41"/>
      <c r="V155" s="41"/>
      <c r="W155" s="41"/>
      <c r="X155" s="41"/>
      <c r="Y155" s="41"/>
      <c r="Z155" s="41"/>
      <c r="AA155" s="41"/>
      <c r="AB155" s="41"/>
      <c r="AC155" s="40"/>
      <c r="AD155" s="41"/>
      <c r="AE15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6">
      <c r="A156" s="32"/>
      <c r="B156" s="33"/>
      <c r="C156" s="8"/>
      <c r="D156" s="43"/>
      <c r="E156" s="37"/>
      <c r="F156" s="7"/>
      <c r="G156" s="44"/>
      <c r="H156" s="7"/>
      <c r="I156" s="7"/>
      <c r="J156" s="7"/>
      <c r="K156" s="7"/>
      <c r="L156" s="38"/>
      <c r="M156" s="39"/>
      <c r="N156" s="41"/>
      <c r="O156" s="41"/>
      <c r="P156" s="41" t="str">
        <f>VLOOKUP($B156,sampleDataObjects,P$1,false)</f>
        <v>#N/A</v>
      </c>
      <c r="Q156" s="41"/>
      <c r="R156" s="41"/>
      <c r="S156" s="41"/>
      <c r="T156" s="41"/>
      <c r="U156" s="41"/>
      <c r="V156" s="41"/>
      <c r="W156" s="41"/>
      <c r="X156" s="41"/>
      <c r="Y156" s="41"/>
      <c r="Z156" s="41"/>
      <c r="AA156" s="41"/>
      <c r="AB156" s="41"/>
      <c r="AC156" s="40"/>
      <c r="AD156" s="41"/>
      <c r="AE15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7">
      <c r="A157" s="32"/>
      <c r="B157" s="33"/>
      <c r="C157" s="8"/>
      <c r="D157" s="43"/>
      <c r="E157" s="37"/>
      <c r="F157" s="7"/>
      <c r="G157" s="44"/>
      <c r="H157" s="7"/>
      <c r="I157" s="7"/>
      <c r="J157" s="7"/>
      <c r="K157" s="7"/>
      <c r="L157" s="38"/>
      <c r="M157" s="39"/>
      <c r="N157" s="41"/>
      <c r="O157" s="41"/>
      <c r="P157" s="41" t="str">
        <f>VLOOKUP($B157,sampleDataObjects,P$1,false)</f>
        <v>#N/A</v>
      </c>
      <c r="Q157" s="41"/>
      <c r="R157" s="41"/>
      <c r="S157" s="41"/>
      <c r="T157" s="41"/>
      <c r="U157" s="41"/>
      <c r="V157" s="41"/>
      <c r="W157" s="41"/>
      <c r="X157" s="41"/>
      <c r="Y157" s="41"/>
      <c r="Z157" s="41"/>
      <c r="AA157" s="41"/>
      <c r="AB157" s="41"/>
      <c r="AC157" s="40"/>
      <c r="AD157" s="41"/>
      <c r="AE15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8">
      <c r="A158" s="32"/>
      <c r="B158" s="33"/>
      <c r="C158" s="8"/>
      <c r="D158" s="43"/>
      <c r="E158" s="37"/>
      <c r="F158" s="7"/>
      <c r="G158" s="44"/>
      <c r="H158" s="7"/>
      <c r="I158" s="7"/>
      <c r="J158" s="7"/>
      <c r="K158" s="7"/>
      <c r="L158" s="38"/>
      <c r="M158" s="39"/>
      <c r="N158" s="41"/>
      <c r="O158" s="41"/>
      <c r="P158" s="41" t="str">
        <f>VLOOKUP($B158,sampleDataObjects,P$1,false)</f>
        <v>#N/A</v>
      </c>
      <c r="Q158" s="41"/>
      <c r="R158" s="41"/>
      <c r="S158" s="41"/>
      <c r="T158" s="41"/>
      <c r="U158" s="41"/>
      <c r="V158" s="41"/>
      <c r="W158" s="41"/>
      <c r="X158" s="41"/>
      <c r="Y158" s="41"/>
      <c r="Z158" s="41"/>
      <c r="AA158" s="41"/>
      <c r="AB158" s="41"/>
      <c r="AC158" s="40"/>
      <c r="AD158" s="41"/>
      <c r="AE15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9">
      <c r="A159" s="32"/>
      <c r="B159" s="33"/>
      <c r="C159" s="8"/>
      <c r="D159" s="43"/>
      <c r="E159" s="37"/>
      <c r="F159" s="7"/>
      <c r="G159" s="44"/>
      <c r="H159" s="7"/>
      <c r="I159" s="7"/>
      <c r="J159" s="7"/>
      <c r="K159" s="7"/>
      <c r="L159" s="38"/>
      <c r="M159" s="39"/>
      <c r="N159" s="41"/>
      <c r="O159" s="41"/>
      <c r="P159" s="41" t="str">
        <f>VLOOKUP($B159,sampleDataObjects,P$1,false)</f>
        <v>#N/A</v>
      </c>
      <c r="Q159" s="41"/>
      <c r="R159" s="41"/>
      <c r="S159" s="41"/>
      <c r="T159" s="41"/>
      <c r="U159" s="41"/>
      <c r="V159" s="41"/>
      <c r="W159" s="41"/>
      <c r="X159" s="41"/>
      <c r="Y159" s="41"/>
      <c r="Z159" s="41"/>
      <c r="AA159" s="41"/>
      <c r="AB159" s="41"/>
      <c r="AC159" s="40"/>
      <c r="AD159" s="41"/>
      <c r="AE15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0">
      <c r="A160" s="32"/>
      <c r="B160" s="33"/>
      <c r="C160" s="8"/>
      <c r="D160" s="43"/>
      <c r="E160" s="37"/>
      <c r="F160" s="7"/>
      <c r="G160" s="44"/>
      <c r="H160" s="7"/>
      <c r="I160" s="7"/>
      <c r="J160" s="7"/>
      <c r="K160" s="7"/>
      <c r="L160" s="38"/>
      <c r="M160" s="39"/>
      <c r="N160" s="41"/>
      <c r="O160" s="41"/>
      <c r="P160" s="41" t="str">
        <f>VLOOKUP($B160,sampleDataObjects,P$1,false)</f>
        <v>#N/A</v>
      </c>
      <c r="Q160" s="41"/>
      <c r="R160" s="41"/>
      <c r="S160" s="41"/>
      <c r="T160" s="41"/>
      <c r="U160" s="41"/>
      <c r="V160" s="41"/>
      <c r="W160" s="41"/>
      <c r="X160" s="41"/>
      <c r="Y160" s="41"/>
      <c r="Z160" s="41"/>
      <c r="AA160" s="41"/>
      <c r="AB160" s="41"/>
      <c r="AC160" s="40"/>
      <c r="AD160" s="41"/>
      <c r="AE16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1">
      <c r="A161" s="32"/>
      <c r="B161" s="33"/>
      <c r="C161" s="8"/>
      <c r="D161" s="43"/>
      <c r="E161" s="37"/>
      <c r="F161" s="7"/>
      <c r="G161" s="44"/>
      <c r="H161" s="7"/>
      <c r="I161" s="7"/>
      <c r="J161" s="7"/>
      <c r="K161" s="7"/>
      <c r="L161" s="38"/>
      <c r="M161" s="39"/>
      <c r="N161" s="41"/>
      <c r="O161" s="41"/>
      <c r="P161" s="41" t="str">
        <f>VLOOKUP($B161,sampleDataObjects,P$1,false)</f>
        <v>#N/A</v>
      </c>
      <c r="Q161" s="41"/>
      <c r="R161" s="41"/>
      <c r="S161" s="41"/>
      <c r="T161" s="41"/>
      <c r="U161" s="41"/>
      <c r="V161" s="41"/>
      <c r="W161" s="41"/>
      <c r="X161" s="41"/>
      <c r="Y161" s="41"/>
      <c r="Z161" s="41"/>
      <c r="AA161" s="41"/>
      <c r="AB161" s="41"/>
      <c r="AC161" s="40"/>
      <c r="AD161" s="41"/>
      <c r="AE16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2">
      <c r="A162" s="32"/>
      <c r="B162" s="33"/>
      <c r="C162" s="8"/>
      <c r="D162" s="43"/>
      <c r="E162" s="37"/>
      <c r="F162" s="7"/>
      <c r="G162" s="44"/>
      <c r="H162" s="7"/>
      <c r="I162" s="7"/>
      <c r="J162" s="7"/>
      <c r="K162" s="7"/>
      <c r="L162" s="38"/>
      <c r="M162" s="39"/>
      <c r="N162" s="41"/>
      <c r="O162" s="41"/>
      <c r="P162" s="41" t="str">
        <f>VLOOKUP($B162,sampleDataObjects,P$1,false)</f>
        <v>#N/A</v>
      </c>
      <c r="Q162" s="41"/>
      <c r="R162" s="41"/>
      <c r="S162" s="41"/>
      <c r="T162" s="41"/>
      <c r="U162" s="41"/>
      <c r="V162" s="41"/>
      <c r="W162" s="41"/>
      <c r="X162" s="41"/>
      <c r="Y162" s="41"/>
      <c r="Z162" s="41"/>
      <c r="AA162" s="41"/>
      <c r="AB162" s="41"/>
      <c r="AC162" s="40"/>
      <c r="AD162" s="41"/>
      <c r="AE16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3">
      <c r="A163" s="32"/>
      <c r="B163" s="33"/>
      <c r="C163" s="8"/>
      <c r="D163" s="43"/>
      <c r="E163" s="37"/>
      <c r="F163" s="7"/>
      <c r="G163" s="44"/>
      <c r="H163" s="7"/>
      <c r="I163" s="7"/>
      <c r="J163" s="7"/>
      <c r="K163" s="7"/>
      <c r="L163" s="38"/>
      <c r="M163" s="39"/>
      <c r="N163" s="41"/>
      <c r="O163" s="41"/>
      <c r="P163" s="41" t="str">
        <f>VLOOKUP($B163,sampleDataObjects,P$1,false)</f>
        <v>#N/A</v>
      </c>
      <c r="Q163" s="41"/>
      <c r="R163" s="41"/>
      <c r="S163" s="41"/>
      <c r="T163" s="41"/>
      <c r="U163" s="41"/>
      <c r="V163" s="41"/>
      <c r="W163" s="41"/>
      <c r="X163" s="41"/>
      <c r="Y163" s="41"/>
      <c r="Z163" s="41"/>
      <c r="AA163" s="41"/>
      <c r="AB163" s="41"/>
      <c r="AC163" s="40"/>
      <c r="AD163" s="41"/>
      <c r="AE16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4">
      <c r="A164" s="32"/>
      <c r="B164" s="33"/>
      <c r="C164" s="8"/>
      <c r="D164" s="43"/>
      <c r="E164" s="37"/>
      <c r="F164" s="7"/>
      <c r="G164" s="44"/>
      <c r="H164" s="7"/>
      <c r="I164" s="7"/>
      <c r="J164" s="7"/>
      <c r="K164" s="7"/>
      <c r="L164" s="38"/>
      <c r="M164" s="39"/>
      <c r="N164" s="41"/>
      <c r="O164" s="41"/>
      <c r="P164" s="41" t="str">
        <f>VLOOKUP($B164,sampleDataObjects,P$1,false)</f>
        <v>#N/A</v>
      </c>
      <c r="Q164" s="41"/>
      <c r="R164" s="41"/>
      <c r="S164" s="41"/>
      <c r="T164" s="41"/>
      <c r="U164" s="41"/>
      <c r="V164" s="41"/>
      <c r="W164" s="41"/>
      <c r="X164" s="41"/>
      <c r="Y164" s="41"/>
      <c r="Z164" s="41"/>
      <c r="AA164" s="41"/>
      <c r="AB164" s="41"/>
      <c r="AC164" s="40"/>
      <c r="AD164" s="41"/>
      <c r="AE16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5">
      <c r="A165" s="32"/>
      <c r="B165" s="33"/>
      <c r="C165" s="8"/>
      <c r="D165" s="43"/>
      <c r="E165" s="37"/>
      <c r="F165" s="7"/>
      <c r="G165" s="44"/>
      <c r="H165" s="7"/>
      <c r="I165" s="7"/>
      <c r="J165" s="7"/>
      <c r="K165" s="7"/>
      <c r="L165" s="38"/>
      <c r="M165" s="39"/>
      <c r="N165" s="41"/>
      <c r="O165" s="41"/>
      <c r="P165" s="41" t="str">
        <f>VLOOKUP($B165,sampleDataObjects,P$1,false)</f>
        <v>#N/A</v>
      </c>
      <c r="Q165" s="41"/>
      <c r="R165" s="41"/>
      <c r="S165" s="41"/>
      <c r="T165" s="41"/>
      <c r="U165" s="41"/>
      <c r="V165" s="41"/>
      <c r="W165" s="41"/>
      <c r="X165" s="41"/>
      <c r="Y165" s="41"/>
      <c r="Z165" s="41"/>
      <c r="AA165" s="41"/>
      <c r="AB165" s="41"/>
      <c r="AC165" s="40"/>
      <c r="AD165" s="41"/>
      <c r="AE16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6">
      <c r="A166" s="32"/>
      <c r="B166" s="33"/>
      <c r="C166" s="8"/>
      <c r="D166" s="43"/>
      <c r="E166" s="37"/>
      <c r="F166" s="7"/>
      <c r="G166" s="44"/>
      <c r="H166" s="7"/>
      <c r="I166" s="7"/>
      <c r="J166" s="7"/>
      <c r="K166" s="7"/>
      <c r="L166" s="38"/>
      <c r="M166" s="39"/>
      <c r="N166" s="41"/>
      <c r="O166" s="41"/>
      <c r="P166" s="41" t="str">
        <f>VLOOKUP($B166,sampleDataObjects,P$1,false)</f>
        <v>#N/A</v>
      </c>
      <c r="Q166" s="41"/>
      <c r="R166" s="41"/>
      <c r="S166" s="41"/>
      <c r="T166" s="41"/>
      <c r="U166" s="41"/>
      <c r="V166" s="41"/>
      <c r="W166" s="41"/>
      <c r="X166" s="41"/>
      <c r="Y166" s="41"/>
      <c r="Z166" s="41"/>
      <c r="AA166" s="41"/>
      <c r="AB166" s="41"/>
      <c r="AC166" s="40"/>
      <c r="AD166" s="41"/>
      <c r="AE16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7">
      <c r="A167" s="32"/>
      <c r="B167" s="33"/>
      <c r="C167" s="8"/>
      <c r="D167" s="43"/>
      <c r="E167" s="37"/>
      <c r="F167" s="7"/>
      <c r="G167" s="44"/>
      <c r="H167" s="7"/>
      <c r="I167" s="7"/>
      <c r="J167" s="7"/>
      <c r="K167" s="7"/>
      <c r="L167" s="38"/>
      <c r="M167" s="39"/>
      <c r="N167" s="41"/>
      <c r="O167" s="41"/>
      <c r="P167" s="41" t="str">
        <f>VLOOKUP($B167,sampleDataObjects,P$1,false)</f>
        <v>#N/A</v>
      </c>
      <c r="Q167" s="41"/>
      <c r="R167" s="41"/>
      <c r="S167" s="41"/>
      <c r="T167" s="41"/>
      <c r="U167" s="41"/>
      <c r="V167" s="41"/>
      <c r="W167" s="41"/>
      <c r="X167" s="41"/>
      <c r="Y167" s="41"/>
      <c r="Z167" s="41"/>
      <c r="AA167" s="41"/>
      <c r="AB167" s="41"/>
      <c r="AC167" s="40"/>
      <c r="AD167" s="41"/>
      <c r="AE16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8">
      <c r="A168" s="32"/>
      <c r="B168" s="33"/>
      <c r="C168" s="8"/>
      <c r="D168" s="43"/>
      <c r="E168" s="37"/>
      <c r="F168" s="7"/>
      <c r="G168" s="44"/>
      <c r="H168" s="7"/>
      <c r="I168" s="7"/>
      <c r="J168" s="7"/>
      <c r="K168" s="7"/>
      <c r="L168" s="38"/>
      <c r="M168" s="39"/>
      <c r="N168" s="41"/>
      <c r="O168" s="41"/>
      <c r="P168" s="41" t="str">
        <f>VLOOKUP($B168,sampleDataObjects,P$1,false)</f>
        <v>#N/A</v>
      </c>
      <c r="Q168" s="41"/>
      <c r="R168" s="41"/>
      <c r="S168" s="41"/>
      <c r="T168" s="41"/>
      <c r="U168" s="41"/>
      <c r="V168" s="41"/>
      <c r="W168" s="41"/>
      <c r="X168" s="41"/>
      <c r="Y168" s="41"/>
      <c r="Z168" s="41"/>
      <c r="AA168" s="41"/>
      <c r="AB168" s="41"/>
      <c r="AC168" s="40"/>
      <c r="AD168" s="41"/>
      <c r="AE16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9">
      <c r="A169" s="32"/>
      <c r="B169" s="33"/>
      <c r="C169" s="8"/>
      <c r="D169" s="43"/>
      <c r="E169" s="37"/>
      <c r="F169" s="7"/>
      <c r="G169" s="44"/>
      <c r="H169" s="7"/>
      <c r="I169" s="7"/>
      <c r="J169" s="7"/>
      <c r="K169" s="7"/>
      <c r="L169" s="38"/>
      <c r="M169" s="39"/>
      <c r="N169" s="41"/>
      <c r="O169" s="41"/>
      <c r="P169" s="41" t="str">
        <f>VLOOKUP($B169,sampleDataObjects,P$1,false)</f>
        <v>#N/A</v>
      </c>
      <c r="Q169" s="41"/>
      <c r="R169" s="41"/>
      <c r="S169" s="41"/>
      <c r="T169" s="41"/>
      <c r="U169" s="41"/>
      <c r="V169" s="41"/>
      <c r="W169" s="41"/>
      <c r="X169" s="41"/>
      <c r="Y169" s="41"/>
      <c r="Z169" s="41"/>
      <c r="AA169" s="41"/>
      <c r="AB169" s="41"/>
      <c r="AC169" s="40"/>
      <c r="AD169" s="41"/>
      <c r="AE16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0">
      <c r="A170" s="32"/>
      <c r="B170" s="33"/>
      <c r="C170" s="8"/>
      <c r="D170" s="43"/>
      <c r="E170" s="37"/>
      <c r="F170" s="7"/>
      <c r="G170" s="44"/>
      <c r="H170" s="7"/>
      <c r="I170" s="7"/>
      <c r="J170" s="7"/>
      <c r="K170" s="7"/>
      <c r="L170" s="38"/>
      <c r="M170" s="39"/>
      <c r="N170" s="41"/>
      <c r="O170" s="41"/>
      <c r="P170" s="41" t="str">
        <f>VLOOKUP($B170,sampleDataObjects,P$1,false)</f>
        <v>#N/A</v>
      </c>
      <c r="Q170" s="41"/>
      <c r="R170" s="41"/>
      <c r="S170" s="41"/>
      <c r="T170" s="41"/>
      <c r="U170" s="41"/>
      <c r="V170" s="41"/>
      <c r="W170" s="41"/>
      <c r="X170" s="41"/>
      <c r="Y170" s="41"/>
      <c r="Z170" s="41"/>
      <c r="AA170" s="41"/>
      <c r="AB170" s="41"/>
      <c r="AC170" s="40"/>
      <c r="AD170" s="41"/>
      <c r="AE17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1">
      <c r="A171" s="32"/>
      <c r="B171" s="33"/>
      <c r="C171" s="8"/>
      <c r="D171" s="43"/>
      <c r="E171" s="37"/>
      <c r="F171" s="7"/>
      <c r="G171" s="44"/>
      <c r="H171" s="7"/>
      <c r="I171" s="7"/>
      <c r="J171" s="7"/>
      <c r="K171" s="7"/>
      <c r="L171" s="38"/>
      <c r="M171" s="39"/>
      <c r="N171" s="41"/>
      <c r="O171" s="41"/>
      <c r="P171" s="41" t="str">
        <f>VLOOKUP($B171,sampleDataObjects,P$1,false)</f>
        <v>#N/A</v>
      </c>
      <c r="Q171" s="41"/>
      <c r="R171" s="41"/>
      <c r="S171" s="41"/>
      <c r="T171" s="41"/>
      <c r="U171" s="41"/>
      <c r="V171" s="41"/>
      <c r="W171" s="41"/>
      <c r="X171" s="41"/>
      <c r="Y171" s="41"/>
      <c r="Z171" s="41"/>
      <c r="AA171" s="41"/>
      <c r="AB171" s="41"/>
      <c r="AC171" s="40"/>
      <c r="AD171" s="41"/>
      <c r="AE17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2">
      <c r="A172" s="32"/>
      <c r="B172" s="33"/>
      <c r="C172" s="8"/>
      <c r="D172" s="43"/>
      <c r="E172" s="37"/>
      <c r="F172" s="7"/>
      <c r="G172" s="44"/>
      <c r="H172" s="7"/>
      <c r="I172" s="7"/>
      <c r="J172" s="7"/>
      <c r="K172" s="7"/>
      <c r="L172" s="38"/>
      <c r="M172" s="39"/>
      <c r="N172" s="41"/>
      <c r="O172" s="41"/>
      <c r="P172" s="41" t="str">
        <f>VLOOKUP($B172,sampleDataObjects,P$1,false)</f>
        <v>#N/A</v>
      </c>
      <c r="Q172" s="41"/>
      <c r="R172" s="41"/>
      <c r="S172" s="41"/>
      <c r="T172" s="41"/>
      <c r="U172" s="41"/>
      <c r="V172" s="41"/>
      <c r="W172" s="41"/>
      <c r="X172" s="41"/>
      <c r="Y172" s="41"/>
      <c r="Z172" s="41"/>
      <c r="AA172" s="41"/>
      <c r="AB172" s="41"/>
      <c r="AC172" s="40"/>
      <c r="AD172" s="41"/>
      <c r="AE17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3">
      <c r="A173" s="32"/>
      <c r="B173" s="33"/>
      <c r="C173" s="8"/>
      <c r="D173" s="43"/>
      <c r="E173" s="37"/>
      <c r="F173" s="7"/>
      <c r="G173" s="44"/>
      <c r="H173" s="7"/>
      <c r="I173" s="7"/>
      <c r="J173" s="7"/>
      <c r="K173" s="7"/>
      <c r="L173" s="38"/>
      <c r="M173" s="39"/>
      <c r="N173" s="41"/>
      <c r="O173" s="41"/>
      <c r="P173" s="41" t="str">
        <f>VLOOKUP($B173,sampleDataObjects,P$1,false)</f>
        <v>#N/A</v>
      </c>
      <c r="Q173" s="41"/>
      <c r="R173" s="41"/>
      <c r="S173" s="41"/>
      <c r="T173" s="41"/>
      <c r="U173" s="41"/>
      <c r="V173" s="41"/>
      <c r="W173" s="41"/>
      <c r="X173" s="41"/>
      <c r="Y173" s="41"/>
      <c r="Z173" s="41"/>
      <c r="AA173" s="41"/>
      <c r="AB173" s="41"/>
      <c r="AC173" s="40"/>
      <c r="AD173" s="41"/>
      <c r="AE17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4">
      <c r="A174" s="32"/>
      <c r="B174" s="33"/>
      <c r="C174" s="8"/>
      <c r="D174" s="43"/>
      <c r="E174" s="37"/>
      <c r="F174" s="7"/>
      <c r="G174" s="44"/>
      <c r="H174" s="7"/>
      <c r="I174" s="7"/>
      <c r="J174" s="7"/>
      <c r="K174" s="7"/>
      <c r="L174" s="38"/>
      <c r="M174" s="39"/>
      <c r="N174" s="41"/>
      <c r="O174" s="41"/>
      <c r="P174" s="41" t="str">
        <f>VLOOKUP($B174,sampleDataObjects,P$1,false)</f>
        <v>#N/A</v>
      </c>
      <c r="Q174" s="41"/>
      <c r="R174" s="41"/>
      <c r="S174" s="41"/>
      <c r="T174" s="41"/>
      <c r="U174" s="41"/>
      <c r="V174" s="41"/>
      <c r="W174" s="41"/>
      <c r="X174" s="41"/>
      <c r="Y174" s="41"/>
      <c r="Z174" s="41"/>
      <c r="AA174" s="41"/>
      <c r="AB174" s="41"/>
      <c r="AC174" s="40"/>
      <c r="AD174" s="41"/>
      <c r="AE17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5">
      <c r="A175" s="32"/>
      <c r="B175" s="33"/>
      <c r="C175" s="8"/>
      <c r="D175" s="43"/>
      <c r="E175" s="37"/>
      <c r="F175" s="7"/>
      <c r="G175" s="44"/>
      <c r="H175" s="7"/>
      <c r="I175" s="7"/>
      <c r="J175" s="7"/>
      <c r="K175" s="7"/>
      <c r="L175" s="38"/>
      <c r="M175" s="39"/>
      <c r="N175" s="41"/>
      <c r="O175" s="41"/>
      <c r="P175" s="41" t="str">
        <f>VLOOKUP($B175,sampleDataObjects,P$1,false)</f>
        <v>#N/A</v>
      </c>
      <c r="Q175" s="41"/>
      <c r="R175" s="41"/>
      <c r="S175" s="41"/>
      <c r="T175" s="41"/>
      <c r="U175" s="41"/>
      <c r="V175" s="41"/>
      <c r="W175" s="41"/>
      <c r="X175" s="41"/>
      <c r="Y175" s="41"/>
      <c r="Z175" s="41"/>
      <c r="AA175" s="41"/>
      <c r="AB175" s="41"/>
      <c r="AC175" s="40"/>
      <c r="AD175" s="41"/>
      <c r="AE17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6">
      <c r="A176" s="32"/>
      <c r="B176" s="33"/>
      <c r="C176" s="8"/>
      <c r="D176" s="43"/>
      <c r="E176" s="37"/>
      <c r="F176" s="7"/>
      <c r="G176" s="44"/>
      <c r="H176" s="7"/>
      <c r="I176" s="7"/>
      <c r="J176" s="7"/>
      <c r="K176" s="7"/>
      <c r="L176" s="38"/>
      <c r="M176" s="39"/>
      <c r="N176" s="41"/>
      <c r="O176" s="41"/>
      <c r="P176" s="41" t="str">
        <f>VLOOKUP($B176,sampleDataObjects,P$1,false)</f>
        <v>#N/A</v>
      </c>
      <c r="Q176" s="41"/>
      <c r="R176" s="41"/>
      <c r="S176" s="41"/>
      <c r="T176" s="41"/>
      <c r="U176" s="41"/>
      <c r="V176" s="41"/>
      <c r="W176" s="41"/>
      <c r="X176" s="41"/>
      <c r="Y176" s="41"/>
      <c r="Z176" s="41"/>
      <c r="AA176" s="41"/>
      <c r="AB176" s="41"/>
      <c r="AC176" s="40"/>
      <c r="AD176" s="41"/>
      <c r="AE17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7">
      <c r="A177" s="32"/>
      <c r="B177" s="33"/>
      <c r="C177" s="8"/>
      <c r="D177" s="43"/>
      <c r="E177" s="37"/>
      <c r="F177" s="7"/>
      <c r="G177" s="44"/>
      <c r="H177" s="7"/>
      <c r="I177" s="7"/>
      <c r="J177" s="7"/>
      <c r="K177" s="7"/>
      <c r="L177" s="38"/>
      <c r="M177" s="39"/>
      <c r="N177" s="41"/>
      <c r="O177" s="41"/>
      <c r="P177" s="41" t="str">
        <f>VLOOKUP($B177,sampleDataObjects,P$1,false)</f>
        <v>#N/A</v>
      </c>
      <c r="Q177" s="41"/>
      <c r="R177" s="41"/>
      <c r="S177" s="41"/>
      <c r="T177" s="41"/>
      <c r="U177" s="41"/>
      <c r="V177" s="41"/>
      <c r="W177" s="41"/>
      <c r="X177" s="41"/>
      <c r="Y177" s="41"/>
      <c r="Z177" s="41"/>
      <c r="AA177" s="41"/>
      <c r="AB177" s="41"/>
      <c r="AC177" s="40"/>
      <c r="AD177" s="41"/>
      <c r="AE17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8">
      <c r="A178" s="32"/>
      <c r="B178" s="33"/>
      <c r="C178" s="8"/>
      <c r="D178" s="43"/>
      <c r="E178" s="37"/>
      <c r="F178" s="7"/>
      <c r="G178" s="44"/>
      <c r="H178" s="7"/>
      <c r="I178" s="7"/>
      <c r="J178" s="7"/>
      <c r="K178" s="7"/>
      <c r="L178" s="38"/>
      <c r="M178" s="39"/>
      <c r="N178" s="41"/>
      <c r="O178" s="41"/>
      <c r="P178" s="41" t="str">
        <f>VLOOKUP($B178,sampleDataObjects,P$1,false)</f>
        <v>#N/A</v>
      </c>
      <c r="Q178" s="41"/>
      <c r="R178" s="41"/>
      <c r="S178" s="41"/>
      <c r="T178" s="41"/>
      <c r="U178" s="41"/>
      <c r="V178" s="41"/>
      <c r="W178" s="41"/>
      <c r="X178" s="41"/>
      <c r="Y178" s="41"/>
      <c r="Z178" s="41"/>
      <c r="AA178" s="41"/>
      <c r="AB178" s="41"/>
      <c r="AC178" s="40"/>
      <c r="AD178" s="41"/>
      <c r="AE17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9">
      <c r="A179" s="32"/>
      <c r="B179" s="33"/>
      <c r="C179" s="8"/>
      <c r="D179" s="43"/>
      <c r="E179" s="37"/>
      <c r="F179" s="7"/>
      <c r="G179" s="44"/>
      <c r="H179" s="7"/>
      <c r="I179" s="7"/>
      <c r="J179" s="7"/>
      <c r="K179" s="7"/>
      <c r="L179" s="38"/>
      <c r="M179" s="39"/>
      <c r="N179" s="41"/>
      <c r="O179" s="41"/>
      <c r="P179" s="41" t="str">
        <f>VLOOKUP($B179,sampleDataObjects,P$1,false)</f>
        <v>#N/A</v>
      </c>
      <c r="Q179" s="41"/>
      <c r="R179" s="41"/>
      <c r="S179" s="41"/>
      <c r="T179" s="41"/>
      <c r="U179" s="41"/>
      <c r="V179" s="41"/>
      <c r="W179" s="41"/>
      <c r="X179" s="41"/>
      <c r="Y179" s="41"/>
      <c r="Z179" s="41"/>
      <c r="AA179" s="41"/>
      <c r="AB179" s="41"/>
      <c r="AC179" s="40"/>
      <c r="AD179" s="41"/>
      <c r="AE17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0">
      <c r="A180" s="32"/>
      <c r="B180" s="33"/>
      <c r="C180" s="8"/>
      <c r="D180" s="43"/>
      <c r="E180" s="37"/>
      <c r="F180" s="7"/>
      <c r="G180" s="44"/>
      <c r="H180" s="7"/>
      <c r="I180" s="7"/>
      <c r="J180" s="7"/>
      <c r="K180" s="7"/>
      <c r="L180" s="38"/>
      <c r="M180" s="39"/>
      <c r="N180" s="41"/>
      <c r="O180" s="41"/>
      <c r="P180" s="41" t="str">
        <f>VLOOKUP($B180,sampleDataObjects,P$1,false)</f>
        <v>#N/A</v>
      </c>
      <c r="Q180" s="41"/>
      <c r="R180" s="41"/>
      <c r="S180" s="41"/>
      <c r="T180" s="41"/>
      <c r="U180" s="41"/>
      <c r="V180" s="41"/>
      <c r="W180" s="41"/>
      <c r="X180" s="41"/>
      <c r="Y180" s="41"/>
      <c r="Z180" s="41"/>
      <c r="AA180" s="41"/>
      <c r="AB180" s="41"/>
      <c r="AC180" s="40"/>
      <c r="AD180" s="41"/>
      <c r="AE18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1">
      <c r="A181" s="32"/>
      <c r="B181" s="33"/>
      <c r="C181" s="8"/>
      <c r="D181" s="43"/>
      <c r="E181" s="37"/>
      <c r="F181" s="7"/>
      <c r="G181" s="44"/>
      <c r="H181" s="7"/>
      <c r="I181" s="7"/>
      <c r="J181" s="7"/>
      <c r="K181" s="7"/>
      <c r="L181" s="38"/>
      <c r="M181" s="39"/>
      <c r="N181" s="41"/>
      <c r="O181" s="41"/>
      <c r="P181" s="41" t="str">
        <f>VLOOKUP($B181,sampleDataObjects,P$1,false)</f>
        <v>#N/A</v>
      </c>
      <c r="Q181" s="41"/>
      <c r="R181" s="41"/>
      <c r="S181" s="41"/>
      <c r="T181" s="41"/>
      <c r="U181" s="41"/>
      <c r="V181" s="41"/>
      <c r="W181" s="41"/>
      <c r="X181" s="41"/>
      <c r="Y181" s="41"/>
      <c r="Z181" s="41"/>
      <c r="AA181" s="41"/>
      <c r="AB181" s="41"/>
      <c r="AC181" s="40"/>
      <c r="AD181" s="41"/>
      <c r="AE18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2">
      <c r="A182" s="32"/>
      <c r="B182" s="33"/>
      <c r="C182" s="8"/>
      <c r="D182" s="43"/>
      <c r="E182" s="37"/>
      <c r="F182" s="7"/>
      <c r="G182" s="44"/>
      <c r="H182" s="7"/>
      <c r="I182" s="7"/>
      <c r="J182" s="7"/>
      <c r="K182" s="7"/>
      <c r="L182" s="38"/>
      <c r="M182" s="39"/>
      <c r="N182" s="41"/>
      <c r="O182" s="41"/>
      <c r="P182" s="41" t="str">
        <f>VLOOKUP($B182,sampleDataObjects,P$1,false)</f>
        <v>#N/A</v>
      </c>
      <c r="Q182" s="41"/>
      <c r="R182" s="41"/>
      <c r="S182" s="41"/>
      <c r="T182" s="41"/>
      <c r="U182" s="41"/>
      <c r="V182" s="41"/>
      <c r="W182" s="41"/>
      <c r="X182" s="41"/>
      <c r="Y182" s="41"/>
      <c r="Z182" s="41"/>
      <c r="AA182" s="41"/>
      <c r="AB182" s="41"/>
      <c r="AC182" s="40"/>
      <c r="AD182" s="41"/>
      <c r="AE18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3">
      <c r="A183" s="32"/>
      <c r="B183" s="33"/>
      <c r="C183" s="8"/>
      <c r="D183" s="43"/>
      <c r="E183" s="37"/>
      <c r="F183" s="7"/>
      <c r="G183" s="44"/>
      <c r="H183" s="7"/>
      <c r="I183" s="7"/>
      <c r="J183" s="7"/>
      <c r="K183" s="7"/>
      <c r="L183" s="38"/>
      <c r="M183" s="39"/>
      <c r="N183" s="41"/>
      <c r="O183" s="41"/>
      <c r="P183" s="41" t="str">
        <f>VLOOKUP($B183,sampleDataObjects,P$1,false)</f>
        <v>#N/A</v>
      </c>
      <c r="Q183" s="41"/>
      <c r="R183" s="41"/>
      <c r="S183" s="41"/>
      <c r="T183" s="41"/>
      <c r="U183" s="41"/>
      <c r="V183" s="41"/>
      <c r="W183" s="41"/>
      <c r="X183" s="41"/>
      <c r="Y183" s="41"/>
      <c r="Z183" s="41"/>
      <c r="AA183" s="41"/>
      <c r="AB183" s="41"/>
      <c r="AC183" s="40"/>
      <c r="AD183" s="41"/>
      <c r="AE18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4">
      <c r="A184" s="32"/>
      <c r="B184" s="33"/>
      <c r="C184" s="8"/>
      <c r="D184" s="43"/>
      <c r="E184" s="37"/>
      <c r="F184" s="7"/>
      <c r="G184" s="44"/>
      <c r="H184" s="7"/>
      <c r="I184" s="7"/>
      <c r="J184" s="7"/>
      <c r="K184" s="7"/>
      <c r="L184" s="38"/>
      <c r="M184" s="39"/>
      <c r="N184" s="41"/>
      <c r="O184" s="41"/>
      <c r="P184" s="41" t="str">
        <f>VLOOKUP($B184,sampleDataObjects,P$1,false)</f>
        <v>#N/A</v>
      </c>
      <c r="Q184" s="41"/>
      <c r="R184" s="41"/>
      <c r="S184" s="41"/>
      <c r="T184" s="41"/>
      <c r="U184" s="41"/>
      <c r="V184" s="41"/>
      <c r="W184" s="41"/>
      <c r="X184" s="41"/>
      <c r="Y184" s="41"/>
      <c r="Z184" s="41"/>
      <c r="AA184" s="41"/>
      <c r="AB184" s="41"/>
      <c r="AC184" s="40"/>
      <c r="AD184" s="41"/>
      <c r="AE18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5">
      <c r="A185" s="32"/>
      <c r="B185" s="33"/>
      <c r="C185" s="8"/>
      <c r="D185" s="43"/>
      <c r="E185" s="37"/>
      <c r="F185" s="7"/>
      <c r="G185" s="44"/>
      <c r="H185" s="7"/>
      <c r="I185" s="7"/>
      <c r="J185" s="7"/>
      <c r="K185" s="7"/>
      <c r="L185" s="38"/>
      <c r="M185" s="39"/>
      <c r="N185" s="41"/>
      <c r="O185" s="41"/>
      <c r="P185" s="41" t="str">
        <f>VLOOKUP($B185,sampleDataObjects,P$1,false)</f>
        <v>#N/A</v>
      </c>
      <c r="Q185" s="41"/>
      <c r="R185" s="41"/>
      <c r="S185" s="41"/>
      <c r="T185" s="41"/>
      <c r="U185" s="41"/>
      <c r="V185" s="41"/>
      <c r="W185" s="41"/>
      <c r="X185" s="41"/>
      <c r="Y185" s="41"/>
      <c r="Z185" s="41"/>
      <c r="AA185" s="41"/>
      <c r="AB185" s="41"/>
      <c r="AC185" s="40"/>
      <c r="AD185" s="41"/>
      <c r="AE18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6">
      <c r="A186" s="32"/>
      <c r="B186" s="33"/>
      <c r="C186" s="8"/>
      <c r="D186" s="43"/>
      <c r="E186" s="37"/>
      <c r="F186" s="7"/>
      <c r="G186" s="44"/>
      <c r="H186" s="7"/>
      <c r="I186" s="7"/>
      <c r="J186" s="7"/>
      <c r="K186" s="7"/>
      <c r="L186" s="38"/>
      <c r="M186" s="39"/>
      <c r="N186" s="41"/>
      <c r="O186" s="41"/>
      <c r="P186" s="41" t="str">
        <f>VLOOKUP($B186,sampleDataObjects,P$1,false)</f>
        <v>#N/A</v>
      </c>
      <c r="Q186" s="41"/>
      <c r="R186" s="41"/>
      <c r="S186" s="41"/>
      <c r="T186" s="41"/>
      <c r="U186" s="41"/>
      <c r="V186" s="41"/>
      <c r="W186" s="41"/>
      <c r="X186" s="41"/>
      <c r="Y186" s="41"/>
      <c r="Z186" s="41"/>
      <c r="AA186" s="41"/>
      <c r="AB186" s="41"/>
      <c r="AC186" s="40"/>
      <c r="AD186" s="41"/>
      <c r="AE18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7">
      <c r="A187" s="32"/>
      <c r="B187" s="33"/>
      <c r="C187" s="8"/>
      <c r="D187" s="43"/>
      <c r="E187" s="37"/>
      <c r="F187" s="7"/>
      <c r="G187" s="44"/>
      <c r="H187" s="7"/>
      <c r="I187" s="7"/>
      <c r="J187" s="7"/>
      <c r="K187" s="7"/>
      <c r="L187" s="38"/>
      <c r="M187" s="39"/>
      <c r="N187" s="41"/>
      <c r="O187" s="41"/>
      <c r="P187" s="41" t="str">
        <f>VLOOKUP($B187,sampleDataObjects,P$1,false)</f>
        <v>#N/A</v>
      </c>
      <c r="Q187" s="41"/>
      <c r="R187" s="41"/>
      <c r="S187" s="41"/>
      <c r="T187" s="41"/>
      <c r="U187" s="41"/>
      <c r="V187" s="41"/>
      <c r="W187" s="41"/>
      <c r="X187" s="41"/>
      <c r="Y187" s="41"/>
      <c r="Z187" s="41"/>
      <c r="AA187" s="41"/>
      <c r="AB187" s="41"/>
      <c r="AC187" s="40"/>
      <c r="AD187" s="41"/>
      <c r="AE18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8">
      <c r="A188" s="32"/>
      <c r="B188" s="33"/>
      <c r="C188" s="8"/>
      <c r="D188" s="43"/>
      <c r="E188" s="37"/>
      <c r="F188" s="7"/>
      <c r="G188" s="44"/>
      <c r="H188" s="7"/>
      <c r="I188" s="7"/>
      <c r="J188" s="7"/>
      <c r="K188" s="7"/>
      <c r="L188" s="38"/>
      <c r="M188" s="39"/>
      <c r="N188" s="41"/>
      <c r="O188" s="41"/>
      <c r="P188" s="41" t="str">
        <f>VLOOKUP($B188,sampleDataObjects,P$1,false)</f>
        <v>#N/A</v>
      </c>
      <c r="Q188" s="41"/>
      <c r="R188" s="41"/>
      <c r="S188" s="41"/>
      <c r="T188" s="41"/>
      <c r="U188" s="41"/>
      <c r="V188" s="41"/>
      <c r="W188" s="41"/>
      <c r="X188" s="41"/>
      <c r="Y188" s="41"/>
      <c r="Z188" s="41"/>
      <c r="AA188" s="41"/>
      <c r="AB188" s="41"/>
      <c r="AC188" s="40"/>
      <c r="AD188" s="41"/>
      <c r="AE18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9">
      <c r="A189" s="32"/>
      <c r="B189" s="33"/>
      <c r="C189" s="8"/>
      <c r="D189" s="43"/>
      <c r="E189" s="37"/>
      <c r="F189" s="7"/>
      <c r="G189" s="44"/>
      <c r="H189" s="7"/>
      <c r="I189" s="7"/>
      <c r="J189" s="7"/>
      <c r="K189" s="7"/>
      <c r="L189" s="38"/>
      <c r="M189" s="39"/>
      <c r="N189" s="41"/>
      <c r="O189" s="41"/>
      <c r="P189" s="41" t="str">
        <f>VLOOKUP($B189,sampleDataObjects,P$1,false)</f>
        <v>#N/A</v>
      </c>
      <c r="Q189" s="41"/>
      <c r="R189" s="41"/>
      <c r="S189" s="41"/>
      <c r="T189" s="41"/>
      <c r="U189" s="41"/>
      <c r="V189" s="41"/>
      <c r="W189" s="41"/>
      <c r="X189" s="41"/>
      <c r="Y189" s="41"/>
      <c r="Z189" s="41"/>
      <c r="AA189" s="41"/>
      <c r="AB189" s="41"/>
      <c r="AC189" s="40"/>
      <c r="AD189" s="41"/>
      <c r="AE18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0">
      <c r="A190" s="32"/>
      <c r="B190" s="33"/>
      <c r="C190" s="8"/>
      <c r="D190" s="43"/>
      <c r="E190" s="37"/>
      <c r="F190" s="7"/>
      <c r="G190" s="44"/>
      <c r="H190" s="7"/>
      <c r="I190" s="7"/>
      <c r="J190" s="7"/>
      <c r="K190" s="7"/>
      <c r="L190" s="38"/>
      <c r="M190" s="39"/>
      <c r="N190" s="41"/>
      <c r="O190" s="41"/>
      <c r="P190" s="41" t="str">
        <f>VLOOKUP($B190,sampleDataObjects,P$1,false)</f>
        <v>#N/A</v>
      </c>
      <c r="Q190" s="41"/>
      <c r="R190" s="41"/>
      <c r="S190" s="41"/>
      <c r="T190" s="41"/>
      <c r="U190" s="41"/>
      <c r="V190" s="41"/>
      <c r="W190" s="41"/>
      <c r="X190" s="41"/>
      <c r="Y190" s="41"/>
      <c r="Z190" s="41"/>
      <c r="AA190" s="41"/>
      <c r="AB190" s="41"/>
      <c r="AC190" s="40"/>
      <c r="AD190" s="41"/>
      <c r="AE19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1">
      <c r="A191" s="32"/>
      <c r="B191" s="33"/>
      <c r="C191" s="8"/>
      <c r="D191" s="43"/>
      <c r="E191" s="37"/>
      <c r="F191" s="7"/>
      <c r="G191" s="44"/>
      <c r="H191" s="7"/>
      <c r="I191" s="7"/>
      <c r="J191" s="7"/>
      <c r="K191" s="7"/>
      <c r="L191" s="38"/>
      <c r="M191" s="39"/>
      <c r="N191" s="41"/>
      <c r="O191" s="41"/>
      <c r="P191" s="41" t="str">
        <f>VLOOKUP($B191,sampleDataObjects,P$1,false)</f>
        <v>#N/A</v>
      </c>
      <c r="Q191" s="41"/>
      <c r="R191" s="41"/>
      <c r="S191" s="41"/>
      <c r="T191" s="41"/>
      <c r="U191" s="41"/>
      <c r="V191" s="41"/>
      <c r="W191" s="41"/>
      <c r="X191" s="41"/>
      <c r="Y191" s="41"/>
      <c r="Z191" s="41"/>
      <c r="AA191" s="41"/>
      <c r="AB191" s="41"/>
      <c r="AC191" s="40"/>
      <c r="AD191" s="41"/>
      <c r="AE19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2">
      <c r="A192" s="32"/>
      <c r="B192" s="33"/>
      <c r="C192" s="8"/>
      <c r="D192" s="43"/>
      <c r="E192" s="37"/>
      <c r="F192" s="7"/>
      <c r="G192" s="44"/>
      <c r="H192" s="7"/>
      <c r="I192" s="7"/>
      <c r="J192" s="7"/>
      <c r="K192" s="7"/>
      <c r="L192" s="38"/>
      <c r="M192" s="39"/>
      <c r="N192" s="41"/>
      <c r="O192" s="41"/>
      <c r="P192" s="41" t="str">
        <f>VLOOKUP($B192,sampleDataObjects,P$1,false)</f>
        <v>#N/A</v>
      </c>
      <c r="Q192" s="41"/>
      <c r="R192" s="41"/>
      <c r="S192" s="41"/>
      <c r="T192" s="41"/>
      <c r="U192" s="41"/>
      <c r="V192" s="41"/>
      <c r="W192" s="41"/>
      <c r="X192" s="41"/>
      <c r="Y192" s="41"/>
      <c r="Z192" s="41"/>
      <c r="AA192" s="41"/>
      <c r="AB192" s="41"/>
      <c r="AC192" s="40"/>
      <c r="AD192" s="41"/>
      <c r="AE19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3">
      <c r="A193" s="32"/>
      <c r="B193" s="33"/>
      <c r="C193" s="8"/>
      <c r="D193" s="43"/>
      <c r="E193" s="37"/>
      <c r="F193" s="7"/>
      <c r="G193" s="44"/>
      <c r="H193" s="7"/>
      <c r="I193" s="7"/>
      <c r="J193" s="7"/>
      <c r="K193" s="7"/>
      <c r="L193" s="38"/>
      <c r="M193" s="39"/>
      <c r="N193" s="41"/>
      <c r="O193" s="41"/>
      <c r="P193" s="41" t="str">
        <f>VLOOKUP($B193,sampleDataObjects,P$1,false)</f>
        <v>#N/A</v>
      </c>
      <c r="Q193" s="41"/>
      <c r="R193" s="41"/>
      <c r="S193" s="41"/>
      <c r="T193" s="41"/>
      <c r="U193" s="41"/>
      <c r="V193" s="41"/>
      <c r="W193" s="41"/>
      <c r="X193" s="41"/>
      <c r="Y193" s="41"/>
      <c r="Z193" s="41"/>
      <c r="AA193" s="41"/>
      <c r="AB193" s="41"/>
      <c r="AC193" s="40"/>
      <c r="AD193" s="41"/>
      <c r="AE19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4">
      <c r="A194" s="32"/>
      <c r="B194" s="33"/>
      <c r="C194" s="8"/>
      <c r="D194" s="43"/>
      <c r="E194" s="37"/>
      <c r="F194" s="7"/>
      <c r="G194" s="44"/>
      <c r="H194" s="7"/>
      <c r="I194" s="7"/>
      <c r="J194" s="7"/>
      <c r="K194" s="7"/>
      <c r="L194" s="38"/>
      <c r="M194" s="39"/>
      <c r="N194" s="41"/>
      <c r="O194" s="41"/>
      <c r="P194" s="41" t="str">
        <f>VLOOKUP($B194,sampleDataObjects,P$1,false)</f>
        <v>#N/A</v>
      </c>
      <c r="Q194" s="41"/>
      <c r="R194" s="41"/>
      <c r="S194" s="41"/>
      <c r="T194" s="41"/>
      <c r="U194" s="41"/>
      <c r="V194" s="41"/>
      <c r="W194" s="41"/>
      <c r="X194" s="41"/>
      <c r="Y194" s="41"/>
      <c r="Z194" s="41"/>
      <c r="AA194" s="41"/>
      <c r="AB194" s="41"/>
      <c r="AC194" s="40"/>
      <c r="AD194" s="41"/>
      <c r="AE19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5">
      <c r="A195" s="32"/>
      <c r="B195" s="33"/>
      <c r="C195" s="8"/>
      <c r="D195" s="43"/>
      <c r="E195" s="37"/>
      <c r="F195" s="7"/>
      <c r="G195" s="44"/>
      <c r="H195" s="7"/>
      <c r="I195" s="7"/>
      <c r="J195" s="7"/>
      <c r="K195" s="7"/>
      <c r="L195" s="38"/>
      <c r="M195" s="39"/>
      <c r="N195" s="41"/>
      <c r="O195" s="41"/>
      <c r="P195" s="41" t="str">
        <f>VLOOKUP($B195,sampleDataObjects,P$1,false)</f>
        <v>#N/A</v>
      </c>
      <c r="Q195" s="41"/>
      <c r="R195" s="41"/>
      <c r="S195" s="41"/>
      <c r="T195" s="41"/>
      <c r="U195" s="41"/>
      <c r="V195" s="41"/>
      <c r="W195" s="41"/>
      <c r="X195" s="41"/>
      <c r="Y195" s="41"/>
      <c r="Z195" s="41"/>
      <c r="AA195" s="41"/>
      <c r="AB195" s="41"/>
      <c r="AC195" s="40"/>
      <c r="AD195" s="41"/>
      <c r="AE19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6">
      <c r="A196" s="32"/>
      <c r="B196" s="33"/>
      <c r="C196" s="8"/>
      <c r="D196" s="43"/>
      <c r="E196" s="37"/>
      <c r="F196" s="7"/>
      <c r="G196" s="44"/>
      <c r="H196" s="7"/>
      <c r="I196" s="7"/>
      <c r="J196" s="7"/>
      <c r="K196" s="7"/>
      <c r="L196" s="38"/>
      <c r="M196" s="39"/>
      <c r="N196" s="41"/>
      <c r="O196" s="41"/>
      <c r="P196" s="41" t="str">
        <f>VLOOKUP($B196,sampleDataObjects,P$1,false)</f>
        <v>#N/A</v>
      </c>
      <c r="Q196" s="41"/>
      <c r="R196" s="41"/>
      <c r="S196" s="41"/>
      <c r="T196" s="41"/>
      <c r="U196" s="41"/>
      <c r="V196" s="41"/>
      <c r="W196" s="41"/>
      <c r="X196" s="41"/>
      <c r="Y196" s="41"/>
      <c r="Z196" s="41"/>
      <c r="AA196" s="41"/>
      <c r="AB196" s="41"/>
      <c r="AC196" s="40"/>
      <c r="AD196" s="41"/>
      <c r="AE19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7">
      <c r="A197" s="32"/>
      <c r="B197" s="33"/>
      <c r="C197" s="8"/>
      <c r="D197" s="43"/>
      <c r="E197" s="37"/>
      <c r="F197" s="7"/>
      <c r="G197" s="44"/>
      <c r="H197" s="7"/>
      <c r="I197" s="7"/>
      <c r="J197" s="7"/>
      <c r="K197" s="7"/>
      <c r="L197" s="38"/>
      <c r="M197" s="39"/>
      <c r="N197" s="41"/>
      <c r="O197" s="41"/>
      <c r="P197" s="41" t="str">
        <f>VLOOKUP($B197,sampleDataObjects,P$1,false)</f>
        <v>#N/A</v>
      </c>
      <c r="Q197" s="41"/>
      <c r="R197" s="41"/>
      <c r="S197" s="41"/>
      <c r="T197" s="41"/>
      <c r="U197" s="41"/>
      <c r="V197" s="41"/>
      <c r="W197" s="41"/>
      <c r="X197" s="41"/>
      <c r="Y197" s="41"/>
      <c r="Z197" s="41"/>
      <c r="AA197" s="41"/>
      <c r="AB197" s="41"/>
      <c r="AC197" s="40"/>
      <c r="AD197" s="41"/>
      <c r="AE19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8">
      <c r="A198" s="32"/>
      <c r="B198" s="33"/>
      <c r="C198" s="8"/>
      <c r="D198" s="43"/>
      <c r="E198" s="37"/>
      <c r="F198" s="7"/>
      <c r="G198" s="44"/>
      <c r="H198" s="7"/>
      <c r="I198" s="7"/>
      <c r="J198" s="7"/>
      <c r="K198" s="7"/>
      <c r="L198" s="38"/>
      <c r="M198" s="39"/>
      <c r="N198" s="41"/>
      <c r="O198" s="41"/>
      <c r="P198" s="41" t="str">
        <f>VLOOKUP($B198,sampleDataObjects,P$1,false)</f>
        <v>#N/A</v>
      </c>
      <c r="Q198" s="41"/>
      <c r="R198" s="41"/>
      <c r="S198" s="41"/>
      <c r="T198" s="41"/>
      <c r="U198" s="41"/>
      <c r="V198" s="41"/>
      <c r="W198" s="41"/>
      <c r="X198" s="41"/>
      <c r="Y198" s="41"/>
      <c r="Z198" s="41"/>
      <c r="AA198" s="41"/>
      <c r="AB198" s="41"/>
      <c r="AC198" s="40"/>
      <c r="AD198" s="41"/>
      <c r="AE19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9">
      <c r="A199" s="32"/>
      <c r="B199" s="33"/>
      <c r="C199" s="8"/>
      <c r="D199" s="43"/>
      <c r="E199" s="37"/>
      <c r="F199" s="7"/>
      <c r="G199" s="44"/>
      <c r="H199" s="7"/>
      <c r="I199" s="7"/>
      <c r="J199" s="7"/>
      <c r="K199" s="7"/>
      <c r="L199" s="38"/>
      <c r="M199" s="39"/>
      <c r="N199" s="41"/>
      <c r="O199" s="41"/>
      <c r="P199" s="41" t="str">
        <f>VLOOKUP($B199,sampleDataObjects,P$1,false)</f>
        <v>#N/A</v>
      </c>
      <c r="Q199" s="41"/>
      <c r="R199" s="41"/>
      <c r="S199" s="41"/>
      <c r="T199" s="41"/>
      <c r="U199" s="41"/>
      <c r="V199" s="41"/>
      <c r="W199" s="41"/>
      <c r="X199" s="41"/>
      <c r="Y199" s="41"/>
      <c r="Z199" s="41"/>
      <c r="AA199" s="41"/>
      <c r="AB199" s="41"/>
      <c r="AC199" s="40"/>
      <c r="AD199" s="41"/>
      <c r="AE19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0">
      <c r="A200" s="32"/>
      <c r="B200" s="33"/>
      <c r="C200" s="8"/>
      <c r="D200" s="43"/>
      <c r="E200" s="37"/>
      <c r="F200" s="7"/>
      <c r="G200" s="44"/>
      <c r="H200" s="7"/>
      <c r="I200" s="7"/>
      <c r="J200" s="7"/>
      <c r="K200" s="7"/>
      <c r="L200" s="38"/>
      <c r="M200" s="39"/>
      <c r="N200" s="41"/>
      <c r="O200" s="41"/>
      <c r="P200" s="41" t="str">
        <f>VLOOKUP($B200,sampleDataObjects,P$1,false)</f>
        <v>#N/A</v>
      </c>
      <c r="Q200" s="41"/>
      <c r="R200" s="41"/>
      <c r="S200" s="41"/>
      <c r="T200" s="41"/>
      <c r="U200" s="41"/>
      <c r="V200" s="41"/>
      <c r="W200" s="41"/>
      <c r="X200" s="41"/>
      <c r="Y200" s="41"/>
      <c r="Z200" s="41"/>
      <c r="AA200" s="41"/>
      <c r="AB200" s="41"/>
      <c r="AC200" s="40"/>
      <c r="AD200" s="41"/>
      <c r="AE20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1">
      <c r="A201" s="32"/>
      <c r="B201" s="33"/>
      <c r="C201" s="8"/>
      <c r="D201" s="43"/>
      <c r="E201" s="37"/>
      <c r="F201" s="7"/>
      <c r="G201" s="44"/>
      <c r="H201" s="7"/>
      <c r="I201" s="7"/>
      <c r="J201" s="7"/>
      <c r="K201" s="7"/>
      <c r="L201" s="38"/>
      <c r="M201" s="39"/>
      <c r="N201" s="41"/>
      <c r="O201" s="41"/>
      <c r="P201" s="41" t="str">
        <f>VLOOKUP($B201,sampleDataObjects,P$1,false)</f>
        <v>#N/A</v>
      </c>
      <c r="Q201" s="41"/>
      <c r="R201" s="41"/>
      <c r="S201" s="41"/>
      <c r="T201" s="41"/>
      <c r="U201" s="41"/>
      <c r="V201" s="41"/>
      <c r="W201" s="41"/>
      <c r="X201" s="41"/>
      <c r="Y201" s="41"/>
      <c r="Z201" s="41"/>
      <c r="AA201" s="41"/>
      <c r="AB201" s="41"/>
      <c r="AC201" s="40"/>
      <c r="AD201" s="41"/>
      <c r="AE20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2">
      <c r="A202" s="32"/>
      <c r="B202" s="33"/>
      <c r="C202" s="8"/>
      <c r="D202" s="43"/>
      <c r="E202" s="37"/>
      <c r="F202" s="7"/>
      <c r="G202" s="44"/>
      <c r="H202" s="7"/>
      <c r="I202" s="7"/>
      <c r="J202" s="7"/>
      <c r="K202" s="7"/>
      <c r="L202" s="38"/>
      <c r="M202" s="39"/>
      <c r="N202" s="41"/>
      <c r="O202" s="41"/>
      <c r="P202" s="41" t="str">
        <f>VLOOKUP($B202,sampleDataObjects,P$1,false)</f>
        <v>#N/A</v>
      </c>
      <c r="Q202" s="41"/>
      <c r="R202" s="41"/>
      <c r="S202" s="41"/>
      <c r="T202" s="41"/>
      <c r="U202" s="41"/>
      <c r="V202" s="41"/>
      <c r="W202" s="41"/>
      <c r="X202" s="41"/>
      <c r="Y202" s="41"/>
      <c r="Z202" s="41"/>
      <c r="AA202" s="41"/>
      <c r="AB202" s="41"/>
      <c r="AC202" s="40"/>
      <c r="AD202" s="41"/>
      <c r="AE20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3">
      <c r="A203" s="32"/>
      <c r="B203" s="33"/>
      <c r="C203" s="8"/>
      <c r="D203" s="43"/>
      <c r="E203" s="37"/>
      <c r="F203" s="7"/>
      <c r="G203" s="44"/>
      <c r="H203" s="7"/>
      <c r="I203" s="7"/>
      <c r="J203" s="7"/>
      <c r="K203" s="7"/>
      <c r="L203" s="38"/>
      <c r="M203" s="39"/>
      <c r="N203" s="41"/>
      <c r="O203" s="41"/>
      <c r="P203" s="41" t="str">
        <f>VLOOKUP($B203,sampleDataObjects,P$1,false)</f>
        <v>#N/A</v>
      </c>
      <c r="Q203" s="41"/>
      <c r="R203" s="41"/>
      <c r="S203" s="41"/>
      <c r="T203" s="41"/>
      <c r="U203" s="41"/>
      <c r="V203" s="41"/>
      <c r="W203" s="41"/>
      <c r="X203" s="41"/>
      <c r="Y203" s="41"/>
      <c r="Z203" s="41"/>
      <c r="AA203" s="41"/>
      <c r="AB203" s="41"/>
      <c r="AC203" s="40"/>
      <c r="AD203" s="41"/>
      <c r="AE20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4">
      <c r="A204" s="32"/>
      <c r="B204" s="33"/>
      <c r="C204" s="8"/>
      <c r="D204" s="43"/>
      <c r="E204" s="37"/>
      <c r="F204" s="7"/>
      <c r="G204" s="44"/>
      <c r="H204" s="7"/>
      <c r="I204" s="7"/>
      <c r="J204" s="7"/>
      <c r="K204" s="7"/>
      <c r="L204" s="38"/>
      <c r="M204" s="39"/>
      <c r="N204" s="41"/>
      <c r="O204" s="41"/>
      <c r="P204" s="41" t="str">
        <f>VLOOKUP($B204,sampleDataObjects,P$1,false)</f>
        <v>#N/A</v>
      </c>
      <c r="Q204" s="41"/>
      <c r="R204" s="41"/>
      <c r="S204" s="41"/>
      <c r="T204" s="41"/>
      <c r="U204" s="41"/>
      <c r="V204" s="41"/>
      <c r="W204" s="41"/>
      <c r="X204" s="41"/>
      <c r="Y204" s="41"/>
      <c r="Z204" s="41"/>
      <c r="AA204" s="41"/>
      <c r="AB204" s="41"/>
      <c r="AC204" s="40"/>
      <c r="AD204" s="41"/>
      <c r="AE20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5">
      <c r="A205" s="32"/>
      <c r="B205" s="33"/>
      <c r="C205" s="8"/>
      <c r="D205" s="43"/>
      <c r="E205" s="37"/>
      <c r="F205" s="7"/>
      <c r="G205" s="44"/>
      <c r="H205" s="7"/>
      <c r="I205" s="7"/>
      <c r="J205" s="7"/>
      <c r="K205" s="7"/>
      <c r="L205" s="38"/>
      <c r="M205" s="39"/>
      <c r="N205" s="41"/>
      <c r="O205" s="41"/>
      <c r="P205" s="41" t="str">
        <f>VLOOKUP($B205,sampleDataObjects,P$1,false)</f>
        <v>#N/A</v>
      </c>
      <c r="Q205" s="41"/>
      <c r="R205" s="41"/>
      <c r="S205" s="41"/>
      <c r="T205" s="41"/>
      <c r="U205" s="41"/>
      <c r="V205" s="41"/>
      <c r="W205" s="41"/>
      <c r="X205" s="41"/>
      <c r="Y205" s="41"/>
      <c r="Z205" s="41"/>
      <c r="AA205" s="41"/>
      <c r="AB205" s="41"/>
      <c r="AC205" s="40"/>
      <c r="AD205" s="41"/>
      <c r="AE20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6">
      <c r="A206" s="32"/>
      <c r="B206" s="33"/>
      <c r="C206" s="8"/>
      <c r="D206" s="43"/>
      <c r="E206" s="37"/>
      <c r="F206" s="7"/>
      <c r="G206" s="44"/>
      <c r="H206" s="7"/>
      <c r="I206" s="7"/>
      <c r="J206" s="7"/>
      <c r="K206" s="7"/>
      <c r="L206" s="38"/>
      <c r="M206" s="39"/>
      <c r="N206" s="41"/>
      <c r="O206" s="41"/>
      <c r="P206" s="41" t="str">
        <f>VLOOKUP($B206,sampleDataObjects,P$1,false)</f>
        <v>#N/A</v>
      </c>
      <c r="Q206" s="41"/>
      <c r="R206" s="41"/>
      <c r="S206" s="41"/>
      <c r="T206" s="41"/>
      <c r="U206" s="41"/>
      <c r="V206" s="41"/>
      <c r="W206" s="41"/>
      <c r="X206" s="41"/>
      <c r="Y206" s="41"/>
      <c r="Z206" s="41"/>
      <c r="AA206" s="41"/>
      <c r="AB206" s="41"/>
      <c r="AC206" s="40"/>
      <c r="AD206" s="41"/>
      <c r="AE20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7">
      <c r="A207" s="32"/>
      <c r="B207" s="33"/>
      <c r="C207" s="8"/>
      <c r="D207" s="43"/>
      <c r="E207" s="37"/>
      <c r="F207" s="7"/>
      <c r="G207" s="44"/>
      <c r="H207" s="7"/>
      <c r="I207" s="7"/>
      <c r="J207" s="7"/>
      <c r="K207" s="7"/>
      <c r="L207" s="38"/>
      <c r="M207" s="39"/>
      <c r="N207" s="41"/>
      <c r="O207" s="41"/>
      <c r="P207" s="41" t="str">
        <f>VLOOKUP($B207,sampleDataObjects,P$1,false)</f>
        <v>#N/A</v>
      </c>
      <c r="Q207" s="41"/>
      <c r="R207" s="41"/>
      <c r="S207" s="41"/>
      <c r="T207" s="41"/>
      <c r="U207" s="41"/>
      <c r="V207" s="41"/>
      <c r="W207" s="41"/>
      <c r="X207" s="41"/>
      <c r="Y207" s="41"/>
      <c r="Z207" s="41"/>
      <c r="AA207" s="41"/>
      <c r="AB207" s="41"/>
      <c r="AC207" s="40"/>
      <c r="AD207" s="41"/>
      <c r="AE20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8">
      <c r="A208" s="32"/>
      <c r="B208" s="33"/>
      <c r="C208" s="8"/>
      <c r="D208" s="43"/>
      <c r="E208" s="37"/>
      <c r="F208" s="7"/>
      <c r="G208" s="44"/>
      <c r="H208" s="7"/>
      <c r="I208" s="7"/>
      <c r="J208" s="7"/>
      <c r="K208" s="7"/>
      <c r="L208" s="38"/>
      <c r="M208" s="39"/>
      <c r="N208" s="41"/>
      <c r="O208" s="41"/>
      <c r="P208" s="41" t="str">
        <f>VLOOKUP($B208,sampleDataObjects,P$1,false)</f>
        <v>#N/A</v>
      </c>
      <c r="Q208" s="41"/>
      <c r="R208" s="41"/>
      <c r="S208" s="41"/>
      <c r="T208" s="41"/>
      <c r="U208" s="41"/>
      <c r="V208" s="41"/>
      <c r="W208" s="41"/>
      <c r="X208" s="41"/>
      <c r="Y208" s="41"/>
      <c r="Z208" s="41"/>
      <c r="AA208" s="41"/>
      <c r="AB208" s="41"/>
      <c r="AC208" s="40"/>
      <c r="AD208" s="41"/>
      <c r="AE20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9">
      <c r="A209" s="32"/>
      <c r="B209" s="33"/>
      <c r="C209" s="8"/>
      <c r="D209" s="43"/>
      <c r="E209" s="37"/>
      <c r="F209" s="7"/>
      <c r="G209" s="44"/>
      <c r="H209" s="7"/>
      <c r="I209" s="7"/>
      <c r="J209" s="7"/>
      <c r="K209" s="7"/>
      <c r="L209" s="38"/>
      <c r="M209" s="39"/>
      <c r="N209" s="41"/>
      <c r="O209" s="41"/>
      <c r="P209" s="41" t="str">
        <f>VLOOKUP($B209,sampleDataObjects,P$1,false)</f>
        <v>#N/A</v>
      </c>
      <c r="Q209" s="41"/>
      <c r="R209" s="41"/>
      <c r="S209" s="41"/>
      <c r="T209" s="41"/>
      <c r="U209" s="41"/>
      <c r="V209" s="41"/>
      <c r="W209" s="41"/>
      <c r="X209" s="41"/>
      <c r="Y209" s="41"/>
      <c r="Z209" s="41"/>
      <c r="AA209" s="41"/>
      <c r="AB209" s="41"/>
      <c r="AC209" s="40"/>
      <c r="AD209" s="41"/>
      <c r="AE20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0">
      <c r="A210" s="32"/>
      <c r="B210" s="33"/>
      <c r="C210" s="8"/>
      <c r="D210" s="43"/>
      <c r="E210" s="37"/>
      <c r="F210" s="7"/>
      <c r="G210" s="44"/>
      <c r="H210" s="7"/>
      <c r="I210" s="7"/>
      <c r="J210" s="7"/>
      <c r="K210" s="7"/>
      <c r="L210" s="38"/>
      <c r="M210" s="39"/>
      <c r="N210" s="41"/>
      <c r="O210" s="41"/>
      <c r="P210" s="41" t="str">
        <f>VLOOKUP($B210,sampleDataObjects,P$1,false)</f>
        <v>#N/A</v>
      </c>
      <c r="Q210" s="41"/>
      <c r="R210" s="41"/>
      <c r="S210" s="41"/>
      <c r="T210" s="41"/>
      <c r="U210" s="41"/>
      <c r="V210" s="41"/>
      <c r="W210" s="41"/>
      <c r="X210" s="41"/>
      <c r="Y210" s="41"/>
      <c r="Z210" s="41"/>
      <c r="AA210" s="41"/>
      <c r="AB210" s="41"/>
      <c r="AC210" s="40"/>
      <c r="AD210" s="41"/>
      <c r="AE21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1">
      <c r="A211" s="32"/>
      <c r="B211" s="33"/>
      <c r="C211" s="8"/>
      <c r="D211" s="43"/>
      <c r="E211" s="37"/>
      <c r="F211" s="7"/>
      <c r="G211" s="44"/>
      <c r="H211" s="7"/>
      <c r="I211" s="7"/>
      <c r="J211" s="7"/>
      <c r="K211" s="7"/>
      <c r="L211" s="38"/>
      <c r="M211" s="39"/>
      <c r="N211" s="41"/>
      <c r="O211" s="41"/>
      <c r="P211" s="41" t="str">
        <f>VLOOKUP($B211,sampleDataObjects,P$1,false)</f>
        <v>#N/A</v>
      </c>
      <c r="Q211" s="41"/>
      <c r="R211" s="41"/>
      <c r="S211" s="41"/>
      <c r="T211" s="41"/>
      <c r="U211" s="41"/>
      <c r="V211" s="41"/>
      <c r="W211" s="41"/>
      <c r="X211" s="41"/>
      <c r="Y211" s="41"/>
      <c r="Z211" s="41"/>
      <c r="AA211" s="41"/>
      <c r="AB211" s="41"/>
      <c r="AC211" s="40"/>
      <c r="AD211" s="41"/>
      <c r="AE21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2">
      <c r="A212" s="32"/>
      <c r="B212" s="33"/>
      <c r="C212" s="8"/>
      <c r="D212" s="43"/>
      <c r="E212" s="37"/>
      <c r="F212" s="7"/>
      <c r="G212" s="44"/>
      <c r="H212" s="7"/>
      <c r="I212" s="7"/>
      <c r="J212" s="7"/>
      <c r="K212" s="7"/>
      <c r="L212" s="38"/>
      <c r="M212" s="39"/>
      <c r="N212" s="41"/>
      <c r="O212" s="41"/>
      <c r="P212" s="41" t="str">
        <f>VLOOKUP($B212,sampleDataObjects,P$1,false)</f>
        <v>#N/A</v>
      </c>
      <c r="Q212" s="41"/>
      <c r="R212" s="41"/>
      <c r="S212" s="41"/>
      <c r="T212" s="41"/>
      <c r="U212" s="41"/>
      <c r="V212" s="41"/>
      <c r="W212" s="41"/>
      <c r="X212" s="41"/>
      <c r="Y212" s="41"/>
      <c r="Z212" s="41"/>
      <c r="AA212" s="41"/>
      <c r="AB212" s="41"/>
      <c r="AC212" s="40"/>
      <c r="AD212" s="41"/>
      <c r="AE21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3">
      <c r="A213" s="32"/>
      <c r="B213" s="33"/>
      <c r="C213" s="8"/>
      <c r="D213" s="43"/>
      <c r="E213" s="37"/>
      <c r="F213" s="7"/>
      <c r="G213" s="44"/>
      <c r="H213" s="7"/>
      <c r="I213" s="7"/>
      <c r="J213" s="7"/>
      <c r="K213" s="7"/>
      <c r="L213" s="38"/>
      <c r="M213" s="39"/>
      <c r="N213" s="41"/>
      <c r="O213" s="41"/>
      <c r="P213" s="41" t="str">
        <f>VLOOKUP($B213,sampleDataObjects,P$1,false)</f>
        <v>#N/A</v>
      </c>
      <c r="Q213" s="41"/>
      <c r="R213" s="41"/>
      <c r="S213" s="41"/>
      <c r="T213" s="41"/>
      <c r="U213" s="41"/>
      <c r="V213" s="41"/>
      <c r="W213" s="41"/>
      <c r="X213" s="41"/>
      <c r="Y213" s="41"/>
      <c r="Z213" s="41"/>
      <c r="AA213" s="41"/>
      <c r="AB213" s="41"/>
      <c r="AC213" s="40"/>
      <c r="AD213" s="41"/>
      <c r="AE21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4">
      <c r="A214" s="32"/>
      <c r="B214" s="33"/>
      <c r="C214" s="8"/>
      <c r="D214" s="43"/>
      <c r="E214" s="37"/>
      <c r="F214" s="7"/>
      <c r="G214" s="44"/>
      <c r="H214" s="7"/>
      <c r="I214" s="7"/>
      <c r="J214" s="7"/>
      <c r="K214" s="7"/>
      <c r="L214" s="38"/>
      <c r="M214" s="39"/>
      <c r="N214" s="41"/>
      <c r="O214" s="41"/>
      <c r="P214" s="41" t="str">
        <f>VLOOKUP($B214,sampleDataObjects,P$1,false)</f>
        <v>#N/A</v>
      </c>
      <c r="Q214" s="41"/>
      <c r="R214" s="41"/>
      <c r="S214" s="41"/>
      <c r="T214" s="41"/>
      <c r="U214" s="41"/>
      <c r="V214" s="41"/>
      <c r="W214" s="41"/>
      <c r="X214" s="41"/>
      <c r="Y214" s="41"/>
      <c r="Z214" s="41"/>
      <c r="AA214" s="41"/>
      <c r="AB214" s="41"/>
      <c r="AC214" s="40"/>
      <c r="AD214" s="41"/>
      <c r="AE21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5">
      <c r="A215" s="32"/>
      <c r="B215" s="33"/>
      <c r="C215" s="8"/>
      <c r="D215" s="43"/>
      <c r="E215" s="37"/>
      <c r="F215" s="7"/>
      <c r="G215" s="44"/>
      <c r="H215" s="7"/>
      <c r="I215" s="7"/>
      <c r="J215" s="7"/>
      <c r="K215" s="7"/>
      <c r="L215" s="38"/>
      <c r="M215" s="39"/>
      <c r="N215" s="41"/>
      <c r="O215" s="41"/>
      <c r="P215" s="41" t="str">
        <f>VLOOKUP($B215,sampleDataObjects,P$1,false)</f>
        <v>#N/A</v>
      </c>
      <c r="Q215" s="41"/>
      <c r="R215" s="41"/>
      <c r="S215" s="41"/>
      <c r="T215" s="41"/>
      <c r="U215" s="41"/>
      <c r="V215" s="41"/>
      <c r="W215" s="41"/>
      <c r="X215" s="41"/>
      <c r="Y215" s="41"/>
      <c r="Z215" s="41"/>
      <c r="AA215" s="41"/>
      <c r="AB215" s="41"/>
      <c r="AC215" s="40"/>
      <c r="AD215" s="41"/>
      <c r="AE21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6">
      <c r="A216" s="32"/>
      <c r="B216" s="33"/>
      <c r="C216" s="8"/>
      <c r="D216" s="43"/>
      <c r="E216" s="37"/>
      <c r="F216" s="7"/>
      <c r="G216" s="44"/>
      <c r="H216" s="7"/>
      <c r="I216" s="7"/>
      <c r="J216" s="7"/>
      <c r="K216" s="7"/>
      <c r="L216" s="38"/>
      <c r="M216" s="39"/>
      <c r="N216" s="41"/>
      <c r="O216" s="41"/>
      <c r="P216" s="41" t="str">
        <f>VLOOKUP($B216,sampleDataObjects,P$1,false)</f>
        <v>#N/A</v>
      </c>
      <c r="Q216" s="41"/>
      <c r="R216" s="41"/>
      <c r="S216" s="41"/>
      <c r="T216" s="41"/>
      <c r="U216" s="41"/>
      <c r="V216" s="41"/>
      <c r="W216" s="41"/>
      <c r="X216" s="41"/>
      <c r="Y216" s="41"/>
      <c r="Z216" s="41"/>
      <c r="AA216" s="41"/>
      <c r="AB216" s="41"/>
      <c r="AC216" s="40"/>
      <c r="AD216" s="41"/>
      <c r="AE21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7">
      <c r="A217" s="32"/>
      <c r="B217" s="33"/>
      <c r="C217" s="8"/>
      <c r="D217" s="43"/>
      <c r="E217" s="37"/>
      <c r="F217" s="7"/>
      <c r="G217" s="44"/>
      <c r="H217" s="7"/>
      <c r="I217" s="7"/>
      <c r="J217" s="7"/>
      <c r="K217" s="7"/>
      <c r="L217" s="38"/>
      <c r="M217" s="39"/>
      <c r="N217" s="41"/>
      <c r="O217" s="41"/>
      <c r="P217" s="41" t="str">
        <f>VLOOKUP($B217,sampleDataObjects,P$1,false)</f>
        <v>#N/A</v>
      </c>
      <c r="Q217" s="41"/>
      <c r="R217" s="41"/>
      <c r="S217" s="41"/>
      <c r="T217" s="41"/>
      <c r="U217" s="41"/>
      <c r="V217" s="41"/>
      <c r="W217" s="41"/>
      <c r="X217" s="41"/>
      <c r="Y217" s="41"/>
      <c r="Z217" s="41"/>
      <c r="AA217" s="41"/>
      <c r="AB217" s="41"/>
      <c r="AC217" s="40"/>
      <c r="AD217" s="41"/>
      <c r="AE21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8">
      <c r="A218" s="32"/>
      <c r="B218" s="33"/>
      <c r="C218" s="8"/>
      <c r="D218" s="43"/>
      <c r="E218" s="37"/>
      <c r="F218" s="7"/>
      <c r="G218" s="44"/>
      <c r="H218" s="7"/>
      <c r="I218" s="7"/>
      <c r="J218" s="7"/>
      <c r="K218" s="7"/>
      <c r="L218" s="38"/>
      <c r="M218" s="39"/>
      <c r="N218" s="41"/>
      <c r="O218" s="41"/>
      <c r="P218" s="41" t="str">
        <f>VLOOKUP($B218,sampleDataObjects,P$1,false)</f>
        <v>#N/A</v>
      </c>
      <c r="Q218" s="41"/>
      <c r="R218" s="41"/>
      <c r="S218" s="41"/>
      <c r="T218" s="41"/>
      <c r="U218" s="41"/>
      <c r="V218" s="41"/>
      <c r="W218" s="41"/>
      <c r="X218" s="41"/>
      <c r="Y218" s="41"/>
      <c r="Z218" s="41"/>
      <c r="AA218" s="41"/>
      <c r="AB218" s="41"/>
      <c r="AC218" s="40"/>
      <c r="AD218" s="41"/>
      <c r="AE21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9">
      <c r="A219" s="32"/>
      <c r="B219" s="33"/>
      <c r="C219" s="8"/>
      <c r="D219" s="43"/>
      <c r="E219" s="37"/>
      <c r="F219" s="7"/>
      <c r="G219" s="44"/>
      <c r="H219" s="7"/>
      <c r="I219" s="7"/>
      <c r="J219" s="7"/>
      <c r="K219" s="7"/>
      <c r="L219" s="38"/>
      <c r="M219" s="39"/>
      <c r="N219" s="41"/>
      <c r="O219" s="41"/>
      <c r="P219" s="41" t="str">
        <f>VLOOKUP($B219,sampleDataObjects,P$1,false)</f>
        <v>#N/A</v>
      </c>
      <c r="Q219" s="41"/>
      <c r="R219" s="41"/>
      <c r="S219" s="41"/>
      <c r="T219" s="41"/>
      <c r="U219" s="41"/>
      <c r="V219" s="41"/>
      <c r="W219" s="41"/>
      <c r="X219" s="41"/>
      <c r="Y219" s="41"/>
      <c r="Z219" s="41"/>
      <c r="AA219" s="41"/>
      <c r="AB219" s="41"/>
      <c r="AC219" s="40"/>
      <c r="AD219" s="41"/>
      <c r="AE21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0">
      <c r="A220" s="32"/>
      <c r="B220" s="33"/>
      <c r="C220" s="8"/>
      <c r="D220" s="43"/>
      <c r="E220" s="37"/>
      <c r="F220" s="7"/>
      <c r="G220" s="44"/>
      <c r="H220" s="7"/>
      <c r="I220" s="7"/>
      <c r="J220" s="7"/>
      <c r="K220" s="7"/>
      <c r="L220" s="38"/>
      <c r="M220" s="39"/>
      <c r="N220" s="41"/>
      <c r="O220" s="41"/>
      <c r="P220" s="41" t="str">
        <f>VLOOKUP($B220,sampleDataObjects,P$1,false)</f>
        <v>#N/A</v>
      </c>
      <c r="Q220" s="41"/>
      <c r="R220" s="41"/>
      <c r="S220" s="41"/>
      <c r="T220" s="41"/>
      <c r="U220" s="41"/>
      <c r="V220" s="41"/>
      <c r="W220" s="41"/>
      <c r="X220" s="41"/>
      <c r="Y220" s="41"/>
      <c r="Z220" s="41"/>
      <c r="AA220" s="41"/>
      <c r="AB220" s="41"/>
      <c r="AC220" s="40"/>
      <c r="AD220" s="41"/>
      <c r="AE22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1">
      <c r="A221" s="32"/>
      <c r="B221" s="33"/>
      <c r="C221" s="8"/>
      <c r="D221" s="43"/>
      <c r="E221" s="37"/>
      <c r="F221" s="7"/>
      <c r="G221" s="44"/>
      <c r="H221" s="7"/>
      <c r="I221" s="7"/>
      <c r="J221" s="7"/>
      <c r="K221" s="7"/>
      <c r="L221" s="38"/>
      <c r="M221" s="39"/>
      <c r="N221" s="41"/>
      <c r="O221" s="41"/>
      <c r="P221" s="41" t="str">
        <f>VLOOKUP($B221,sampleDataObjects,P$1,false)</f>
        <v>#N/A</v>
      </c>
      <c r="Q221" s="41"/>
      <c r="R221" s="41"/>
      <c r="S221" s="41"/>
      <c r="T221" s="41"/>
      <c r="U221" s="41"/>
      <c r="V221" s="41"/>
      <c r="W221" s="41"/>
      <c r="X221" s="41"/>
      <c r="Y221" s="41"/>
      <c r="Z221" s="41"/>
      <c r="AA221" s="41"/>
      <c r="AB221" s="41"/>
      <c r="AC221" s="40"/>
      <c r="AD221" s="41"/>
      <c r="AE22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2">
      <c r="A222" s="32"/>
      <c r="B222" s="33"/>
      <c r="C222" s="8"/>
      <c r="D222" s="43"/>
      <c r="E222" s="37"/>
      <c r="F222" s="7"/>
      <c r="G222" s="44"/>
      <c r="H222" s="7"/>
      <c r="I222" s="7"/>
      <c r="J222" s="7"/>
      <c r="K222" s="7"/>
      <c r="L222" s="38"/>
      <c r="M222" s="39"/>
      <c r="N222" s="41"/>
      <c r="O222" s="41"/>
      <c r="P222" s="41" t="str">
        <f>VLOOKUP($B222,sampleDataObjects,P$1,false)</f>
        <v>#N/A</v>
      </c>
      <c r="Q222" s="41"/>
      <c r="R222" s="41"/>
      <c r="S222" s="41"/>
      <c r="T222" s="41"/>
      <c r="U222" s="41"/>
      <c r="V222" s="41"/>
      <c r="W222" s="41"/>
      <c r="X222" s="41"/>
      <c r="Y222" s="41"/>
      <c r="Z222" s="41"/>
      <c r="AA222" s="41"/>
      <c r="AB222" s="41"/>
      <c r="AC222" s="40"/>
      <c r="AD222" s="41"/>
      <c r="AE22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3">
      <c r="A223" s="32"/>
      <c r="B223" s="33"/>
      <c r="C223" s="8"/>
      <c r="D223" s="43"/>
      <c r="E223" s="37"/>
      <c r="F223" s="7"/>
      <c r="G223" s="44"/>
      <c r="H223" s="7"/>
      <c r="I223" s="7"/>
      <c r="J223" s="7"/>
      <c r="K223" s="7"/>
      <c r="L223" s="38"/>
      <c r="M223" s="39"/>
      <c r="N223" s="41"/>
      <c r="O223" s="41"/>
      <c r="P223" s="41" t="str">
        <f>VLOOKUP($B223,sampleDataObjects,P$1,false)</f>
        <v>#N/A</v>
      </c>
      <c r="Q223" s="41"/>
      <c r="R223" s="41"/>
      <c r="S223" s="41"/>
      <c r="T223" s="41"/>
      <c r="U223" s="41"/>
      <c r="V223" s="41"/>
      <c r="W223" s="41"/>
      <c r="X223" s="41"/>
      <c r="Y223" s="41"/>
      <c r="Z223" s="41"/>
      <c r="AA223" s="41"/>
      <c r="AB223" s="41"/>
      <c r="AC223" s="40"/>
      <c r="AD223" s="41"/>
      <c r="AE22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4">
      <c r="A224" s="32"/>
      <c r="B224" s="33"/>
      <c r="C224" s="8"/>
      <c r="D224" s="43"/>
      <c r="E224" s="37"/>
      <c r="F224" s="7"/>
      <c r="G224" s="44"/>
      <c r="H224" s="7"/>
      <c r="I224" s="7"/>
      <c r="J224" s="7"/>
      <c r="K224" s="7"/>
      <c r="L224" s="38"/>
      <c r="M224" s="39"/>
      <c r="N224" s="41"/>
      <c r="O224" s="41"/>
      <c r="P224" s="41" t="str">
        <f>VLOOKUP($B224,sampleDataObjects,P$1,false)</f>
        <v>#N/A</v>
      </c>
      <c r="Q224" s="41"/>
      <c r="R224" s="41"/>
      <c r="S224" s="41"/>
      <c r="T224" s="41"/>
      <c r="U224" s="41"/>
      <c r="V224" s="41"/>
      <c r="W224" s="41"/>
      <c r="X224" s="41"/>
      <c r="Y224" s="41"/>
      <c r="Z224" s="41"/>
      <c r="AA224" s="41"/>
      <c r="AB224" s="41"/>
      <c r="AC224" s="40"/>
      <c r="AD224" s="41"/>
      <c r="AE22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5">
      <c r="A225" s="32"/>
      <c r="B225" s="33"/>
      <c r="C225" s="8"/>
      <c r="D225" s="43"/>
      <c r="E225" s="37"/>
      <c r="F225" s="7"/>
      <c r="G225" s="44"/>
      <c r="H225" s="7"/>
      <c r="I225" s="7"/>
      <c r="J225" s="7"/>
      <c r="K225" s="7"/>
      <c r="L225" s="38"/>
      <c r="M225" s="39"/>
      <c r="N225" s="41"/>
      <c r="O225" s="41"/>
      <c r="P225" s="41" t="str">
        <f>VLOOKUP($B225,sampleDataObjects,P$1,false)</f>
        <v>#N/A</v>
      </c>
      <c r="Q225" s="41"/>
      <c r="R225" s="41"/>
      <c r="S225" s="41"/>
      <c r="T225" s="41"/>
      <c r="U225" s="41"/>
      <c r="V225" s="41"/>
      <c r="W225" s="41"/>
      <c r="X225" s="41"/>
      <c r="Y225" s="41"/>
      <c r="Z225" s="41"/>
      <c r="AA225" s="41"/>
      <c r="AB225" s="41"/>
      <c r="AC225" s="40"/>
      <c r="AD225" s="41"/>
      <c r="AE22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6">
      <c r="A226" s="32"/>
      <c r="B226" s="33"/>
      <c r="C226" s="8"/>
      <c r="D226" s="43"/>
      <c r="E226" s="37"/>
      <c r="F226" s="7"/>
      <c r="G226" s="44"/>
      <c r="H226" s="7"/>
      <c r="I226" s="7"/>
      <c r="J226" s="7"/>
      <c r="K226" s="7"/>
      <c r="L226" s="38"/>
      <c r="M226" s="39"/>
      <c r="N226" s="41"/>
      <c r="O226" s="41"/>
      <c r="P226" s="41" t="str">
        <f>VLOOKUP($B226,sampleDataObjects,P$1,false)</f>
        <v>#N/A</v>
      </c>
      <c r="Q226" s="41"/>
      <c r="R226" s="41"/>
      <c r="S226" s="41"/>
      <c r="T226" s="41"/>
      <c r="U226" s="41"/>
      <c r="V226" s="41"/>
      <c r="W226" s="41"/>
      <c r="X226" s="41"/>
      <c r="Y226" s="41"/>
      <c r="Z226" s="41"/>
      <c r="AA226" s="41"/>
      <c r="AB226" s="41"/>
      <c r="AC226" s="40"/>
      <c r="AD226" s="41"/>
      <c r="AE22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7">
      <c r="A227" s="32"/>
      <c r="B227" s="33"/>
      <c r="C227" s="8"/>
      <c r="D227" s="43"/>
      <c r="E227" s="37"/>
      <c r="F227" s="7"/>
      <c r="G227" s="44"/>
      <c r="H227" s="7"/>
      <c r="I227" s="7"/>
      <c r="J227" s="7"/>
      <c r="K227" s="7"/>
      <c r="L227" s="38"/>
      <c r="M227" s="39"/>
      <c r="N227" s="41"/>
      <c r="O227" s="41"/>
      <c r="P227" s="41" t="str">
        <f>VLOOKUP($B227,sampleDataObjects,P$1,false)</f>
        <v>#N/A</v>
      </c>
      <c r="Q227" s="41"/>
      <c r="R227" s="41"/>
      <c r="S227" s="41"/>
      <c r="T227" s="41"/>
      <c r="U227" s="41"/>
      <c r="V227" s="41"/>
      <c r="W227" s="41"/>
      <c r="X227" s="41"/>
      <c r="Y227" s="41"/>
      <c r="Z227" s="41"/>
      <c r="AA227" s="41"/>
      <c r="AB227" s="41"/>
      <c r="AC227" s="40"/>
      <c r="AD227" s="41"/>
      <c r="AE22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8">
      <c r="A228" s="32"/>
      <c r="B228" s="33"/>
      <c r="C228" s="8"/>
      <c r="D228" s="43"/>
      <c r="E228" s="37"/>
      <c r="F228" s="7"/>
      <c r="G228" s="44"/>
      <c r="H228" s="7"/>
      <c r="I228" s="7"/>
      <c r="J228" s="7"/>
      <c r="K228" s="7"/>
      <c r="L228" s="38"/>
      <c r="M228" s="39"/>
      <c r="N228" s="41"/>
      <c r="O228" s="41"/>
      <c r="P228" s="41" t="str">
        <f>VLOOKUP($B228,sampleDataObjects,P$1,false)</f>
        <v>#N/A</v>
      </c>
      <c r="Q228" s="41"/>
      <c r="R228" s="41"/>
      <c r="S228" s="41"/>
      <c r="T228" s="41"/>
      <c r="U228" s="41"/>
      <c r="V228" s="41"/>
      <c r="W228" s="41"/>
      <c r="X228" s="41"/>
      <c r="Y228" s="41"/>
      <c r="Z228" s="41"/>
      <c r="AA228" s="41"/>
      <c r="AB228" s="41"/>
      <c r="AC228" s="40"/>
      <c r="AD228" s="41"/>
      <c r="AE22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9">
      <c r="A229" s="32"/>
      <c r="B229" s="33"/>
      <c r="C229" s="8"/>
      <c r="D229" s="43"/>
      <c r="E229" s="37"/>
      <c r="F229" s="7"/>
      <c r="G229" s="44"/>
      <c r="H229" s="7"/>
      <c r="I229" s="7"/>
      <c r="J229" s="7"/>
      <c r="K229" s="7"/>
      <c r="L229" s="38"/>
      <c r="M229" s="39"/>
      <c r="N229" s="41"/>
      <c r="O229" s="41"/>
      <c r="P229" s="41" t="str">
        <f>VLOOKUP($B229,sampleDataObjects,P$1,false)</f>
        <v>#N/A</v>
      </c>
      <c r="Q229" s="41"/>
      <c r="R229" s="41"/>
      <c r="S229" s="41"/>
      <c r="T229" s="41"/>
      <c r="U229" s="41"/>
      <c r="V229" s="41"/>
      <c r="W229" s="41"/>
      <c r="X229" s="41"/>
      <c r="Y229" s="41"/>
      <c r="Z229" s="41"/>
      <c r="AA229" s="41"/>
      <c r="AB229" s="41"/>
      <c r="AC229" s="40"/>
      <c r="AD229" s="41"/>
      <c r="AE22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0">
      <c r="A230" s="32"/>
      <c r="B230" s="33"/>
      <c r="C230" s="8"/>
      <c r="D230" s="43"/>
      <c r="E230" s="37"/>
      <c r="F230" s="7"/>
      <c r="G230" s="44"/>
      <c r="H230" s="7"/>
      <c r="I230" s="7"/>
      <c r="J230" s="7"/>
      <c r="K230" s="7"/>
      <c r="L230" s="38"/>
      <c r="M230" s="39"/>
      <c r="N230" s="41"/>
      <c r="O230" s="41"/>
      <c r="P230" s="41" t="str">
        <f>VLOOKUP($B230,sampleDataObjects,P$1,false)</f>
        <v>#N/A</v>
      </c>
      <c r="Q230" s="41"/>
      <c r="R230" s="41"/>
      <c r="S230" s="41"/>
      <c r="T230" s="41"/>
      <c r="U230" s="41"/>
      <c r="V230" s="41"/>
      <c r="W230" s="41"/>
      <c r="X230" s="41"/>
      <c r="Y230" s="41"/>
      <c r="Z230" s="41"/>
      <c r="AA230" s="41"/>
      <c r="AB230" s="41"/>
      <c r="AC230" s="40"/>
      <c r="AD230" s="41"/>
      <c r="AE23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1">
      <c r="A231" s="32"/>
      <c r="B231" s="33"/>
      <c r="C231" s="8"/>
      <c r="D231" s="43"/>
      <c r="E231" s="37"/>
      <c r="F231" s="7"/>
      <c r="G231" s="44"/>
      <c r="H231" s="7"/>
      <c r="I231" s="7"/>
      <c r="J231" s="7"/>
      <c r="K231" s="7"/>
      <c r="L231" s="38"/>
      <c r="M231" s="39"/>
      <c r="N231" s="41"/>
      <c r="O231" s="41"/>
      <c r="P231" s="41" t="str">
        <f>VLOOKUP($B231,sampleDataObjects,P$1,false)</f>
        <v>#N/A</v>
      </c>
      <c r="Q231" s="41"/>
      <c r="R231" s="41"/>
      <c r="S231" s="41"/>
      <c r="T231" s="41"/>
      <c r="U231" s="41"/>
      <c r="V231" s="41"/>
      <c r="W231" s="41"/>
      <c r="X231" s="41"/>
      <c r="Y231" s="41"/>
      <c r="Z231" s="41"/>
      <c r="AA231" s="41"/>
      <c r="AB231" s="41"/>
      <c r="AC231" s="40"/>
      <c r="AD231" s="41"/>
      <c r="AE23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2">
      <c r="A232" s="32"/>
      <c r="B232" s="33"/>
      <c r="C232" s="8"/>
      <c r="D232" s="43"/>
      <c r="E232" s="37"/>
      <c r="F232" s="7"/>
      <c r="G232" s="44"/>
      <c r="H232" s="7"/>
      <c r="I232" s="7"/>
      <c r="J232" s="7"/>
      <c r="K232" s="7"/>
      <c r="L232" s="38"/>
      <c r="M232" s="39"/>
      <c r="N232" s="41"/>
      <c r="O232" s="41"/>
      <c r="P232" s="41" t="str">
        <f>VLOOKUP($B232,sampleDataObjects,P$1,false)</f>
        <v>#N/A</v>
      </c>
      <c r="Q232" s="41"/>
      <c r="R232" s="41"/>
      <c r="S232" s="41"/>
      <c r="T232" s="41"/>
      <c r="U232" s="41"/>
      <c r="V232" s="41"/>
      <c r="W232" s="41"/>
      <c r="X232" s="41"/>
      <c r="Y232" s="41"/>
      <c r="Z232" s="41"/>
      <c r="AA232" s="41"/>
      <c r="AB232" s="41"/>
      <c r="AC232" s="40"/>
      <c r="AD232" s="41"/>
      <c r="AE23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3">
      <c r="A233" s="32"/>
      <c r="B233" s="33"/>
      <c r="C233" s="8"/>
      <c r="D233" s="43"/>
      <c r="E233" s="37"/>
      <c r="F233" s="7"/>
      <c r="G233" s="44"/>
      <c r="H233" s="7"/>
      <c r="I233" s="7"/>
      <c r="J233" s="7"/>
      <c r="K233" s="7"/>
      <c r="L233" s="38"/>
      <c r="M233" s="39"/>
      <c r="N233" s="41"/>
      <c r="O233" s="41"/>
      <c r="P233" s="41" t="str">
        <f>VLOOKUP($B233,sampleDataObjects,P$1,false)</f>
        <v>#N/A</v>
      </c>
      <c r="Q233" s="41"/>
      <c r="R233" s="41"/>
      <c r="S233" s="41"/>
      <c r="T233" s="41"/>
      <c r="U233" s="41"/>
      <c r="V233" s="41"/>
      <c r="W233" s="41"/>
      <c r="X233" s="41"/>
      <c r="Y233" s="41"/>
      <c r="Z233" s="41"/>
      <c r="AA233" s="41"/>
      <c r="AB233" s="41"/>
      <c r="AC233" s="40"/>
      <c r="AD233" s="41"/>
      <c r="AE23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4">
      <c r="A234" s="32"/>
      <c r="B234" s="33"/>
      <c r="C234" s="8"/>
      <c r="D234" s="43"/>
      <c r="E234" s="37"/>
      <c r="F234" s="7"/>
      <c r="G234" s="44"/>
      <c r="H234" s="7"/>
      <c r="I234" s="7"/>
      <c r="J234" s="7"/>
      <c r="K234" s="7"/>
      <c r="L234" s="38"/>
      <c r="M234" s="39"/>
      <c r="N234" s="41"/>
      <c r="O234" s="41"/>
      <c r="P234" s="41" t="str">
        <f>VLOOKUP($B234,sampleDataObjects,P$1,false)</f>
        <v>#N/A</v>
      </c>
      <c r="Q234" s="41"/>
      <c r="R234" s="41"/>
      <c r="S234" s="41"/>
      <c r="T234" s="41"/>
      <c r="U234" s="41"/>
      <c r="V234" s="41"/>
      <c r="W234" s="41"/>
      <c r="X234" s="41"/>
      <c r="Y234" s="41"/>
      <c r="Z234" s="41"/>
      <c r="AA234" s="41"/>
      <c r="AB234" s="41"/>
      <c r="AC234" s="40"/>
      <c r="AD234" s="41"/>
      <c r="AE23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5">
      <c r="A235" s="32"/>
      <c r="B235" s="33"/>
      <c r="C235" s="8"/>
      <c r="D235" s="43"/>
      <c r="E235" s="37"/>
      <c r="F235" s="7"/>
      <c r="G235" s="44"/>
      <c r="H235" s="7"/>
      <c r="I235" s="7"/>
      <c r="J235" s="7"/>
      <c r="K235" s="7"/>
      <c r="L235" s="38"/>
      <c r="M235" s="39"/>
      <c r="N235" s="41"/>
      <c r="O235" s="41"/>
      <c r="P235" s="41" t="str">
        <f>VLOOKUP($B235,sampleDataObjects,P$1,false)</f>
        <v>#N/A</v>
      </c>
      <c r="Q235" s="41"/>
      <c r="R235" s="41"/>
      <c r="S235" s="41"/>
      <c r="T235" s="41"/>
      <c r="U235" s="41"/>
      <c r="V235" s="41"/>
      <c r="W235" s="41"/>
      <c r="X235" s="41"/>
      <c r="Y235" s="41"/>
      <c r="Z235" s="41"/>
      <c r="AA235" s="41"/>
      <c r="AB235" s="41"/>
      <c r="AC235" s="40"/>
      <c r="AD235" s="41"/>
      <c r="AE23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6">
      <c r="A236" s="32"/>
      <c r="B236" s="33"/>
      <c r="C236" s="8"/>
      <c r="D236" s="43"/>
      <c r="E236" s="37"/>
      <c r="F236" s="7"/>
      <c r="G236" s="44"/>
      <c r="H236" s="7"/>
      <c r="I236" s="7"/>
      <c r="J236" s="7"/>
      <c r="K236" s="7"/>
      <c r="L236" s="38"/>
      <c r="M236" s="39"/>
      <c r="N236" s="41"/>
      <c r="O236" s="41"/>
      <c r="P236" s="41" t="str">
        <f>VLOOKUP($B236,sampleDataObjects,P$1,false)</f>
        <v>#N/A</v>
      </c>
      <c r="Q236" s="41"/>
      <c r="R236" s="41"/>
      <c r="S236" s="41"/>
      <c r="T236" s="41"/>
      <c r="U236" s="41"/>
      <c r="V236" s="41"/>
      <c r="W236" s="41"/>
      <c r="X236" s="41"/>
      <c r="Y236" s="41"/>
      <c r="Z236" s="41"/>
      <c r="AA236" s="41"/>
      <c r="AB236" s="41"/>
      <c r="AC236" s="40"/>
      <c r="AD236" s="41"/>
      <c r="AE23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7">
      <c r="A237" s="32"/>
      <c r="B237" s="33"/>
      <c r="C237" s="8"/>
      <c r="D237" s="43"/>
      <c r="E237" s="37"/>
      <c r="F237" s="7"/>
      <c r="G237" s="44"/>
      <c r="H237" s="7"/>
      <c r="I237" s="7"/>
      <c r="J237" s="7"/>
      <c r="K237" s="7"/>
      <c r="L237" s="38"/>
      <c r="M237" s="39"/>
      <c r="N237" s="41"/>
      <c r="O237" s="41"/>
      <c r="P237" s="41" t="str">
        <f>VLOOKUP($B237,sampleDataObjects,P$1,false)</f>
        <v>#N/A</v>
      </c>
      <c r="Q237" s="41"/>
      <c r="R237" s="41"/>
      <c r="S237" s="41"/>
      <c r="T237" s="41"/>
      <c r="U237" s="41"/>
      <c r="V237" s="41"/>
      <c r="W237" s="41"/>
      <c r="X237" s="41"/>
      <c r="Y237" s="41"/>
      <c r="Z237" s="41"/>
      <c r="AA237" s="41"/>
      <c r="AB237" s="41"/>
      <c r="AC237" s="40"/>
      <c r="AD237" s="41"/>
      <c r="AE23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8">
      <c r="A238" s="32"/>
      <c r="B238" s="33"/>
      <c r="C238" s="8"/>
      <c r="D238" s="43"/>
      <c r="E238" s="37"/>
      <c r="F238" s="7"/>
      <c r="G238" s="44"/>
      <c r="H238" s="7"/>
      <c r="I238" s="7"/>
      <c r="J238" s="7"/>
      <c r="K238" s="7"/>
      <c r="L238" s="38"/>
      <c r="M238" s="39"/>
      <c r="N238" s="41"/>
      <c r="O238" s="41"/>
      <c r="P238" s="41" t="str">
        <f>VLOOKUP($B238,sampleDataObjects,P$1,false)</f>
        <v>#N/A</v>
      </c>
      <c r="Q238" s="41"/>
      <c r="R238" s="41"/>
      <c r="S238" s="41"/>
      <c r="T238" s="41"/>
      <c r="U238" s="41"/>
      <c r="V238" s="41"/>
      <c r="W238" s="41"/>
      <c r="X238" s="41"/>
      <c r="Y238" s="41"/>
      <c r="Z238" s="41"/>
      <c r="AA238" s="41"/>
      <c r="AB238" s="41"/>
      <c r="AC238" s="40"/>
      <c r="AD238" s="41"/>
      <c r="AE23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sheetData>
  <autoFilter ref="$A$1:$AD$238"/>
  <conditionalFormatting sqref="L14:L238">
    <cfRule type="cellIs" dxfId="0" priority="1" operator="equal">
      <formula>"verified"</formula>
    </cfRule>
  </conditionalFormatting>
  <conditionalFormatting sqref="L14:L238">
    <cfRule type="cellIs" dxfId="1" priority="2" operator="equal">
      <formula>"complete"</formula>
    </cfRule>
  </conditionalFormatting>
  <conditionalFormatting sqref="L14:L238">
    <cfRule type="cellIs" dxfId="2" priority="3" operator="equal">
      <formula>"draft"</formula>
    </cfRule>
  </conditionalFormatting>
  <conditionalFormatting sqref="L14:L238">
    <cfRule type="containsBlanks" dxfId="3" priority="4">
      <formula>LEN(TRIM(L14))=0</formula>
    </cfRule>
  </conditionalFormatting>
  <dataValidations>
    <dataValidation type="list" allowBlank="1" sqref="C7">
      <formula1>'Drop-down Lists'!$F:$F</formula1>
    </dataValidation>
    <dataValidation type="list" allowBlank="1" sqref="F14:F122 F124:F238">
      <formula1>'Drop-down Lists'!$G:$G</formula1>
    </dataValidation>
    <dataValidation type="list" allowBlank="1" sqref="B14:B238">
      <formula1>dataReport!$C:$C</formula1>
    </dataValidation>
    <dataValidation type="list" allowBlank="1" sqref="A2:A238">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row>
    <row r="2">
      <c r="A2" s="1">
        <v>1.0</v>
      </c>
      <c r="B2" s="1">
        <v>1.0</v>
      </c>
      <c r="C2" s="1" t="s">
        <v>6</v>
      </c>
      <c r="D2" s="1" t="s">
        <v>6</v>
      </c>
      <c r="E2" t="b">
        <f t="shared" ref="E2:E1499" si="1">eq(B2,A2)</f>
        <v>1</v>
      </c>
    </row>
    <row r="3">
      <c r="A3" s="1">
        <v>1880.0</v>
      </c>
      <c r="C3" s="1" t="s">
        <v>20</v>
      </c>
      <c r="E3" t="b">
        <f t="shared" si="1"/>
        <v>0</v>
      </c>
    </row>
    <row r="4">
      <c r="A4" s="1">
        <v>1740.0</v>
      </c>
      <c r="B4" s="1">
        <v>344.0</v>
      </c>
      <c r="C4" s="1" t="s">
        <v>22</v>
      </c>
      <c r="E4" t="b">
        <f t="shared" si="1"/>
        <v>0</v>
      </c>
    </row>
    <row r="5">
      <c r="A5" s="1">
        <v>1293.0</v>
      </c>
      <c r="B5" s="1">
        <v>1293.0</v>
      </c>
      <c r="C5" s="1" t="s">
        <v>23</v>
      </c>
      <c r="D5" s="1" t="s">
        <v>24</v>
      </c>
      <c r="E5" t="b">
        <f t="shared" si="1"/>
        <v>1</v>
      </c>
    </row>
    <row r="6">
      <c r="A6" s="1">
        <v>1601.0</v>
      </c>
      <c r="B6" s="1">
        <v>1601.0</v>
      </c>
      <c r="C6" s="1" t="s">
        <v>25</v>
      </c>
      <c r="D6" s="1" t="s">
        <v>25</v>
      </c>
      <c r="E6" t="b">
        <f t="shared" si="1"/>
        <v>1</v>
      </c>
    </row>
    <row r="7">
      <c r="A7" s="1">
        <v>1560.0</v>
      </c>
      <c r="B7" s="1">
        <v>1560.0</v>
      </c>
      <c r="C7" s="1" t="s">
        <v>26</v>
      </c>
      <c r="D7" s="1" t="s">
        <v>26</v>
      </c>
      <c r="E7" t="b">
        <f t="shared" si="1"/>
        <v>1</v>
      </c>
    </row>
    <row r="8">
      <c r="A8" s="1">
        <v>1148.0</v>
      </c>
      <c r="B8" s="1">
        <v>1148.0</v>
      </c>
      <c r="C8" s="1" t="s">
        <v>27</v>
      </c>
      <c r="D8" s="1" t="s">
        <v>27</v>
      </c>
      <c r="E8" t="b">
        <f t="shared" si="1"/>
        <v>1</v>
      </c>
    </row>
    <row r="9">
      <c r="A9" s="1">
        <v>769.0</v>
      </c>
      <c r="B9" s="1">
        <v>769.0</v>
      </c>
      <c r="C9" s="1" t="s">
        <v>28</v>
      </c>
      <c r="D9" s="1" t="s">
        <v>28</v>
      </c>
      <c r="E9" t="b">
        <f t="shared" si="1"/>
        <v>1</v>
      </c>
    </row>
    <row r="10">
      <c r="A10" s="1">
        <v>1194.0</v>
      </c>
      <c r="B10" s="1">
        <v>1194.0</v>
      </c>
      <c r="C10" s="1" t="s">
        <v>29</v>
      </c>
      <c r="D10" s="1" t="s">
        <v>30</v>
      </c>
      <c r="E10" t="b">
        <f t="shared" si="1"/>
        <v>1</v>
      </c>
    </row>
    <row r="11">
      <c r="A11" s="1">
        <v>1544.0</v>
      </c>
      <c r="B11" s="1">
        <v>1544.0</v>
      </c>
      <c r="C11" s="1" t="s">
        <v>31</v>
      </c>
      <c r="D11" s="1" t="s">
        <v>31</v>
      </c>
      <c r="E11" t="b">
        <f t="shared" si="1"/>
        <v>1</v>
      </c>
    </row>
    <row r="12">
      <c r="A12" s="1">
        <v>1086.0</v>
      </c>
      <c r="B12" s="1">
        <v>1086.0</v>
      </c>
      <c r="C12" s="1" t="s">
        <v>32</v>
      </c>
      <c r="D12" s="1" t="s">
        <v>32</v>
      </c>
      <c r="E12" t="b">
        <f t="shared" si="1"/>
        <v>1</v>
      </c>
    </row>
    <row r="13">
      <c r="A13" s="1">
        <v>1910.0</v>
      </c>
      <c r="B13" s="1">
        <v>1910.0</v>
      </c>
      <c r="C13" s="1" t="s">
        <v>34</v>
      </c>
      <c r="D13" s="1" t="s">
        <v>34</v>
      </c>
      <c r="E13" t="b">
        <f t="shared" si="1"/>
        <v>1</v>
      </c>
    </row>
    <row r="14">
      <c r="A14" s="1">
        <v>1404.0</v>
      </c>
      <c r="B14" s="1">
        <v>1404.0</v>
      </c>
      <c r="C14" s="1" t="s">
        <v>35</v>
      </c>
      <c r="D14" s="1" t="s">
        <v>35</v>
      </c>
      <c r="E14" t="b">
        <f t="shared" si="1"/>
        <v>1</v>
      </c>
    </row>
    <row r="15">
      <c r="A15" s="1">
        <v>71.0</v>
      </c>
      <c r="B15" s="1">
        <v>71.0</v>
      </c>
      <c r="C15" s="1" t="s">
        <v>38</v>
      </c>
      <c r="D15" s="1" t="s">
        <v>38</v>
      </c>
      <c r="E15" t="b">
        <f t="shared" si="1"/>
        <v>1</v>
      </c>
    </row>
    <row r="16">
      <c r="A16" s="1">
        <v>1363.0</v>
      </c>
      <c r="B16" s="1">
        <v>1351.0</v>
      </c>
      <c r="C16" s="1" t="s">
        <v>42</v>
      </c>
      <c r="E16" t="b">
        <f t="shared" si="1"/>
        <v>0</v>
      </c>
    </row>
    <row r="17">
      <c r="A17" s="1">
        <v>1351.0</v>
      </c>
      <c r="B17" s="1">
        <v>1351.0</v>
      </c>
      <c r="C17" s="1" t="s">
        <v>44</v>
      </c>
      <c r="D17" s="1" t="s">
        <v>44</v>
      </c>
      <c r="E17" t="b">
        <f t="shared" si="1"/>
        <v>1</v>
      </c>
    </row>
    <row r="18">
      <c r="A18" s="1">
        <v>1403.0</v>
      </c>
      <c r="B18" s="1">
        <v>1403.0</v>
      </c>
      <c r="C18" s="1" t="s">
        <v>45</v>
      </c>
      <c r="D18" s="1" t="s">
        <v>45</v>
      </c>
      <c r="E18" t="b">
        <f t="shared" si="1"/>
        <v>1</v>
      </c>
    </row>
    <row r="19">
      <c r="A19" s="1">
        <v>1042.0</v>
      </c>
      <c r="B19" s="1">
        <v>1042.0</v>
      </c>
      <c r="C19" s="1" t="s">
        <v>46</v>
      </c>
      <c r="D19" s="1" t="s">
        <v>46</v>
      </c>
      <c r="E19" t="b">
        <f t="shared" si="1"/>
        <v>1</v>
      </c>
    </row>
    <row r="20">
      <c r="A20" s="1">
        <v>1943.0</v>
      </c>
      <c r="B20" s="1">
        <v>1943.0</v>
      </c>
      <c r="C20" s="1" t="s">
        <v>47</v>
      </c>
      <c r="D20" s="1" t="s">
        <v>47</v>
      </c>
      <c r="E20" t="b">
        <f t="shared" si="1"/>
        <v>1</v>
      </c>
    </row>
    <row r="21">
      <c r="A21" s="1">
        <v>1642.0</v>
      </c>
      <c r="B21" s="1">
        <v>1642.0</v>
      </c>
      <c r="C21" s="1" t="s">
        <v>48</v>
      </c>
      <c r="D21" s="1" t="s">
        <v>48</v>
      </c>
      <c r="E21" t="b">
        <f t="shared" si="1"/>
        <v>1</v>
      </c>
    </row>
    <row r="22">
      <c r="A22" s="1">
        <v>1573.0</v>
      </c>
      <c r="B22" s="1">
        <v>1573.0</v>
      </c>
      <c r="C22" s="1" t="s">
        <v>50</v>
      </c>
      <c r="D22" s="1" t="s">
        <v>50</v>
      </c>
      <c r="E22" t="b">
        <f t="shared" si="1"/>
        <v>1</v>
      </c>
    </row>
    <row r="23">
      <c r="A23" s="1">
        <v>1464.0</v>
      </c>
      <c r="B23" s="1">
        <v>1464.0</v>
      </c>
      <c r="C23" s="1" t="s">
        <v>53</v>
      </c>
      <c r="D23" s="1" t="s">
        <v>53</v>
      </c>
      <c r="E23" t="b">
        <f t="shared" si="1"/>
        <v>1</v>
      </c>
    </row>
    <row r="24">
      <c r="A24" s="1">
        <v>458.0</v>
      </c>
      <c r="B24" s="1">
        <v>458.0</v>
      </c>
      <c r="C24" s="1" t="s">
        <v>54</v>
      </c>
      <c r="D24" s="1" t="s">
        <v>54</v>
      </c>
      <c r="E24" t="b">
        <f t="shared" si="1"/>
        <v>1</v>
      </c>
    </row>
    <row r="25">
      <c r="A25" s="1">
        <v>1549.0</v>
      </c>
      <c r="B25" s="1">
        <v>1549.0</v>
      </c>
      <c r="C25" s="1" t="s">
        <v>55</v>
      </c>
      <c r="D25" s="1" t="s">
        <v>55</v>
      </c>
      <c r="E25" t="b">
        <f t="shared" si="1"/>
        <v>1</v>
      </c>
    </row>
    <row r="26">
      <c r="A26" s="1">
        <v>1374.0</v>
      </c>
      <c r="B26" s="1">
        <v>1374.0</v>
      </c>
      <c r="C26" s="1" t="s">
        <v>56</v>
      </c>
      <c r="D26" s="1" t="s">
        <v>56</v>
      </c>
      <c r="E26" t="b">
        <f t="shared" si="1"/>
        <v>1</v>
      </c>
    </row>
    <row r="27">
      <c r="A27" s="1">
        <v>9.0</v>
      </c>
      <c r="B27" s="1">
        <v>9.0</v>
      </c>
      <c r="C27" s="1" t="s">
        <v>57</v>
      </c>
      <c r="D27" s="1" t="s">
        <v>57</v>
      </c>
      <c r="E27" t="b">
        <f t="shared" si="1"/>
        <v>1</v>
      </c>
    </row>
    <row r="28">
      <c r="A28" s="1">
        <v>998.0</v>
      </c>
      <c r="B28" s="1">
        <v>998.0</v>
      </c>
      <c r="C28" s="1" t="s">
        <v>58</v>
      </c>
      <c r="D28" s="1" t="s">
        <v>58</v>
      </c>
      <c r="E28" t="b">
        <f t="shared" si="1"/>
        <v>1</v>
      </c>
    </row>
    <row r="29">
      <c r="A29" s="1">
        <v>1433.0</v>
      </c>
      <c r="B29" s="1">
        <v>1433.0</v>
      </c>
      <c r="C29" s="1" t="s">
        <v>59</v>
      </c>
      <c r="D29" s="1" t="s">
        <v>59</v>
      </c>
      <c r="E29" t="b">
        <f t="shared" si="1"/>
        <v>1</v>
      </c>
    </row>
    <row r="30">
      <c r="A30" s="1">
        <v>1201.0</v>
      </c>
      <c r="B30" s="1">
        <v>1201.0</v>
      </c>
      <c r="C30" s="1" t="s">
        <v>60</v>
      </c>
      <c r="D30" s="1" t="s">
        <v>60</v>
      </c>
      <c r="E30" t="b">
        <f t="shared" si="1"/>
        <v>1</v>
      </c>
    </row>
    <row r="31">
      <c r="A31" s="1">
        <v>1487.0</v>
      </c>
      <c r="B31" s="1">
        <v>1487.0</v>
      </c>
      <c r="C31" s="1" t="s">
        <v>61</v>
      </c>
      <c r="D31" s="1" t="s">
        <v>61</v>
      </c>
      <c r="E31" t="b">
        <f t="shared" si="1"/>
        <v>1</v>
      </c>
    </row>
    <row r="32">
      <c r="A32" s="1">
        <v>1261.0</v>
      </c>
      <c r="B32" s="1">
        <v>1261.0</v>
      </c>
      <c r="C32" s="1" t="s">
        <v>62</v>
      </c>
      <c r="D32" s="1" t="s">
        <v>62</v>
      </c>
      <c r="E32" t="b">
        <f t="shared" si="1"/>
        <v>1</v>
      </c>
    </row>
    <row r="33">
      <c r="A33" s="1">
        <v>1635.0</v>
      </c>
      <c r="B33" s="1">
        <v>1635.0</v>
      </c>
      <c r="C33" s="1" t="s">
        <v>63</v>
      </c>
      <c r="D33" s="1" t="s">
        <v>63</v>
      </c>
      <c r="E33" t="b">
        <f t="shared" si="1"/>
        <v>1</v>
      </c>
    </row>
    <row r="34">
      <c r="A34" s="1">
        <v>480.0</v>
      </c>
      <c r="B34" s="1">
        <v>480.0</v>
      </c>
      <c r="C34" s="1" t="s">
        <v>64</v>
      </c>
      <c r="D34" s="1" t="s">
        <v>64</v>
      </c>
      <c r="E34" t="b">
        <f t="shared" si="1"/>
        <v>1</v>
      </c>
    </row>
    <row r="35">
      <c r="A35" s="1">
        <v>1107.0</v>
      </c>
      <c r="B35" s="1">
        <v>1107.0</v>
      </c>
      <c r="C35" s="1" t="s">
        <v>65</v>
      </c>
      <c r="D35" s="1" t="s">
        <v>65</v>
      </c>
      <c r="E35" t="b">
        <f t="shared" si="1"/>
        <v>1</v>
      </c>
    </row>
    <row r="36">
      <c r="A36" s="1">
        <v>1812.0</v>
      </c>
      <c r="B36" s="1">
        <v>1812.0</v>
      </c>
      <c r="C36" s="1" t="s">
        <v>66</v>
      </c>
      <c r="D36" s="1" t="s">
        <v>66</v>
      </c>
      <c r="E36" t="b">
        <f t="shared" si="1"/>
        <v>1</v>
      </c>
    </row>
    <row r="37">
      <c r="A37" s="1">
        <v>736.0</v>
      </c>
      <c r="B37" s="1">
        <v>736.0</v>
      </c>
      <c r="C37" s="1" t="s">
        <v>67</v>
      </c>
      <c r="D37" s="1" t="s">
        <v>67</v>
      </c>
      <c r="E37" t="b">
        <f t="shared" si="1"/>
        <v>1</v>
      </c>
    </row>
    <row r="38">
      <c r="A38" s="1">
        <v>625.0</v>
      </c>
      <c r="B38" s="1">
        <v>625.0</v>
      </c>
      <c r="C38" s="1" t="s">
        <v>68</v>
      </c>
      <c r="D38" s="1" t="s">
        <v>68</v>
      </c>
      <c r="E38" t="b">
        <f t="shared" si="1"/>
        <v>1</v>
      </c>
    </row>
    <row r="39">
      <c r="A39" s="1">
        <v>1045.0</v>
      </c>
      <c r="B39" s="1">
        <v>1045.0</v>
      </c>
      <c r="C39" s="1" t="s">
        <v>70</v>
      </c>
      <c r="D39" s="1" t="s">
        <v>70</v>
      </c>
      <c r="E39" t="b">
        <f t="shared" si="1"/>
        <v>1</v>
      </c>
    </row>
    <row r="40">
      <c r="A40" s="1">
        <v>600.0</v>
      </c>
      <c r="B40" s="1">
        <v>600.0</v>
      </c>
      <c r="C40" s="1" t="s">
        <v>72</v>
      </c>
      <c r="D40" s="1" t="s">
        <v>72</v>
      </c>
      <c r="E40" t="b">
        <f t="shared" si="1"/>
        <v>1</v>
      </c>
    </row>
    <row r="41">
      <c r="A41" s="1">
        <v>1807.0</v>
      </c>
      <c r="B41" s="1">
        <v>1807.0</v>
      </c>
      <c r="C41" s="1" t="s">
        <v>73</v>
      </c>
      <c r="D41" s="1" t="s">
        <v>73</v>
      </c>
      <c r="E41" t="b">
        <f t="shared" si="1"/>
        <v>1</v>
      </c>
    </row>
    <row r="42">
      <c r="A42" s="1">
        <v>299.0</v>
      </c>
      <c r="B42" s="1">
        <v>299.0</v>
      </c>
      <c r="C42" s="1" t="s">
        <v>74</v>
      </c>
      <c r="D42" s="1" t="s">
        <v>74</v>
      </c>
      <c r="E42" t="b">
        <f t="shared" si="1"/>
        <v>1</v>
      </c>
    </row>
    <row r="43">
      <c r="A43" s="1">
        <v>1192.0</v>
      </c>
      <c r="B43" s="1">
        <v>1192.0</v>
      </c>
      <c r="C43" s="1" t="s">
        <v>76</v>
      </c>
      <c r="D43" s="1" t="s">
        <v>76</v>
      </c>
      <c r="E43" t="b">
        <f t="shared" si="1"/>
        <v>1</v>
      </c>
    </row>
    <row r="44">
      <c r="A44" s="1">
        <v>1871.0</v>
      </c>
      <c r="B44" s="1">
        <v>1871.0</v>
      </c>
      <c r="C44" s="1" t="s">
        <v>77</v>
      </c>
      <c r="D44" s="1" t="s">
        <v>77</v>
      </c>
      <c r="E44" t="b">
        <f t="shared" si="1"/>
        <v>1</v>
      </c>
    </row>
    <row r="45">
      <c r="A45" s="1">
        <v>143.0</v>
      </c>
      <c r="B45" s="1">
        <v>143.0</v>
      </c>
      <c r="C45" s="1" t="s">
        <v>78</v>
      </c>
      <c r="D45" s="1" t="s">
        <v>78</v>
      </c>
      <c r="E45" t="b">
        <f t="shared" si="1"/>
        <v>1</v>
      </c>
    </row>
    <row r="46">
      <c r="A46" s="1">
        <v>1075.0</v>
      </c>
      <c r="B46" s="1">
        <v>1075.0</v>
      </c>
      <c r="C46" s="1" t="s">
        <v>81</v>
      </c>
      <c r="D46" s="1" t="s">
        <v>81</v>
      </c>
      <c r="E46" t="b">
        <f t="shared" si="1"/>
        <v>1</v>
      </c>
    </row>
    <row r="47">
      <c r="A47" s="1">
        <v>1554.0</v>
      </c>
      <c r="B47" s="1">
        <v>1554.0</v>
      </c>
      <c r="C47" s="1" t="s">
        <v>82</v>
      </c>
      <c r="D47" s="1" t="s">
        <v>82</v>
      </c>
      <c r="E47" t="b">
        <f t="shared" si="1"/>
        <v>1</v>
      </c>
    </row>
    <row r="48">
      <c r="A48" s="1">
        <v>1553.0</v>
      </c>
      <c r="B48" s="1">
        <v>1554.0</v>
      </c>
      <c r="C48" s="1" t="s">
        <v>83</v>
      </c>
      <c r="E48" t="b">
        <f t="shared" si="1"/>
        <v>0</v>
      </c>
    </row>
    <row r="49">
      <c r="A49" s="1">
        <v>1178.0</v>
      </c>
      <c r="B49" s="1">
        <v>1178.0</v>
      </c>
      <c r="C49" s="1" t="s">
        <v>85</v>
      </c>
      <c r="D49" s="1" t="s">
        <v>85</v>
      </c>
      <c r="E49" t="b">
        <f t="shared" si="1"/>
        <v>1</v>
      </c>
    </row>
    <row r="50">
      <c r="A50" s="1">
        <v>841.0</v>
      </c>
      <c r="B50" s="1">
        <v>841.0</v>
      </c>
      <c r="C50" s="1" t="s">
        <v>86</v>
      </c>
      <c r="D50" s="1" t="s">
        <v>86</v>
      </c>
      <c r="E50" t="b">
        <f t="shared" si="1"/>
        <v>1</v>
      </c>
    </row>
    <row r="51">
      <c r="A51" s="1">
        <v>1396.0</v>
      </c>
      <c r="B51" s="1">
        <v>1396.0</v>
      </c>
      <c r="C51" s="1" t="s">
        <v>87</v>
      </c>
      <c r="D51" s="1" t="s">
        <v>87</v>
      </c>
      <c r="E51" t="b">
        <f t="shared" si="1"/>
        <v>1</v>
      </c>
    </row>
    <row r="52">
      <c r="A52" s="1">
        <v>663.0</v>
      </c>
      <c r="B52" s="1">
        <v>663.0</v>
      </c>
      <c r="C52" s="1" t="s">
        <v>91</v>
      </c>
      <c r="D52" s="1" t="s">
        <v>91</v>
      </c>
      <c r="E52" t="b">
        <f t="shared" si="1"/>
        <v>1</v>
      </c>
    </row>
    <row r="53">
      <c r="A53" s="1">
        <v>451.0</v>
      </c>
      <c r="B53" s="1">
        <v>451.0</v>
      </c>
      <c r="C53" s="1" t="s">
        <v>93</v>
      </c>
      <c r="D53" s="1" t="s">
        <v>93</v>
      </c>
      <c r="E53" t="b">
        <f t="shared" si="1"/>
        <v>1</v>
      </c>
    </row>
    <row r="54">
      <c r="A54" s="1">
        <v>73.0</v>
      </c>
      <c r="B54" s="1">
        <v>73.0</v>
      </c>
      <c r="C54" s="1" t="s">
        <v>94</v>
      </c>
      <c r="D54" s="1" t="s">
        <v>94</v>
      </c>
      <c r="E54" t="b">
        <f t="shared" si="1"/>
        <v>1</v>
      </c>
    </row>
    <row r="55">
      <c r="A55" s="1">
        <v>331.0</v>
      </c>
      <c r="B55" s="1">
        <v>331.0</v>
      </c>
      <c r="C55" s="1" t="s">
        <v>95</v>
      </c>
      <c r="D55" s="1" t="s">
        <v>95</v>
      </c>
      <c r="E55" t="b">
        <f t="shared" si="1"/>
        <v>1</v>
      </c>
    </row>
    <row r="56">
      <c r="A56" s="1">
        <v>1150.0</v>
      </c>
      <c r="B56" s="1">
        <v>1150.0</v>
      </c>
      <c r="C56" s="1" t="s">
        <v>96</v>
      </c>
      <c r="D56" s="1" t="s">
        <v>96</v>
      </c>
      <c r="E56" t="b">
        <f t="shared" si="1"/>
        <v>1</v>
      </c>
    </row>
    <row r="57">
      <c r="A57" s="1">
        <v>1955.0</v>
      </c>
      <c r="B57" s="1">
        <v>1955.0</v>
      </c>
      <c r="C57" s="1" t="s">
        <v>97</v>
      </c>
      <c r="D57" s="1" t="s">
        <v>97</v>
      </c>
      <c r="E57" t="b">
        <f t="shared" si="1"/>
        <v>1</v>
      </c>
    </row>
    <row r="58">
      <c r="A58" s="1">
        <v>503.0</v>
      </c>
      <c r="B58" s="1">
        <v>503.0</v>
      </c>
      <c r="C58" s="1" t="s">
        <v>98</v>
      </c>
      <c r="D58" s="1" t="s">
        <v>98</v>
      </c>
      <c r="E58" t="b">
        <f t="shared" si="1"/>
        <v>1</v>
      </c>
    </row>
    <row r="59">
      <c r="A59" s="1">
        <v>1852.0</v>
      </c>
      <c r="B59" s="1">
        <v>1852.0</v>
      </c>
      <c r="C59" s="1" t="s">
        <v>99</v>
      </c>
      <c r="D59" s="1" t="s">
        <v>99</v>
      </c>
      <c r="E59" t="b">
        <f t="shared" si="1"/>
        <v>1</v>
      </c>
    </row>
    <row r="60">
      <c r="A60" s="1">
        <v>826.0</v>
      </c>
      <c r="B60" s="1">
        <v>826.0</v>
      </c>
      <c r="C60" s="1" t="s">
        <v>100</v>
      </c>
      <c r="D60" s="1" t="s">
        <v>100</v>
      </c>
      <c r="E60" t="b">
        <f t="shared" si="1"/>
        <v>1</v>
      </c>
    </row>
    <row r="61">
      <c r="A61" s="1">
        <v>1406.0</v>
      </c>
      <c r="B61" s="1">
        <v>1406.0</v>
      </c>
      <c r="C61" s="1" t="s">
        <v>101</v>
      </c>
      <c r="D61" s="1" t="s">
        <v>101</v>
      </c>
      <c r="E61" t="b">
        <f t="shared" si="1"/>
        <v>1</v>
      </c>
    </row>
    <row r="62">
      <c r="A62" s="1">
        <v>1294.0</v>
      </c>
      <c r="B62" s="1">
        <v>1294.0</v>
      </c>
      <c r="C62" s="1" t="s">
        <v>103</v>
      </c>
      <c r="D62" s="1" t="s">
        <v>103</v>
      </c>
      <c r="E62" t="b">
        <f t="shared" si="1"/>
        <v>1</v>
      </c>
    </row>
    <row r="63">
      <c r="A63" s="1">
        <v>842.0</v>
      </c>
      <c r="B63" s="1">
        <v>842.0</v>
      </c>
      <c r="C63" s="1" t="s">
        <v>107</v>
      </c>
      <c r="D63" s="1" t="s">
        <v>107</v>
      </c>
      <c r="E63" t="b">
        <f t="shared" si="1"/>
        <v>1</v>
      </c>
    </row>
    <row r="64">
      <c r="A64" s="1">
        <v>60.0</v>
      </c>
      <c r="B64" s="1">
        <v>60.0</v>
      </c>
      <c r="C64" s="1" t="s">
        <v>108</v>
      </c>
      <c r="D64" s="1" t="s">
        <v>108</v>
      </c>
      <c r="E64" t="b">
        <f t="shared" si="1"/>
        <v>1</v>
      </c>
    </row>
    <row r="65">
      <c r="A65" s="1">
        <v>388.0</v>
      </c>
      <c r="B65" s="1">
        <v>388.0</v>
      </c>
      <c r="C65" s="1" t="s">
        <v>109</v>
      </c>
      <c r="D65" s="1" t="s">
        <v>109</v>
      </c>
      <c r="E65" t="b">
        <f t="shared" si="1"/>
        <v>1</v>
      </c>
    </row>
    <row r="66">
      <c r="A66" s="1">
        <v>558.0</v>
      </c>
      <c r="B66" s="1">
        <v>558.0</v>
      </c>
      <c r="C66" s="1" t="s">
        <v>112</v>
      </c>
      <c r="D66" s="1" t="s">
        <v>112</v>
      </c>
      <c r="E66" t="b">
        <f t="shared" si="1"/>
        <v>1</v>
      </c>
    </row>
    <row r="67">
      <c r="A67" s="1">
        <v>94.0</v>
      </c>
      <c r="B67" s="1">
        <v>94.0</v>
      </c>
      <c r="C67" s="1" t="s">
        <v>115</v>
      </c>
      <c r="D67" s="1" t="s">
        <v>115</v>
      </c>
      <c r="E67" t="b">
        <f t="shared" si="1"/>
        <v>1</v>
      </c>
    </row>
    <row r="68">
      <c r="A68" s="1">
        <v>1442.0</v>
      </c>
      <c r="B68" s="1">
        <v>1442.0</v>
      </c>
      <c r="C68" s="1" t="s">
        <v>116</v>
      </c>
      <c r="D68" s="1" t="s">
        <v>116</v>
      </c>
      <c r="E68" t="b">
        <f t="shared" si="1"/>
        <v>1</v>
      </c>
    </row>
    <row r="69">
      <c r="A69" s="1">
        <v>1296.0</v>
      </c>
      <c r="B69" s="1">
        <v>1296.0</v>
      </c>
      <c r="C69" s="1" t="s">
        <v>119</v>
      </c>
      <c r="D69" s="1" t="s">
        <v>119</v>
      </c>
      <c r="E69" t="b">
        <f t="shared" si="1"/>
        <v>1</v>
      </c>
    </row>
    <row r="70">
      <c r="A70" s="1">
        <v>1897.0</v>
      </c>
      <c r="B70" s="1">
        <v>1897.0</v>
      </c>
      <c r="C70" s="1" t="s">
        <v>120</v>
      </c>
      <c r="D70" s="1" t="s">
        <v>120</v>
      </c>
      <c r="E70" t="b">
        <f t="shared" si="1"/>
        <v>1</v>
      </c>
    </row>
    <row r="71">
      <c r="A71" s="1">
        <v>805.0</v>
      </c>
      <c r="B71" s="1">
        <v>805.0</v>
      </c>
      <c r="C71" s="1" t="s">
        <v>122</v>
      </c>
      <c r="D71" s="1" t="s">
        <v>122</v>
      </c>
      <c r="E71" t="b">
        <f t="shared" si="1"/>
        <v>1</v>
      </c>
    </row>
    <row r="72">
      <c r="A72" s="1">
        <v>804.0</v>
      </c>
      <c r="B72" s="1">
        <v>804.0</v>
      </c>
      <c r="C72" s="1" t="s">
        <v>124</v>
      </c>
      <c r="D72" s="1" t="s">
        <v>125</v>
      </c>
      <c r="E72" t="b">
        <f t="shared" si="1"/>
        <v>1</v>
      </c>
    </row>
    <row r="73">
      <c r="A73" s="1">
        <v>359.0</v>
      </c>
      <c r="B73" s="1">
        <v>359.0</v>
      </c>
      <c r="C73" s="1" t="s">
        <v>128</v>
      </c>
      <c r="D73" s="1" t="s">
        <v>128</v>
      </c>
      <c r="E73" t="b">
        <f t="shared" si="1"/>
        <v>1</v>
      </c>
    </row>
    <row r="74">
      <c r="A74" s="1">
        <v>134.0</v>
      </c>
      <c r="B74" s="1">
        <v>134.0</v>
      </c>
      <c r="C74" s="1" t="s">
        <v>129</v>
      </c>
      <c r="D74" s="1" t="s">
        <v>129</v>
      </c>
      <c r="E74" t="b">
        <f t="shared" si="1"/>
        <v>1</v>
      </c>
    </row>
    <row r="75">
      <c r="A75" s="1">
        <v>38.0</v>
      </c>
      <c r="B75" s="1">
        <v>38.0</v>
      </c>
      <c r="C75" s="1" t="s">
        <v>133</v>
      </c>
      <c r="D75" s="1" t="s">
        <v>134</v>
      </c>
      <c r="E75" t="b">
        <f t="shared" si="1"/>
        <v>1</v>
      </c>
    </row>
    <row r="76">
      <c r="A76" s="1">
        <v>145.0</v>
      </c>
      <c r="B76" s="1">
        <v>145.0</v>
      </c>
      <c r="C76" s="1" t="s">
        <v>135</v>
      </c>
      <c r="D76" s="1" t="s">
        <v>135</v>
      </c>
      <c r="E76" t="b">
        <f t="shared" si="1"/>
        <v>1</v>
      </c>
    </row>
    <row r="77">
      <c r="A77" s="1">
        <v>1243.0</v>
      </c>
      <c r="B77" s="1">
        <v>1243.0</v>
      </c>
      <c r="C77" s="1" t="s">
        <v>138</v>
      </c>
      <c r="D77" s="1" t="s">
        <v>139</v>
      </c>
      <c r="E77" t="b">
        <f t="shared" si="1"/>
        <v>1</v>
      </c>
    </row>
    <row r="78">
      <c r="A78" s="1">
        <v>398.0</v>
      </c>
      <c r="B78" s="1">
        <v>398.0</v>
      </c>
      <c r="C78" s="1" t="s">
        <v>141</v>
      </c>
      <c r="D78" s="1" t="s">
        <v>141</v>
      </c>
      <c r="E78" t="b">
        <f t="shared" si="1"/>
        <v>1</v>
      </c>
    </row>
    <row r="79">
      <c r="A79" s="1">
        <v>21.0</v>
      </c>
      <c r="B79" s="1">
        <v>21.0</v>
      </c>
      <c r="C79" s="1" t="s">
        <v>142</v>
      </c>
      <c r="D79" s="1" t="s">
        <v>142</v>
      </c>
      <c r="E79" t="b">
        <f t="shared" si="1"/>
        <v>1</v>
      </c>
    </row>
    <row r="80">
      <c r="A80" s="1">
        <v>1300.0</v>
      </c>
      <c r="B80" s="1">
        <v>1300.0</v>
      </c>
      <c r="C80" s="1" t="s">
        <v>143</v>
      </c>
      <c r="D80" s="1" t="s">
        <v>143</v>
      </c>
      <c r="E80" t="b">
        <f t="shared" si="1"/>
        <v>1</v>
      </c>
    </row>
    <row r="81">
      <c r="A81" s="1">
        <v>1249.0</v>
      </c>
      <c r="B81" s="1">
        <v>1249.0</v>
      </c>
      <c r="C81" s="1" t="s">
        <v>144</v>
      </c>
      <c r="D81" s="1" t="s">
        <v>144</v>
      </c>
      <c r="E81" t="b">
        <f t="shared" si="1"/>
        <v>1</v>
      </c>
    </row>
    <row r="82">
      <c r="A82" s="1">
        <v>1032.0</v>
      </c>
      <c r="B82" s="1">
        <v>1032.0</v>
      </c>
      <c r="C82" s="1" t="s">
        <v>146</v>
      </c>
      <c r="D82" s="1" t="s">
        <v>146</v>
      </c>
      <c r="E82" t="b">
        <f t="shared" si="1"/>
        <v>1</v>
      </c>
    </row>
    <row r="83">
      <c r="A83" s="1">
        <v>1676.0</v>
      </c>
      <c r="B83" s="1">
        <v>1676.0</v>
      </c>
      <c r="C83" s="1" t="s">
        <v>149</v>
      </c>
      <c r="D83" s="1" t="s">
        <v>149</v>
      </c>
      <c r="E83" t="b">
        <f t="shared" si="1"/>
        <v>1</v>
      </c>
    </row>
    <row r="84">
      <c r="A84" s="1">
        <v>247.0</v>
      </c>
      <c r="B84" s="1">
        <v>247.0</v>
      </c>
      <c r="C84" s="1" t="s">
        <v>150</v>
      </c>
      <c r="D84" s="1" t="s">
        <v>150</v>
      </c>
      <c r="E84" t="b">
        <f t="shared" si="1"/>
        <v>1</v>
      </c>
    </row>
    <row r="85">
      <c r="A85" s="1">
        <v>1390.0</v>
      </c>
      <c r="B85" s="1">
        <v>1390.0</v>
      </c>
      <c r="C85" s="1" t="s">
        <v>154</v>
      </c>
      <c r="D85" s="1" t="s">
        <v>154</v>
      </c>
      <c r="E85" t="b">
        <f t="shared" si="1"/>
        <v>1</v>
      </c>
    </row>
    <row r="86">
      <c r="A86" s="1">
        <v>1282.0</v>
      </c>
      <c r="B86" s="1">
        <v>1282.0</v>
      </c>
      <c r="C86" s="1" t="s">
        <v>155</v>
      </c>
      <c r="D86" s="1" t="s">
        <v>155</v>
      </c>
      <c r="E86" t="b">
        <f t="shared" si="1"/>
        <v>1</v>
      </c>
    </row>
    <row r="87">
      <c r="A87" s="1">
        <v>1125.0</v>
      </c>
      <c r="C87" s="1" t="s">
        <v>158</v>
      </c>
      <c r="E87" t="b">
        <f t="shared" si="1"/>
        <v>0</v>
      </c>
    </row>
    <row r="88">
      <c r="A88" s="1">
        <v>1139.0</v>
      </c>
      <c r="B88" s="1">
        <v>1139.0</v>
      </c>
      <c r="C88" s="1" t="s">
        <v>159</v>
      </c>
      <c r="D88" s="1" t="s">
        <v>159</v>
      </c>
      <c r="E88" t="b">
        <f t="shared" si="1"/>
        <v>1</v>
      </c>
    </row>
    <row r="89">
      <c r="A89" s="1">
        <v>798.0</v>
      </c>
      <c r="B89" s="1">
        <v>798.0</v>
      </c>
      <c r="C89" s="1" t="s">
        <v>161</v>
      </c>
      <c r="D89" s="1" t="s">
        <v>161</v>
      </c>
      <c r="E89" t="b">
        <f t="shared" si="1"/>
        <v>1</v>
      </c>
    </row>
    <row r="90">
      <c r="A90" s="1">
        <v>988.0</v>
      </c>
      <c r="B90" s="1">
        <v>988.0</v>
      </c>
      <c r="C90" s="1" t="s">
        <v>162</v>
      </c>
      <c r="D90" s="1" t="s">
        <v>162</v>
      </c>
      <c r="E90" t="b">
        <f t="shared" si="1"/>
        <v>1</v>
      </c>
    </row>
    <row r="91">
      <c r="A91" s="1">
        <v>828.0</v>
      </c>
      <c r="B91" s="1">
        <v>828.0</v>
      </c>
      <c r="C91" s="1" t="s">
        <v>164</v>
      </c>
      <c r="D91" s="1" t="s">
        <v>164</v>
      </c>
      <c r="E91" t="b">
        <f t="shared" si="1"/>
        <v>1</v>
      </c>
    </row>
    <row r="92">
      <c r="A92" s="1">
        <v>1476.0</v>
      </c>
      <c r="B92" s="1">
        <v>1476.0</v>
      </c>
      <c r="C92" s="1" t="s">
        <v>165</v>
      </c>
      <c r="D92" s="1" t="s">
        <v>165</v>
      </c>
      <c r="E92" t="b">
        <f t="shared" si="1"/>
        <v>1</v>
      </c>
    </row>
    <row r="93">
      <c r="A93" s="1">
        <v>454.0</v>
      </c>
      <c r="B93" s="1">
        <v>454.0</v>
      </c>
      <c r="C93" s="1" t="s">
        <v>167</v>
      </c>
      <c r="D93" s="1" t="s">
        <v>167</v>
      </c>
      <c r="E93" t="b">
        <f t="shared" si="1"/>
        <v>1</v>
      </c>
    </row>
    <row r="94">
      <c r="A94" s="1">
        <v>726.0</v>
      </c>
      <c r="B94" s="1">
        <v>726.0</v>
      </c>
      <c r="C94" s="1" t="s">
        <v>168</v>
      </c>
      <c r="D94" s="1" t="s">
        <v>168</v>
      </c>
      <c r="E94" t="b">
        <f t="shared" si="1"/>
        <v>1</v>
      </c>
    </row>
    <row r="95">
      <c r="A95" s="1">
        <v>1313.0</v>
      </c>
      <c r="B95" s="1">
        <v>1313.0</v>
      </c>
      <c r="C95" s="1" t="s">
        <v>170</v>
      </c>
      <c r="D95" s="1" t="s">
        <v>170</v>
      </c>
      <c r="E95" t="b">
        <f t="shared" si="1"/>
        <v>1</v>
      </c>
    </row>
    <row r="96">
      <c r="A96" s="1">
        <v>1317.0</v>
      </c>
      <c r="B96" s="1">
        <v>1317.0</v>
      </c>
      <c r="C96" s="1" t="s">
        <v>171</v>
      </c>
      <c r="D96" s="1" t="s">
        <v>171</v>
      </c>
      <c r="E96" t="b">
        <f t="shared" si="1"/>
        <v>1</v>
      </c>
    </row>
    <row r="97">
      <c r="A97" s="1">
        <v>30.0</v>
      </c>
      <c r="B97" s="1">
        <v>30.0</v>
      </c>
      <c r="C97" s="1" t="s">
        <v>172</v>
      </c>
      <c r="D97" s="1" t="s">
        <v>172</v>
      </c>
      <c r="E97" t="b">
        <f t="shared" si="1"/>
        <v>1</v>
      </c>
    </row>
    <row r="98">
      <c r="A98" s="1">
        <v>1682.0</v>
      </c>
      <c r="B98" s="1">
        <v>1682.0</v>
      </c>
      <c r="C98" s="1" t="s">
        <v>173</v>
      </c>
      <c r="D98" s="1" t="s">
        <v>173</v>
      </c>
      <c r="E98" t="b">
        <f t="shared" si="1"/>
        <v>1</v>
      </c>
    </row>
    <row r="99">
      <c r="A99" s="1">
        <v>500.0</v>
      </c>
      <c r="B99" s="1">
        <v>500.0</v>
      </c>
      <c r="C99" s="1" t="s">
        <v>174</v>
      </c>
      <c r="D99" s="1" t="s">
        <v>174</v>
      </c>
      <c r="E99" t="b">
        <f t="shared" si="1"/>
        <v>1</v>
      </c>
    </row>
    <row r="100">
      <c r="A100" s="1">
        <v>650.0</v>
      </c>
      <c r="B100" s="1">
        <v>650.0</v>
      </c>
      <c r="C100" s="1" t="s">
        <v>175</v>
      </c>
      <c r="D100" s="1" t="s">
        <v>175</v>
      </c>
      <c r="E100" t="b">
        <f t="shared" si="1"/>
        <v>1</v>
      </c>
    </row>
    <row r="101">
      <c r="A101" s="1">
        <v>1056.0</v>
      </c>
      <c r="B101" s="1">
        <v>1056.0</v>
      </c>
      <c r="C101" s="1" t="s">
        <v>176</v>
      </c>
      <c r="D101" s="1" t="s">
        <v>176</v>
      </c>
      <c r="E101" t="b">
        <f t="shared" si="1"/>
        <v>1</v>
      </c>
    </row>
    <row r="102">
      <c r="A102" s="1">
        <v>1540.0</v>
      </c>
      <c r="B102" s="1">
        <v>1540.0</v>
      </c>
      <c r="C102" s="1" t="s">
        <v>177</v>
      </c>
      <c r="D102" s="1" t="s">
        <v>177</v>
      </c>
      <c r="E102" t="b">
        <f t="shared" si="1"/>
        <v>1</v>
      </c>
    </row>
    <row r="103">
      <c r="A103" s="1">
        <v>1113.0</v>
      </c>
      <c r="B103" s="1">
        <v>1113.0</v>
      </c>
      <c r="C103" s="1" t="s">
        <v>179</v>
      </c>
      <c r="D103" s="1" t="s">
        <v>179</v>
      </c>
      <c r="E103" t="b">
        <f t="shared" si="1"/>
        <v>1</v>
      </c>
    </row>
    <row r="104">
      <c r="A104" s="1">
        <v>291.0</v>
      </c>
      <c r="B104" s="1">
        <v>291.0</v>
      </c>
      <c r="C104" s="1" t="s">
        <v>181</v>
      </c>
      <c r="D104" s="1" t="s">
        <v>181</v>
      </c>
      <c r="E104" t="b">
        <f t="shared" si="1"/>
        <v>1</v>
      </c>
    </row>
    <row r="105">
      <c r="A105" s="1">
        <v>83.0</v>
      </c>
      <c r="B105" s="1">
        <v>83.0</v>
      </c>
      <c r="C105" s="1" t="s">
        <v>182</v>
      </c>
      <c r="D105" s="1" t="s">
        <v>182</v>
      </c>
      <c r="E105" t="b">
        <f t="shared" si="1"/>
        <v>1</v>
      </c>
    </row>
    <row r="106">
      <c r="A106" s="1">
        <v>1354.0</v>
      </c>
      <c r="B106" s="1">
        <v>1354.0</v>
      </c>
      <c r="C106" s="1" t="s">
        <v>183</v>
      </c>
      <c r="D106" s="1" t="s">
        <v>183</v>
      </c>
      <c r="E106" t="b">
        <f t="shared" si="1"/>
        <v>1</v>
      </c>
    </row>
    <row r="107">
      <c r="A107" s="1">
        <v>705.0</v>
      </c>
      <c r="B107" s="1">
        <v>705.0</v>
      </c>
      <c r="C107" s="1" t="s">
        <v>184</v>
      </c>
      <c r="D107" s="1" t="s">
        <v>184</v>
      </c>
      <c r="E107" t="b">
        <f t="shared" si="1"/>
        <v>1</v>
      </c>
    </row>
    <row r="108">
      <c r="A108" s="1">
        <v>1630.0</v>
      </c>
      <c r="B108" s="1">
        <v>1630.0</v>
      </c>
      <c r="C108" s="1" t="s">
        <v>185</v>
      </c>
      <c r="D108" s="1" t="s">
        <v>185</v>
      </c>
      <c r="E108" t="b">
        <f t="shared" si="1"/>
        <v>1</v>
      </c>
    </row>
    <row r="109">
      <c r="A109" s="1">
        <v>562.0</v>
      </c>
      <c r="B109" s="1">
        <v>562.0</v>
      </c>
      <c r="C109" s="1" t="s">
        <v>186</v>
      </c>
      <c r="D109" s="1" t="s">
        <v>186</v>
      </c>
      <c r="E109" t="b">
        <f t="shared" si="1"/>
        <v>1</v>
      </c>
    </row>
    <row r="110">
      <c r="A110" s="1">
        <v>595.0</v>
      </c>
      <c r="B110" s="1">
        <v>595.0</v>
      </c>
      <c r="C110" s="1" t="s">
        <v>187</v>
      </c>
      <c r="D110" s="1" t="s">
        <v>187</v>
      </c>
      <c r="E110" t="b">
        <f t="shared" si="1"/>
        <v>1</v>
      </c>
    </row>
    <row r="111">
      <c r="A111" s="1">
        <v>683.0</v>
      </c>
      <c r="B111" s="1">
        <v>683.0</v>
      </c>
      <c r="C111" s="1" t="s">
        <v>188</v>
      </c>
      <c r="D111" s="1" t="s">
        <v>188</v>
      </c>
      <c r="E111" t="b">
        <f t="shared" si="1"/>
        <v>1</v>
      </c>
    </row>
    <row r="112">
      <c r="A112" s="1">
        <v>117.0</v>
      </c>
      <c r="B112" s="1">
        <v>117.0</v>
      </c>
      <c r="C112" s="1" t="s">
        <v>189</v>
      </c>
      <c r="D112" s="1" t="s">
        <v>189</v>
      </c>
      <c r="E112" t="b">
        <f t="shared" si="1"/>
        <v>1</v>
      </c>
    </row>
    <row r="113">
      <c r="A113" s="1">
        <v>849.0</v>
      </c>
      <c r="B113" s="1">
        <v>849.0</v>
      </c>
      <c r="C113" s="1" t="s">
        <v>190</v>
      </c>
      <c r="D113" s="1" t="s">
        <v>190</v>
      </c>
      <c r="E113" t="b">
        <f t="shared" si="1"/>
        <v>1</v>
      </c>
    </row>
    <row r="114">
      <c r="A114" s="1">
        <v>752.0</v>
      </c>
      <c r="B114" s="1">
        <v>752.0</v>
      </c>
      <c r="C114" s="1" t="s">
        <v>191</v>
      </c>
      <c r="D114" s="1" t="s">
        <v>191</v>
      </c>
      <c r="E114" t="b">
        <f t="shared" si="1"/>
        <v>1</v>
      </c>
    </row>
    <row r="115">
      <c r="A115" s="1">
        <v>1256.0</v>
      </c>
      <c r="B115" s="1">
        <v>1256.0</v>
      </c>
      <c r="C115" s="1" t="s">
        <v>192</v>
      </c>
      <c r="D115" s="1" t="s">
        <v>192</v>
      </c>
      <c r="E115" t="b">
        <f t="shared" si="1"/>
        <v>1</v>
      </c>
    </row>
    <row r="116">
      <c r="A116" s="1">
        <v>1960.0</v>
      </c>
      <c r="B116" s="1">
        <v>1960.0</v>
      </c>
      <c r="C116" s="1" t="s">
        <v>193</v>
      </c>
      <c r="D116" s="1" t="s">
        <v>193</v>
      </c>
      <c r="E116" t="b">
        <f t="shared" si="1"/>
        <v>1</v>
      </c>
    </row>
    <row r="117">
      <c r="A117" s="1">
        <v>281.0</v>
      </c>
      <c r="B117" s="1">
        <v>281.0</v>
      </c>
      <c r="C117" s="1" t="s">
        <v>194</v>
      </c>
      <c r="D117" s="1" t="s">
        <v>194</v>
      </c>
      <c r="E117" t="b">
        <f t="shared" si="1"/>
        <v>1</v>
      </c>
    </row>
    <row r="118">
      <c r="A118" s="1">
        <v>353.0</v>
      </c>
      <c r="B118" s="1">
        <v>353.0</v>
      </c>
      <c r="C118" s="1" t="s">
        <v>195</v>
      </c>
      <c r="D118" s="1" t="s">
        <v>195</v>
      </c>
      <c r="E118" t="b">
        <f t="shared" si="1"/>
        <v>1</v>
      </c>
    </row>
    <row r="119">
      <c r="A119" s="1">
        <v>725.0</v>
      </c>
      <c r="B119" s="1">
        <v>725.0</v>
      </c>
      <c r="C119" s="1" t="s">
        <v>196</v>
      </c>
      <c r="D119" s="1" t="s">
        <v>196</v>
      </c>
      <c r="E119" t="b">
        <f t="shared" si="1"/>
        <v>1</v>
      </c>
    </row>
    <row r="120">
      <c r="A120" s="1">
        <v>1274.0</v>
      </c>
      <c r="B120" s="1">
        <v>1274.0</v>
      </c>
      <c r="C120" s="1" t="s">
        <v>197</v>
      </c>
      <c r="D120" s="1" t="s">
        <v>197</v>
      </c>
      <c r="E120" t="b">
        <f t="shared" si="1"/>
        <v>1</v>
      </c>
    </row>
    <row r="121">
      <c r="A121" s="1">
        <v>1770.0</v>
      </c>
      <c r="B121" s="1">
        <v>1770.0</v>
      </c>
      <c r="C121" s="1" t="s">
        <v>198</v>
      </c>
      <c r="D121" s="1" t="s">
        <v>198</v>
      </c>
      <c r="E121" t="b">
        <f t="shared" si="1"/>
        <v>1</v>
      </c>
    </row>
    <row r="122">
      <c r="A122" s="1">
        <v>955.0</v>
      </c>
      <c r="B122" s="1">
        <v>955.0</v>
      </c>
      <c r="C122" s="1" t="s">
        <v>199</v>
      </c>
      <c r="D122" s="1" t="s">
        <v>199</v>
      </c>
      <c r="E122" t="b">
        <f t="shared" si="1"/>
        <v>1</v>
      </c>
    </row>
    <row r="123">
      <c r="A123" s="1">
        <v>1949.0</v>
      </c>
      <c r="B123" s="1">
        <v>1949.0</v>
      </c>
      <c r="C123" s="1" t="s">
        <v>200</v>
      </c>
      <c r="D123" s="1" t="s">
        <v>200</v>
      </c>
      <c r="E123" t="b">
        <f t="shared" si="1"/>
        <v>1</v>
      </c>
    </row>
    <row r="124">
      <c r="A124" s="1">
        <v>1675.0</v>
      </c>
      <c r="B124" s="1">
        <v>1675.0</v>
      </c>
      <c r="C124" s="1" t="s">
        <v>201</v>
      </c>
      <c r="D124" s="1" t="s">
        <v>201</v>
      </c>
      <c r="E124" t="b">
        <f t="shared" si="1"/>
        <v>1</v>
      </c>
    </row>
    <row r="125">
      <c r="A125" s="1">
        <v>1196.0</v>
      </c>
      <c r="B125" s="1">
        <v>1196.0</v>
      </c>
      <c r="C125" s="1" t="s">
        <v>202</v>
      </c>
      <c r="D125" s="1" t="s">
        <v>202</v>
      </c>
      <c r="E125" t="b">
        <f t="shared" si="1"/>
        <v>1</v>
      </c>
    </row>
    <row r="126">
      <c r="A126" s="1">
        <v>290.0</v>
      </c>
      <c r="B126" s="1">
        <v>290.0</v>
      </c>
      <c r="C126" s="1" t="s">
        <v>203</v>
      </c>
      <c r="D126" s="1" t="s">
        <v>203</v>
      </c>
      <c r="E126" t="b">
        <f t="shared" si="1"/>
        <v>1</v>
      </c>
    </row>
    <row r="127">
      <c r="A127" s="1">
        <v>1407.0</v>
      </c>
      <c r="B127" s="1">
        <v>1407.0</v>
      </c>
      <c r="C127" s="1" t="s">
        <v>204</v>
      </c>
      <c r="D127" s="1" t="s">
        <v>204</v>
      </c>
      <c r="E127" t="b">
        <f t="shared" si="1"/>
        <v>1</v>
      </c>
    </row>
    <row r="128">
      <c r="A128" s="1">
        <v>504.0</v>
      </c>
      <c r="B128" s="1">
        <v>504.0</v>
      </c>
      <c r="C128" s="1" t="s">
        <v>205</v>
      </c>
      <c r="D128" s="1" t="s">
        <v>205</v>
      </c>
      <c r="E128" t="b">
        <f t="shared" si="1"/>
        <v>1</v>
      </c>
    </row>
    <row r="129">
      <c r="A129" s="1">
        <v>1548.0</v>
      </c>
      <c r="B129" s="1">
        <v>1548.0</v>
      </c>
      <c r="C129" s="1" t="s">
        <v>206</v>
      </c>
      <c r="D129" s="1" t="s">
        <v>207</v>
      </c>
      <c r="E129" t="b">
        <f t="shared" si="1"/>
        <v>1</v>
      </c>
    </row>
    <row r="130">
      <c r="A130" s="1">
        <v>1147.0</v>
      </c>
      <c r="B130" s="1">
        <v>1147.0</v>
      </c>
      <c r="C130" s="1" t="s">
        <v>208</v>
      </c>
      <c r="D130" s="1" t="s">
        <v>208</v>
      </c>
      <c r="E130" t="b">
        <f t="shared" si="1"/>
        <v>1</v>
      </c>
    </row>
    <row r="131">
      <c r="A131" s="1">
        <v>1149.0</v>
      </c>
      <c r="B131" s="1">
        <v>1149.0</v>
      </c>
      <c r="C131" s="1" t="s">
        <v>209</v>
      </c>
      <c r="D131" s="1" t="s">
        <v>209</v>
      </c>
      <c r="E131" t="b">
        <f t="shared" si="1"/>
        <v>1</v>
      </c>
    </row>
    <row r="132">
      <c r="A132" s="1">
        <v>1454.0</v>
      </c>
      <c r="B132" s="1">
        <v>1454.0</v>
      </c>
      <c r="C132" s="1" t="s">
        <v>210</v>
      </c>
      <c r="D132" s="1" t="s">
        <v>210</v>
      </c>
      <c r="E132" t="b">
        <f t="shared" si="1"/>
        <v>1</v>
      </c>
    </row>
    <row r="133">
      <c r="A133" s="1">
        <v>1425.0</v>
      </c>
      <c r="B133" s="1">
        <v>1425.0</v>
      </c>
      <c r="C133" s="1" t="s">
        <v>211</v>
      </c>
      <c r="D133" s="1" t="s">
        <v>211</v>
      </c>
      <c r="E133" t="b">
        <f t="shared" si="1"/>
        <v>1</v>
      </c>
    </row>
    <row r="134">
      <c r="A134" s="1">
        <v>248.0</v>
      </c>
      <c r="B134" s="1">
        <v>248.0</v>
      </c>
      <c r="C134" s="1" t="s">
        <v>212</v>
      </c>
      <c r="D134" s="1" t="s">
        <v>212</v>
      </c>
      <c r="E134" t="b">
        <f t="shared" si="1"/>
        <v>1</v>
      </c>
    </row>
    <row r="135">
      <c r="A135" s="1">
        <v>1726.0</v>
      </c>
      <c r="B135" s="1">
        <v>1726.0</v>
      </c>
      <c r="C135" s="1" t="s">
        <v>215</v>
      </c>
      <c r="D135" s="1" t="s">
        <v>215</v>
      </c>
      <c r="E135" t="b">
        <f t="shared" si="1"/>
        <v>1</v>
      </c>
    </row>
    <row r="136">
      <c r="A136" s="1">
        <v>1830.0</v>
      </c>
      <c r="B136" s="1">
        <v>1830.0</v>
      </c>
      <c r="C136" s="1" t="s">
        <v>217</v>
      </c>
      <c r="D136" s="1" t="s">
        <v>217</v>
      </c>
      <c r="E136" t="b">
        <f t="shared" si="1"/>
        <v>1</v>
      </c>
    </row>
    <row r="137">
      <c r="A137" s="1">
        <v>413.0</v>
      </c>
      <c r="B137" s="1">
        <v>413.0</v>
      </c>
      <c r="C137" s="1" t="s">
        <v>218</v>
      </c>
      <c r="D137" s="1" t="s">
        <v>218</v>
      </c>
      <c r="E137" t="b">
        <f t="shared" si="1"/>
        <v>1</v>
      </c>
    </row>
    <row r="138">
      <c r="A138" s="1">
        <v>1384.0</v>
      </c>
      <c r="B138" s="1">
        <v>1384.0</v>
      </c>
      <c r="C138" s="1" t="s">
        <v>219</v>
      </c>
      <c r="D138" s="1" t="s">
        <v>219</v>
      </c>
      <c r="E138" t="b">
        <f t="shared" si="1"/>
        <v>1</v>
      </c>
    </row>
    <row r="139">
      <c r="A139" s="1">
        <v>1452.0</v>
      </c>
      <c r="B139" s="1">
        <v>1452.0</v>
      </c>
      <c r="C139" s="1" t="s">
        <v>220</v>
      </c>
      <c r="D139" s="1" t="s">
        <v>220</v>
      </c>
      <c r="E139" t="b">
        <f t="shared" si="1"/>
        <v>1</v>
      </c>
    </row>
    <row r="140">
      <c r="A140" s="1">
        <v>1663.0</v>
      </c>
      <c r="B140" s="1">
        <v>1663.0</v>
      </c>
      <c r="C140" s="1" t="s">
        <v>221</v>
      </c>
      <c r="D140" s="1" t="s">
        <v>221</v>
      </c>
      <c r="E140" t="b">
        <f t="shared" si="1"/>
        <v>1</v>
      </c>
    </row>
    <row r="141">
      <c r="A141" s="1">
        <v>614.0</v>
      </c>
      <c r="B141" s="1">
        <v>614.0</v>
      </c>
      <c r="C141" s="1" t="s">
        <v>222</v>
      </c>
      <c r="D141" s="1" t="s">
        <v>222</v>
      </c>
      <c r="E141" t="b">
        <f t="shared" si="1"/>
        <v>1</v>
      </c>
    </row>
    <row r="142">
      <c r="A142" s="1">
        <v>1882.0</v>
      </c>
      <c r="B142" s="1">
        <v>1882.0</v>
      </c>
      <c r="C142" s="1" t="s">
        <v>223</v>
      </c>
      <c r="D142" s="1" t="s">
        <v>223</v>
      </c>
      <c r="E142" t="b">
        <f t="shared" si="1"/>
        <v>1</v>
      </c>
    </row>
    <row r="143">
      <c r="A143" s="1">
        <v>1494.0</v>
      </c>
      <c r="B143" s="1">
        <v>1494.0</v>
      </c>
      <c r="C143" s="1" t="s">
        <v>224</v>
      </c>
      <c r="D143" s="1" t="s">
        <v>224</v>
      </c>
      <c r="E143" t="b">
        <f t="shared" si="1"/>
        <v>1</v>
      </c>
    </row>
    <row r="144">
      <c r="A144" s="1">
        <v>820.0</v>
      </c>
      <c r="B144" s="1">
        <v>820.0</v>
      </c>
      <c r="C144" s="1" t="s">
        <v>225</v>
      </c>
      <c r="D144" s="1" t="s">
        <v>225</v>
      </c>
      <c r="E144" t="b">
        <f t="shared" si="1"/>
        <v>1</v>
      </c>
    </row>
    <row r="145">
      <c r="A145" s="1">
        <v>1023.0</v>
      </c>
      <c r="B145" s="1">
        <v>1023.0</v>
      </c>
      <c r="C145" s="1" t="s">
        <v>226</v>
      </c>
      <c r="D145" s="1" t="s">
        <v>226</v>
      </c>
      <c r="E145" t="b">
        <f t="shared" si="1"/>
        <v>1</v>
      </c>
    </row>
    <row r="146">
      <c r="A146" s="1">
        <v>1665.0</v>
      </c>
      <c r="B146" s="1">
        <v>1665.0</v>
      </c>
      <c r="C146" s="1" t="s">
        <v>227</v>
      </c>
      <c r="D146" s="1" t="s">
        <v>227</v>
      </c>
      <c r="E146" t="b">
        <f t="shared" si="1"/>
        <v>1</v>
      </c>
    </row>
    <row r="147">
      <c r="A147" s="1">
        <v>352.0</v>
      </c>
      <c r="B147" s="1">
        <v>352.0</v>
      </c>
      <c r="C147" s="1" t="s">
        <v>228</v>
      </c>
      <c r="D147" s="1" t="s">
        <v>228</v>
      </c>
      <c r="E147" t="b">
        <f t="shared" si="1"/>
        <v>1</v>
      </c>
    </row>
    <row r="148">
      <c r="A148" s="1">
        <v>1633.0</v>
      </c>
      <c r="B148" s="1">
        <v>1633.0</v>
      </c>
      <c r="C148" s="1" t="s">
        <v>229</v>
      </c>
      <c r="D148" s="1" t="s">
        <v>229</v>
      </c>
      <c r="E148" t="b">
        <f t="shared" si="1"/>
        <v>1</v>
      </c>
    </row>
    <row r="149">
      <c r="A149" s="1">
        <v>1267.0</v>
      </c>
      <c r="B149" s="1">
        <v>1267.0</v>
      </c>
      <c r="C149" s="1" t="s">
        <v>230</v>
      </c>
      <c r="D149" s="1" t="s">
        <v>230</v>
      </c>
      <c r="E149" t="b">
        <f t="shared" si="1"/>
        <v>1</v>
      </c>
    </row>
    <row r="150">
      <c r="A150" s="1">
        <v>1041.0</v>
      </c>
      <c r="B150" s="1">
        <v>1041.0</v>
      </c>
      <c r="C150" s="1" t="s">
        <v>231</v>
      </c>
      <c r="D150" s="1" t="s">
        <v>231</v>
      </c>
      <c r="E150" t="b">
        <f t="shared" si="1"/>
        <v>1</v>
      </c>
    </row>
    <row r="151">
      <c r="A151" s="1">
        <v>688.0</v>
      </c>
      <c r="B151" s="1">
        <v>688.0</v>
      </c>
      <c r="C151" s="1" t="s">
        <v>232</v>
      </c>
      <c r="D151" s="1" t="s">
        <v>232</v>
      </c>
      <c r="E151" t="b">
        <f t="shared" si="1"/>
        <v>1</v>
      </c>
    </row>
    <row r="152">
      <c r="A152" s="1">
        <v>1951.0</v>
      </c>
      <c r="B152" s="1">
        <v>1951.0</v>
      </c>
      <c r="C152" s="1" t="s">
        <v>233</v>
      </c>
      <c r="D152" s="1" t="s">
        <v>233</v>
      </c>
      <c r="E152" t="b">
        <f t="shared" si="1"/>
        <v>1</v>
      </c>
    </row>
    <row r="153">
      <c r="A153" s="1">
        <v>223.0</v>
      </c>
      <c r="B153" s="1">
        <v>223.0</v>
      </c>
      <c r="C153" s="1" t="s">
        <v>234</v>
      </c>
      <c r="D153" s="1" t="s">
        <v>234</v>
      </c>
      <c r="E153" t="b">
        <f t="shared" si="1"/>
        <v>1</v>
      </c>
    </row>
    <row r="154">
      <c r="A154" s="1">
        <v>1868.0</v>
      </c>
      <c r="B154" s="1">
        <v>1868.0</v>
      </c>
      <c r="C154" s="1" t="s">
        <v>235</v>
      </c>
      <c r="D154" s="1" t="s">
        <v>235</v>
      </c>
      <c r="E154" t="b">
        <f t="shared" si="1"/>
        <v>1</v>
      </c>
    </row>
    <row r="155">
      <c r="A155" s="1">
        <v>1599.0</v>
      </c>
      <c r="B155" s="1">
        <v>1599.0</v>
      </c>
      <c r="C155" s="1" t="s">
        <v>236</v>
      </c>
      <c r="D155" s="1" t="s">
        <v>236</v>
      </c>
      <c r="E155" t="b">
        <f t="shared" si="1"/>
        <v>1</v>
      </c>
    </row>
    <row r="156">
      <c r="A156" s="1">
        <v>1320.0</v>
      </c>
      <c r="B156" s="1">
        <v>1320.0</v>
      </c>
      <c r="C156" s="1" t="s">
        <v>237</v>
      </c>
      <c r="D156" s="1" t="s">
        <v>237</v>
      </c>
      <c r="E156" t="b">
        <f t="shared" si="1"/>
        <v>1</v>
      </c>
    </row>
    <row r="157">
      <c r="A157" s="1">
        <v>280.0</v>
      </c>
      <c r="B157" s="1">
        <v>280.0</v>
      </c>
      <c r="C157" s="1" t="s">
        <v>240</v>
      </c>
      <c r="D157" s="1" t="s">
        <v>240</v>
      </c>
      <c r="E157" t="b">
        <f t="shared" si="1"/>
        <v>1</v>
      </c>
    </row>
    <row r="158">
      <c r="A158" s="1">
        <v>1510.0</v>
      </c>
      <c r="B158" s="1">
        <v>1510.0</v>
      </c>
      <c r="C158" s="1" t="s">
        <v>241</v>
      </c>
      <c r="D158" s="1" t="s">
        <v>241</v>
      </c>
      <c r="E158" t="b">
        <f t="shared" si="1"/>
        <v>1</v>
      </c>
    </row>
    <row r="159">
      <c r="A159" s="1">
        <v>1244.0</v>
      </c>
      <c r="B159" s="1">
        <v>1244.0</v>
      </c>
      <c r="C159" s="1" t="s">
        <v>242</v>
      </c>
      <c r="D159" s="1" t="s">
        <v>242</v>
      </c>
      <c r="E159" t="b">
        <f t="shared" si="1"/>
        <v>1</v>
      </c>
    </row>
    <row r="160">
      <c r="A160" s="1">
        <v>1399.0</v>
      </c>
      <c r="B160" s="1">
        <v>1399.0</v>
      </c>
      <c r="C160" s="1" t="s">
        <v>243</v>
      </c>
      <c r="D160" s="1" t="s">
        <v>243</v>
      </c>
      <c r="E160" t="b">
        <f t="shared" si="1"/>
        <v>1</v>
      </c>
    </row>
    <row r="161">
      <c r="A161" s="1">
        <v>1759.0</v>
      </c>
      <c r="B161" s="1">
        <v>1759.0</v>
      </c>
      <c r="C161" s="1" t="s">
        <v>244</v>
      </c>
      <c r="D161" s="1" t="s">
        <v>244</v>
      </c>
      <c r="E161" t="b">
        <f t="shared" si="1"/>
        <v>1</v>
      </c>
    </row>
    <row r="162">
      <c r="A162" s="1">
        <v>654.0</v>
      </c>
      <c r="B162" s="1">
        <v>654.0</v>
      </c>
      <c r="C162" s="1" t="s">
        <v>245</v>
      </c>
      <c r="D162" s="1" t="s">
        <v>245</v>
      </c>
      <c r="E162" t="b">
        <f t="shared" si="1"/>
        <v>1</v>
      </c>
    </row>
    <row r="163">
      <c r="A163" s="1">
        <v>1834.0</v>
      </c>
      <c r="B163" s="1">
        <v>1834.0</v>
      </c>
      <c r="C163" s="1" t="s">
        <v>246</v>
      </c>
      <c r="D163" s="1" t="s">
        <v>246</v>
      </c>
      <c r="E163" t="b">
        <f t="shared" si="1"/>
        <v>1</v>
      </c>
    </row>
    <row r="164">
      <c r="A164" s="1">
        <v>372.0</v>
      </c>
      <c r="B164" s="1">
        <v>372.0</v>
      </c>
      <c r="C164" s="1" t="s">
        <v>247</v>
      </c>
      <c r="D164" s="1" t="s">
        <v>247</v>
      </c>
      <c r="E164" t="b">
        <f t="shared" si="1"/>
        <v>1</v>
      </c>
    </row>
    <row r="165">
      <c r="A165" s="1">
        <v>987.0</v>
      </c>
      <c r="B165" s="1">
        <v>987.0</v>
      </c>
      <c r="C165" s="1" t="s">
        <v>248</v>
      </c>
      <c r="D165" s="1" t="s">
        <v>248</v>
      </c>
      <c r="E165" t="b">
        <f t="shared" si="1"/>
        <v>1</v>
      </c>
    </row>
    <row r="166">
      <c r="A166" s="1">
        <v>1587.0</v>
      </c>
      <c r="B166" s="1">
        <v>1587.0</v>
      </c>
      <c r="C166" s="1" t="s">
        <v>249</v>
      </c>
      <c r="D166" s="1" t="s">
        <v>249</v>
      </c>
      <c r="E166" t="b">
        <f t="shared" si="1"/>
        <v>1</v>
      </c>
    </row>
    <row r="167">
      <c r="A167" s="1">
        <v>905.0</v>
      </c>
      <c r="B167" s="1">
        <v>905.0</v>
      </c>
      <c r="C167" s="1" t="s">
        <v>250</v>
      </c>
      <c r="D167" s="1" t="s">
        <v>251</v>
      </c>
      <c r="E167" t="b">
        <f t="shared" si="1"/>
        <v>1</v>
      </c>
    </row>
    <row r="168">
      <c r="A168" s="1">
        <v>904.0</v>
      </c>
      <c r="B168" s="1">
        <v>904.0</v>
      </c>
      <c r="C168" s="1" t="s">
        <v>252</v>
      </c>
      <c r="D168" s="1" t="s">
        <v>252</v>
      </c>
      <c r="E168" t="b">
        <f t="shared" si="1"/>
        <v>1</v>
      </c>
    </row>
    <row r="169">
      <c r="A169" s="1">
        <v>263.0</v>
      </c>
      <c r="B169" s="1">
        <v>263.0</v>
      </c>
      <c r="C169" s="1" t="s">
        <v>253</v>
      </c>
      <c r="D169" s="1" t="s">
        <v>253</v>
      </c>
      <c r="E169" t="b">
        <f t="shared" si="1"/>
        <v>1</v>
      </c>
    </row>
    <row r="170">
      <c r="A170" s="1">
        <v>115.0</v>
      </c>
      <c r="B170" s="1">
        <v>115.0</v>
      </c>
      <c r="C170" s="1" t="s">
        <v>254</v>
      </c>
      <c r="D170" s="1" t="s">
        <v>254</v>
      </c>
      <c r="E170" t="b">
        <f t="shared" si="1"/>
        <v>1</v>
      </c>
    </row>
    <row r="171">
      <c r="A171" s="1">
        <v>1310.0</v>
      </c>
      <c r="B171" s="1">
        <v>1310.0</v>
      </c>
      <c r="C171" s="1" t="s">
        <v>255</v>
      </c>
      <c r="D171" s="1" t="s">
        <v>255</v>
      </c>
      <c r="E171" t="b">
        <f t="shared" si="1"/>
        <v>1</v>
      </c>
    </row>
    <row r="172">
      <c r="A172" s="1">
        <v>295.0</v>
      </c>
      <c r="B172" s="1">
        <v>295.0</v>
      </c>
      <c r="C172" s="1" t="s">
        <v>256</v>
      </c>
      <c r="D172" s="1" t="s">
        <v>256</v>
      </c>
      <c r="E172" t="b">
        <f t="shared" si="1"/>
        <v>1</v>
      </c>
    </row>
    <row r="173">
      <c r="A173" s="1">
        <v>954.0</v>
      </c>
      <c r="B173" s="1">
        <v>954.0</v>
      </c>
      <c r="C173" s="1" t="s">
        <v>257</v>
      </c>
      <c r="D173" s="1" t="s">
        <v>257</v>
      </c>
      <c r="E173" t="b">
        <f t="shared" si="1"/>
        <v>1</v>
      </c>
    </row>
    <row r="174">
      <c r="A174" s="1">
        <v>830.0</v>
      </c>
      <c r="B174" s="1">
        <v>830.0</v>
      </c>
      <c r="C174" s="1" t="s">
        <v>258</v>
      </c>
      <c r="D174" s="1" t="s">
        <v>258</v>
      </c>
      <c r="E174" t="b">
        <f t="shared" si="1"/>
        <v>1</v>
      </c>
    </row>
    <row r="175">
      <c r="A175" s="1">
        <v>1750.0</v>
      </c>
      <c r="B175" s="1">
        <v>1750.0</v>
      </c>
      <c r="C175" s="1" t="s">
        <v>259</v>
      </c>
      <c r="D175" s="1" t="s">
        <v>259</v>
      </c>
      <c r="E175" t="b">
        <f t="shared" si="1"/>
        <v>1</v>
      </c>
    </row>
    <row r="176">
      <c r="A176" s="1">
        <v>1689.0</v>
      </c>
      <c r="B176" s="1">
        <v>1689.0</v>
      </c>
      <c r="C176" s="1" t="s">
        <v>262</v>
      </c>
      <c r="D176" s="1" t="s">
        <v>262</v>
      </c>
      <c r="E176" t="b">
        <f t="shared" si="1"/>
        <v>1</v>
      </c>
    </row>
    <row r="177">
      <c r="A177" s="1">
        <v>975.0</v>
      </c>
      <c r="B177" s="1">
        <v>975.0</v>
      </c>
      <c r="C177" s="1" t="s">
        <v>263</v>
      </c>
      <c r="D177" s="1" t="s">
        <v>263</v>
      </c>
      <c r="E177" t="b">
        <f t="shared" si="1"/>
        <v>1</v>
      </c>
    </row>
    <row r="178">
      <c r="A178" s="1">
        <v>1339.0</v>
      </c>
      <c r="B178" s="1">
        <v>1339.0</v>
      </c>
      <c r="C178" s="1" t="s">
        <v>264</v>
      </c>
      <c r="D178" s="1" t="s">
        <v>264</v>
      </c>
      <c r="E178" t="b">
        <f t="shared" si="1"/>
        <v>1</v>
      </c>
    </row>
    <row r="179">
      <c r="A179" s="1">
        <v>1566.0</v>
      </c>
      <c r="B179" s="1">
        <v>1566.0</v>
      </c>
      <c r="C179" s="1" t="s">
        <v>265</v>
      </c>
      <c r="D179" s="1" t="s">
        <v>265</v>
      </c>
      <c r="E179" t="b">
        <f t="shared" si="1"/>
        <v>1</v>
      </c>
    </row>
    <row r="180">
      <c r="A180" s="1">
        <v>470.0</v>
      </c>
      <c r="B180" s="1">
        <v>470.0</v>
      </c>
      <c r="C180" s="1" t="s">
        <v>266</v>
      </c>
      <c r="D180" s="1" t="s">
        <v>266</v>
      </c>
      <c r="E180" t="b">
        <f t="shared" si="1"/>
        <v>1</v>
      </c>
    </row>
    <row r="181">
      <c r="A181" s="1">
        <v>74.0</v>
      </c>
      <c r="B181" s="1">
        <v>74.0</v>
      </c>
      <c r="C181" s="1" t="s">
        <v>267</v>
      </c>
      <c r="D181" s="1" t="s">
        <v>267</v>
      </c>
      <c r="E181" t="b">
        <f t="shared" si="1"/>
        <v>1</v>
      </c>
    </row>
    <row r="182">
      <c r="A182" s="1">
        <v>92.0</v>
      </c>
      <c r="B182" s="1">
        <v>92.0</v>
      </c>
      <c r="C182" s="1" t="s">
        <v>268</v>
      </c>
      <c r="D182" s="1" t="s">
        <v>268</v>
      </c>
      <c r="E182" t="b">
        <f t="shared" si="1"/>
        <v>1</v>
      </c>
    </row>
    <row r="183">
      <c r="A183" s="1">
        <v>655.0</v>
      </c>
      <c r="B183" s="1">
        <v>655.0</v>
      </c>
      <c r="C183" s="1" t="s">
        <v>269</v>
      </c>
      <c r="D183" s="1" t="s">
        <v>269</v>
      </c>
      <c r="E183" t="b">
        <f t="shared" si="1"/>
        <v>1</v>
      </c>
    </row>
    <row r="184">
      <c r="A184" s="1">
        <v>684.0</v>
      </c>
      <c r="B184" s="1">
        <v>684.0</v>
      </c>
      <c r="C184" s="1" t="s">
        <v>270</v>
      </c>
      <c r="D184" s="1" t="s">
        <v>270</v>
      </c>
      <c r="E184" t="b">
        <f t="shared" si="1"/>
        <v>1</v>
      </c>
    </row>
    <row r="185">
      <c r="A185" s="1">
        <v>444.0</v>
      </c>
      <c r="B185" s="1">
        <v>444.0</v>
      </c>
      <c r="C185" s="1" t="s">
        <v>271</v>
      </c>
      <c r="D185" s="1" t="s">
        <v>271</v>
      </c>
      <c r="E185" t="b">
        <f t="shared" si="1"/>
        <v>1</v>
      </c>
    </row>
    <row r="186">
      <c r="A186" s="1">
        <v>1905.0</v>
      </c>
      <c r="B186" s="1">
        <v>1905.0</v>
      </c>
      <c r="C186" s="1" t="s">
        <v>272</v>
      </c>
      <c r="D186" s="1" t="s">
        <v>272</v>
      </c>
      <c r="E186" t="b">
        <f t="shared" si="1"/>
        <v>1</v>
      </c>
    </row>
    <row r="187">
      <c r="A187" s="1">
        <v>1931.0</v>
      </c>
      <c r="B187" s="1">
        <v>1931.0</v>
      </c>
      <c r="C187" s="1" t="s">
        <v>273</v>
      </c>
      <c r="D187" s="1" t="s">
        <v>273</v>
      </c>
      <c r="E187" t="b">
        <f t="shared" si="1"/>
        <v>1</v>
      </c>
    </row>
    <row r="188">
      <c r="A188" s="1">
        <v>1583.0</v>
      </c>
      <c r="B188" s="1">
        <v>1583.0</v>
      </c>
      <c r="C188" s="1" t="s">
        <v>274</v>
      </c>
      <c r="D188" s="1" t="s">
        <v>274</v>
      </c>
      <c r="E188" t="b">
        <f t="shared" si="1"/>
        <v>1</v>
      </c>
    </row>
    <row r="189">
      <c r="A189" s="1">
        <v>357.0</v>
      </c>
      <c r="B189" s="1">
        <v>357.0</v>
      </c>
      <c r="C189" s="1" t="s">
        <v>275</v>
      </c>
      <c r="D189" s="1" t="s">
        <v>275</v>
      </c>
      <c r="E189" t="b">
        <f t="shared" si="1"/>
        <v>1</v>
      </c>
    </row>
    <row r="190">
      <c r="A190" s="1">
        <v>508.0</v>
      </c>
      <c r="B190" s="1">
        <v>508.0</v>
      </c>
      <c r="C190" s="1" t="s">
        <v>276</v>
      </c>
      <c r="D190" s="1" t="s">
        <v>276</v>
      </c>
      <c r="E190" t="b">
        <f t="shared" si="1"/>
        <v>1</v>
      </c>
    </row>
    <row r="191">
      <c r="A191" s="1">
        <v>510.0</v>
      </c>
      <c r="B191" s="1">
        <v>510.0</v>
      </c>
      <c r="C191" s="1" t="s">
        <v>277</v>
      </c>
      <c r="D191" s="1" t="s">
        <v>277</v>
      </c>
      <c r="E191" t="b">
        <f t="shared" si="1"/>
        <v>1</v>
      </c>
    </row>
    <row r="192">
      <c r="A192" s="1">
        <v>1009.0</v>
      </c>
      <c r="B192" s="1">
        <v>1009.0</v>
      </c>
      <c r="C192" s="1" t="s">
        <v>278</v>
      </c>
      <c r="D192" s="1" t="s">
        <v>278</v>
      </c>
      <c r="E192" t="b">
        <f t="shared" si="1"/>
        <v>1</v>
      </c>
    </row>
    <row r="193">
      <c r="A193" s="1">
        <v>1095.0</v>
      </c>
      <c r="B193" s="1">
        <v>1095.0</v>
      </c>
      <c r="C193" s="1" t="s">
        <v>281</v>
      </c>
      <c r="D193" s="1" t="s">
        <v>281</v>
      </c>
      <c r="E193" t="b">
        <f t="shared" si="1"/>
        <v>1</v>
      </c>
    </row>
    <row r="194">
      <c r="A194" s="1">
        <v>1660.0</v>
      </c>
      <c r="B194" s="1">
        <v>1660.0</v>
      </c>
      <c r="C194" s="1" t="s">
        <v>283</v>
      </c>
      <c r="D194" s="1" t="s">
        <v>283</v>
      </c>
      <c r="E194" t="b">
        <f t="shared" si="1"/>
        <v>1</v>
      </c>
    </row>
    <row r="195">
      <c r="A195" s="1">
        <v>1748.0</v>
      </c>
      <c r="B195" s="1">
        <v>1748.0</v>
      </c>
      <c r="C195" s="1" t="s">
        <v>286</v>
      </c>
      <c r="D195" s="1" t="s">
        <v>286</v>
      </c>
      <c r="E195" t="b">
        <f t="shared" si="1"/>
        <v>1</v>
      </c>
    </row>
    <row r="196">
      <c r="A196" s="1">
        <v>1385.0</v>
      </c>
      <c r="B196" s="1">
        <v>1385.0</v>
      </c>
      <c r="C196" s="1" t="s">
        <v>287</v>
      </c>
      <c r="D196" s="1" t="s">
        <v>287</v>
      </c>
      <c r="E196" t="b">
        <f t="shared" si="1"/>
        <v>1</v>
      </c>
    </row>
    <row r="197">
      <c r="A197" s="1">
        <v>393.0</v>
      </c>
      <c r="B197" s="1">
        <v>393.0</v>
      </c>
      <c r="C197" s="1" t="s">
        <v>288</v>
      </c>
      <c r="D197" s="1" t="s">
        <v>288</v>
      </c>
      <c r="E197" t="b">
        <f t="shared" si="1"/>
        <v>1</v>
      </c>
    </row>
    <row r="198">
      <c r="A198" s="1">
        <v>1344.0</v>
      </c>
      <c r="B198" s="1">
        <v>1344.0</v>
      </c>
      <c r="C198" s="1" t="s">
        <v>289</v>
      </c>
      <c r="D198" s="1" t="s">
        <v>289</v>
      </c>
      <c r="E198" t="b">
        <f t="shared" si="1"/>
        <v>1</v>
      </c>
    </row>
    <row r="199">
      <c r="A199" s="1">
        <v>1381.0</v>
      </c>
      <c r="B199" s="1">
        <v>1381.0</v>
      </c>
      <c r="C199" s="1" t="s">
        <v>290</v>
      </c>
      <c r="D199" s="1" t="s">
        <v>290</v>
      </c>
      <c r="E199" t="b">
        <f t="shared" si="1"/>
        <v>1</v>
      </c>
    </row>
    <row r="200">
      <c r="A200" s="1">
        <v>289.0</v>
      </c>
      <c r="B200" s="1">
        <v>289.0</v>
      </c>
      <c r="C200" s="1" t="s">
        <v>291</v>
      </c>
      <c r="D200" s="1" t="s">
        <v>291</v>
      </c>
      <c r="E200" t="b">
        <f t="shared" si="1"/>
        <v>1</v>
      </c>
    </row>
    <row r="201">
      <c r="A201" s="1">
        <v>846.0</v>
      </c>
      <c r="B201" s="1">
        <v>846.0</v>
      </c>
      <c r="C201" s="1" t="s">
        <v>292</v>
      </c>
      <c r="D201" s="1" t="s">
        <v>292</v>
      </c>
      <c r="E201" t="b">
        <f t="shared" si="1"/>
        <v>1</v>
      </c>
    </row>
    <row r="202">
      <c r="A202" s="1">
        <v>313.0</v>
      </c>
      <c r="B202" s="1">
        <v>313.0</v>
      </c>
      <c r="C202" s="1" t="s">
        <v>293</v>
      </c>
      <c r="D202" s="1" t="s">
        <v>293</v>
      </c>
      <c r="E202" t="b">
        <f t="shared" si="1"/>
        <v>1</v>
      </c>
    </row>
    <row r="203">
      <c r="A203" s="1">
        <v>1434.0</v>
      </c>
      <c r="B203" s="1">
        <v>1434.0</v>
      </c>
      <c r="C203" s="1" t="s">
        <v>294</v>
      </c>
      <c r="D203" s="1" t="s">
        <v>294</v>
      </c>
      <c r="E203" t="b">
        <f t="shared" si="1"/>
        <v>1</v>
      </c>
    </row>
    <row r="204">
      <c r="A204" s="1">
        <v>155.0</v>
      </c>
      <c r="B204" s="1">
        <v>155.0</v>
      </c>
      <c r="C204" s="1" t="s">
        <v>295</v>
      </c>
      <c r="D204" s="1" t="s">
        <v>295</v>
      </c>
      <c r="E204" t="b">
        <f t="shared" si="1"/>
        <v>1</v>
      </c>
    </row>
    <row r="205">
      <c r="A205" s="1">
        <v>1057.0</v>
      </c>
      <c r="B205" s="1">
        <v>1057.0</v>
      </c>
      <c r="C205" s="1" t="s">
        <v>296</v>
      </c>
      <c r="D205" s="1" t="s">
        <v>296</v>
      </c>
      <c r="E205" t="b">
        <f t="shared" si="1"/>
        <v>1</v>
      </c>
    </row>
    <row r="206">
      <c r="A206" s="1">
        <v>743.0</v>
      </c>
      <c r="B206" s="1">
        <v>743.0</v>
      </c>
      <c r="C206" s="1" t="s">
        <v>297</v>
      </c>
      <c r="D206" s="1" t="s">
        <v>297</v>
      </c>
      <c r="E206" t="b">
        <f t="shared" si="1"/>
        <v>1</v>
      </c>
    </row>
    <row r="207">
      <c r="A207" s="1">
        <v>379.0</v>
      </c>
      <c r="B207" s="1">
        <v>379.0</v>
      </c>
      <c r="C207" s="1" t="s">
        <v>298</v>
      </c>
      <c r="D207" s="1" t="s">
        <v>298</v>
      </c>
      <c r="E207" t="b">
        <f t="shared" si="1"/>
        <v>1</v>
      </c>
    </row>
    <row r="208">
      <c r="A208" s="1">
        <v>268.0</v>
      </c>
      <c r="B208" s="1">
        <v>268.0</v>
      </c>
      <c r="C208" s="1" t="s">
        <v>299</v>
      </c>
      <c r="D208" s="1" t="s">
        <v>299</v>
      </c>
      <c r="E208" t="b">
        <f t="shared" si="1"/>
        <v>1</v>
      </c>
    </row>
    <row r="209">
      <c r="A209" s="1">
        <v>1338.0</v>
      </c>
      <c r="B209" s="1">
        <v>1338.0</v>
      </c>
      <c r="C209" s="1" t="s">
        <v>300</v>
      </c>
      <c r="D209" s="1" t="s">
        <v>300</v>
      </c>
      <c r="E209" t="b">
        <f t="shared" si="1"/>
        <v>1</v>
      </c>
    </row>
    <row r="210">
      <c r="A210" s="1">
        <v>546.0</v>
      </c>
      <c r="B210" s="1">
        <v>546.0</v>
      </c>
      <c r="C210" s="1" t="s">
        <v>301</v>
      </c>
      <c r="D210" s="1" t="s">
        <v>301</v>
      </c>
      <c r="E210" t="b">
        <f t="shared" si="1"/>
        <v>1</v>
      </c>
    </row>
    <row r="211">
      <c r="A211" s="1">
        <v>483.0</v>
      </c>
      <c r="B211" s="1">
        <v>546.0</v>
      </c>
      <c r="C211" s="1" t="s">
        <v>303</v>
      </c>
      <c r="E211" t="b">
        <f t="shared" si="1"/>
        <v>0</v>
      </c>
    </row>
    <row r="212">
      <c r="A212" s="1">
        <v>1129.0</v>
      </c>
      <c r="B212" s="1">
        <v>1129.0</v>
      </c>
      <c r="C212" s="1" t="s">
        <v>305</v>
      </c>
      <c r="D212" s="1" t="s">
        <v>305</v>
      </c>
      <c r="E212" t="b">
        <f t="shared" si="1"/>
        <v>1</v>
      </c>
    </row>
    <row r="213">
      <c r="A213" s="1">
        <v>972.0</v>
      </c>
      <c r="B213" s="1">
        <v>972.0</v>
      </c>
      <c r="C213" s="1" t="s">
        <v>306</v>
      </c>
      <c r="D213" s="1" t="s">
        <v>306</v>
      </c>
      <c r="E213" t="b">
        <f t="shared" si="1"/>
        <v>1</v>
      </c>
    </row>
    <row r="214">
      <c r="A214" s="1">
        <v>1790.0</v>
      </c>
      <c r="B214" s="1">
        <v>1790.0</v>
      </c>
      <c r="C214" s="1" t="s">
        <v>307</v>
      </c>
      <c r="D214" s="1" t="s">
        <v>307</v>
      </c>
      <c r="E214" t="b">
        <f t="shared" si="1"/>
        <v>1</v>
      </c>
    </row>
    <row r="215">
      <c r="A215" s="1">
        <v>1068.0</v>
      </c>
      <c r="B215" s="1">
        <v>1068.0</v>
      </c>
      <c r="C215" s="1" t="s">
        <v>308</v>
      </c>
      <c r="D215" s="1" t="s">
        <v>308</v>
      </c>
      <c r="E215" t="b">
        <f t="shared" si="1"/>
        <v>1</v>
      </c>
    </row>
    <row r="216">
      <c r="A216" s="1">
        <v>567.0</v>
      </c>
      <c r="B216" s="1">
        <v>567.0</v>
      </c>
      <c r="C216" s="1" t="s">
        <v>309</v>
      </c>
      <c r="D216" s="1" t="s">
        <v>309</v>
      </c>
      <c r="E216" t="b">
        <f t="shared" si="1"/>
        <v>1</v>
      </c>
    </row>
    <row r="217">
      <c r="A217" s="1">
        <v>1526.0</v>
      </c>
      <c r="B217" s="1">
        <v>1526.0</v>
      </c>
      <c r="C217" s="1" t="s">
        <v>310</v>
      </c>
      <c r="D217" s="1" t="s">
        <v>310</v>
      </c>
      <c r="E217" t="b">
        <f t="shared" si="1"/>
        <v>1</v>
      </c>
    </row>
    <row r="218">
      <c r="A218" s="1">
        <v>1496.0</v>
      </c>
      <c r="B218" s="1">
        <v>1496.0</v>
      </c>
      <c r="C218" s="1" t="s">
        <v>311</v>
      </c>
      <c r="D218" s="1" t="s">
        <v>311</v>
      </c>
      <c r="E218" t="b">
        <f t="shared" si="1"/>
        <v>1</v>
      </c>
    </row>
    <row r="219">
      <c r="A219" s="1">
        <v>570.0</v>
      </c>
      <c r="B219" s="1">
        <v>570.0</v>
      </c>
      <c r="C219" s="1" t="s">
        <v>312</v>
      </c>
      <c r="D219" s="1" t="s">
        <v>312</v>
      </c>
      <c r="E219" t="b">
        <f t="shared" si="1"/>
        <v>1</v>
      </c>
    </row>
    <row r="220">
      <c r="A220" s="1">
        <v>124.0</v>
      </c>
      <c r="B220" s="1">
        <v>124.0</v>
      </c>
      <c r="C220" s="1" t="s">
        <v>313</v>
      </c>
      <c r="D220" s="1" t="s">
        <v>313</v>
      </c>
      <c r="E220" t="b">
        <f t="shared" si="1"/>
        <v>1</v>
      </c>
    </row>
    <row r="221">
      <c r="A221" s="1">
        <v>730.0</v>
      </c>
      <c r="B221" s="1">
        <v>730.0</v>
      </c>
      <c r="C221" s="1" t="s">
        <v>314</v>
      </c>
      <c r="D221" s="1" t="s">
        <v>314</v>
      </c>
      <c r="E221" t="b">
        <f t="shared" si="1"/>
        <v>1</v>
      </c>
    </row>
    <row r="222">
      <c r="A222" s="1">
        <v>649.0</v>
      </c>
      <c r="B222" s="1">
        <v>649.0</v>
      </c>
      <c r="C222" s="1" t="s">
        <v>315</v>
      </c>
      <c r="D222" s="1" t="s">
        <v>315</v>
      </c>
      <c r="E222" t="b">
        <f t="shared" si="1"/>
        <v>1</v>
      </c>
    </row>
    <row r="223">
      <c r="A223" s="1">
        <v>1040.0</v>
      </c>
      <c r="B223" s="1">
        <v>1040.0</v>
      </c>
      <c r="C223" s="1" t="s">
        <v>316</v>
      </c>
      <c r="D223" s="1" t="s">
        <v>316</v>
      </c>
      <c r="E223" t="b">
        <f t="shared" si="1"/>
        <v>1</v>
      </c>
    </row>
    <row r="224">
      <c r="A224" s="1">
        <v>419.0</v>
      </c>
      <c r="B224" s="1">
        <v>419.0</v>
      </c>
      <c r="C224" s="1" t="s">
        <v>317</v>
      </c>
      <c r="D224" s="1" t="s">
        <v>317</v>
      </c>
      <c r="E224" t="b">
        <f t="shared" si="1"/>
        <v>1</v>
      </c>
    </row>
    <row r="225">
      <c r="A225" s="1">
        <v>1326.0</v>
      </c>
      <c r="B225" s="1">
        <v>1326.0</v>
      </c>
      <c r="C225" s="1" t="s">
        <v>318</v>
      </c>
      <c r="D225" s="1" t="s">
        <v>318</v>
      </c>
      <c r="E225" t="b">
        <f t="shared" si="1"/>
        <v>1</v>
      </c>
    </row>
    <row r="226">
      <c r="A226" s="1">
        <v>127.0</v>
      </c>
      <c r="B226" s="1">
        <v>127.0</v>
      </c>
      <c r="C226" s="1" t="s">
        <v>319</v>
      </c>
      <c r="D226" s="1" t="s">
        <v>319</v>
      </c>
      <c r="E226" t="b">
        <f t="shared" si="1"/>
        <v>1</v>
      </c>
    </row>
    <row r="227">
      <c r="A227" s="1">
        <v>521.0</v>
      </c>
      <c r="B227" s="1">
        <v>521.0</v>
      </c>
      <c r="C227" s="1" t="s">
        <v>322</v>
      </c>
      <c r="D227" s="1" t="s">
        <v>322</v>
      </c>
      <c r="E227" t="b">
        <f t="shared" si="1"/>
        <v>1</v>
      </c>
    </row>
    <row r="228">
      <c r="A228" s="1">
        <v>464.0</v>
      </c>
      <c r="B228" s="1">
        <v>464.0</v>
      </c>
      <c r="C228" s="1" t="s">
        <v>323</v>
      </c>
      <c r="D228" s="1" t="s">
        <v>323</v>
      </c>
      <c r="E228" t="b">
        <f t="shared" si="1"/>
        <v>1</v>
      </c>
    </row>
    <row r="229">
      <c r="A229" s="1">
        <v>1100.0</v>
      </c>
      <c r="B229" s="1">
        <v>1100.0</v>
      </c>
      <c r="C229" s="1" t="s">
        <v>324</v>
      </c>
      <c r="D229" s="1" t="s">
        <v>324</v>
      </c>
      <c r="E229" t="b">
        <f t="shared" si="1"/>
        <v>1</v>
      </c>
    </row>
    <row r="230">
      <c r="A230" s="1">
        <v>1295.0</v>
      </c>
      <c r="B230" s="1">
        <v>1295.0</v>
      </c>
      <c r="C230" s="1" t="s">
        <v>325</v>
      </c>
      <c r="D230" s="1" t="s">
        <v>325</v>
      </c>
      <c r="E230" t="b">
        <f t="shared" si="1"/>
        <v>1</v>
      </c>
    </row>
    <row r="231">
      <c r="A231" s="1">
        <v>1172.0</v>
      </c>
      <c r="B231" s="1">
        <v>1172.0</v>
      </c>
      <c r="C231" s="1" t="s">
        <v>326</v>
      </c>
      <c r="D231" s="1" t="s">
        <v>326</v>
      </c>
      <c r="E231" t="b">
        <f t="shared" si="1"/>
        <v>1</v>
      </c>
    </row>
    <row r="232">
      <c r="A232" s="1">
        <v>594.0</v>
      </c>
      <c r="B232" s="1">
        <v>594.0</v>
      </c>
      <c r="C232" s="1" t="s">
        <v>327</v>
      </c>
      <c r="D232" s="1" t="s">
        <v>327</v>
      </c>
      <c r="E232" t="b">
        <f t="shared" si="1"/>
        <v>1</v>
      </c>
    </row>
    <row r="233">
      <c r="A233" s="1">
        <v>396.0</v>
      </c>
      <c r="B233" s="1">
        <v>396.0</v>
      </c>
      <c r="C233" s="1" t="s">
        <v>328</v>
      </c>
      <c r="D233" s="1" t="s">
        <v>328</v>
      </c>
      <c r="E233" t="b">
        <f t="shared" si="1"/>
        <v>1</v>
      </c>
    </row>
    <row r="234">
      <c r="A234" s="1">
        <v>691.0</v>
      </c>
      <c r="B234" s="1">
        <v>691.0</v>
      </c>
      <c r="C234" s="1" t="s">
        <v>329</v>
      </c>
      <c r="D234" s="1" t="s">
        <v>329</v>
      </c>
      <c r="E234" t="b">
        <f t="shared" si="1"/>
        <v>1</v>
      </c>
    </row>
    <row r="235">
      <c r="A235" s="1">
        <v>375.0</v>
      </c>
      <c r="B235" s="1">
        <v>375.0</v>
      </c>
      <c r="C235" s="1" t="s">
        <v>330</v>
      </c>
      <c r="D235" s="1" t="s">
        <v>330</v>
      </c>
      <c r="E235" t="b">
        <f t="shared" si="1"/>
        <v>1</v>
      </c>
    </row>
    <row r="236">
      <c r="A236" s="1">
        <v>76.0</v>
      </c>
      <c r="B236" s="1">
        <v>76.0</v>
      </c>
      <c r="C236" s="1" t="s">
        <v>331</v>
      </c>
      <c r="D236" s="1" t="s">
        <v>331</v>
      </c>
      <c r="E236" t="b">
        <f t="shared" si="1"/>
        <v>1</v>
      </c>
    </row>
    <row r="237">
      <c r="A237" s="1">
        <v>1938.0</v>
      </c>
      <c r="B237" s="1">
        <v>1938.0</v>
      </c>
      <c r="C237" s="1" t="s">
        <v>332</v>
      </c>
      <c r="D237" s="1" t="s">
        <v>332</v>
      </c>
      <c r="E237" t="b">
        <f t="shared" si="1"/>
        <v>1</v>
      </c>
    </row>
    <row r="238">
      <c r="A238" s="1">
        <v>1844.0</v>
      </c>
      <c r="B238" s="1">
        <v>1844.0</v>
      </c>
      <c r="C238" s="1" t="s">
        <v>333</v>
      </c>
      <c r="D238" s="1" t="s">
        <v>333</v>
      </c>
      <c r="E238" t="b">
        <f t="shared" si="1"/>
        <v>1</v>
      </c>
    </row>
    <row r="239">
      <c r="A239" s="1">
        <v>1816.0</v>
      </c>
      <c r="B239" s="1">
        <v>1816.0</v>
      </c>
      <c r="C239" s="1" t="s">
        <v>334</v>
      </c>
      <c r="D239" s="1" t="s">
        <v>334</v>
      </c>
      <c r="E239" t="b">
        <f t="shared" si="1"/>
        <v>1</v>
      </c>
    </row>
    <row r="240">
      <c r="A240" s="1">
        <v>1061.0</v>
      </c>
      <c r="B240" s="1">
        <v>1061.0</v>
      </c>
      <c r="C240" s="1" t="s">
        <v>335</v>
      </c>
      <c r="D240" s="1" t="s">
        <v>335</v>
      </c>
      <c r="E240" t="b">
        <f t="shared" si="1"/>
        <v>1</v>
      </c>
    </row>
    <row r="241">
      <c r="A241" s="1">
        <v>1903.0</v>
      </c>
      <c r="B241" s="1">
        <v>1903.0</v>
      </c>
      <c r="C241" s="1" t="s">
        <v>336</v>
      </c>
      <c r="D241" s="1" t="s">
        <v>336</v>
      </c>
      <c r="E241" t="b">
        <f t="shared" si="1"/>
        <v>1</v>
      </c>
    </row>
    <row r="242">
      <c r="A242" s="1">
        <v>1634.0</v>
      </c>
      <c r="B242" s="1">
        <v>1634.0</v>
      </c>
      <c r="C242" s="1" t="s">
        <v>337</v>
      </c>
      <c r="D242" s="1" t="s">
        <v>337</v>
      </c>
      <c r="E242" t="b">
        <f t="shared" si="1"/>
        <v>1</v>
      </c>
    </row>
    <row r="243">
      <c r="A243" s="1">
        <v>1881.0</v>
      </c>
      <c r="B243" s="1">
        <v>1881.0</v>
      </c>
      <c r="C243" s="1" t="s">
        <v>340</v>
      </c>
      <c r="D243" s="1" t="s">
        <v>340</v>
      </c>
      <c r="E243" t="b">
        <f t="shared" si="1"/>
        <v>1</v>
      </c>
    </row>
    <row r="244">
      <c r="A244" s="1">
        <v>646.0</v>
      </c>
      <c r="B244" s="1">
        <v>646.0</v>
      </c>
      <c r="C244" s="1" t="s">
        <v>341</v>
      </c>
      <c r="D244" s="1" t="s">
        <v>341</v>
      </c>
      <c r="E244" t="b">
        <f t="shared" si="1"/>
        <v>1</v>
      </c>
    </row>
    <row r="245">
      <c r="A245" s="1">
        <v>258.0</v>
      </c>
      <c r="B245" s="1">
        <v>258.0</v>
      </c>
      <c r="C245" s="1" t="s">
        <v>342</v>
      </c>
      <c r="D245" s="1" t="s">
        <v>342</v>
      </c>
      <c r="E245" t="b">
        <f t="shared" si="1"/>
        <v>1</v>
      </c>
    </row>
    <row r="246">
      <c r="A246" s="1">
        <v>1582.0</v>
      </c>
      <c r="B246" s="1">
        <v>1582.0</v>
      </c>
      <c r="C246" s="1" t="s">
        <v>343</v>
      </c>
      <c r="D246" s="1" t="s">
        <v>343</v>
      </c>
      <c r="E246" t="b">
        <f t="shared" si="1"/>
        <v>1</v>
      </c>
    </row>
    <row r="247">
      <c r="A247" s="1">
        <v>267.0</v>
      </c>
      <c r="B247" s="1">
        <v>267.0</v>
      </c>
      <c r="C247" s="1" t="s">
        <v>344</v>
      </c>
      <c r="D247" s="1" t="s">
        <v>344</v>
      </c>
      <c r="E247" t="b">
        <f t="shared" si="1"/>
        <v>1</v>
      </c>
    </row>
    <row r="248">
      <c r="A248" s="1">
        <v>230.0</v>
      </c>
      <c r="B248" s="1">
        <v>230.0</v>
      </c>
      <c r="C248" s="1" t="s">
        <v>345</v>
      </c>
      <c r="D248" s="1" t="s">
        <v>345</v>
      </c>
      <c r="E248" t="b">
        <f t="shared" si="1"/>
        <v>1</v>
      </c>
    </row>
    <row r="249">
      <c r="A249" s="1">
        <v>553.0</v>
      </c>
      <c r="B249" s="1">
        <v>553.0</v>
      </c>
      <c r="C249" s="1" t="s">
        <v>346</v>
      </c>
      <c r="D249" s="1" t="s">
        <v>346</v>
      </c>
      <c r="E249" t="b">
        <f t="shared" si="1"/>
        <v>1</v>
      </c>
    </row>
    <row r="250">
      <c r="A250" s="1">
        <v>465.0</v>
      </c>
      <c r="B250" s="1">
        <v>465.0</v>
      </c>
      <c r="C250" s="1" t="s">
        <v>347</v>
      </c>
      <c r="D250" s="1" t="s">
        <v>347</v>
      </c>
      <c r="E250" t="b">
        <f t="shared" si="1"/>
        <v>1</v>
      </c>
    </row>
    <row r="251">
      <c r="A251" s="1">
        <v>469.0</v>
      </c>
      <c r="B251" s="1">
        <v>469.0</v>
      </c>
      <c r="C251" s="1" t="s">
        <v>348</v>
      </c>
      <c r="D251" s="1" t="s">
        <v>348</v>
      </c>
      <c r="E251" t="b">
        <f t="shared" si="1"/>
        <v>1</v>
      </c>
    </row>
    <row r="252">
      <c r="A252" s="1">
        <v>1144.0</v>
      </c>
      <c r="B252" s="1">
        <v>1144.0</v>
      </c>
      <c r="C252" s="1" t="s">
        <v>349</v>
      </c>
      <c r="D252" s="1" t="s">
        <v>349</v>
      </c>
      <c r="E252" t="b">
        <f t="shared" si="1"/>
        <v>1</v>
      </c>
    </row>
    <row r="253">
      <c r="A253" s="1">
        <v>1251.0</v>
      </c>
      <c r="B253" s="1">
        <v>1251.0</v>
      </c>
      <c r="C253" s="1" t="s">
        <v>350</v>
      </c>
      <c r="D253" s="1" t="s">
        <v>350</v>
      </c>
      <c r="E253" t="b">
        <f t="shared" si="1"/>
        <v>1</v>
      </c>
    </row>
    <row r="254">
      <c r="A254" s="1">
        <v>1177.0</v>
      </c>
      <c r="B254" s="1">
        <v>1177.0</v>
      </c>
      <c r="C254" s="1" t="s">
        <v>351</v>
      </c>
      <c r="D254" s="1" t="s">
        <v>351</v>
      </c>
      <c r="E254" t="b">
        <f t="shared" si="1"/>
        <v>1</v>
      </c>
    </row>
    <row r="255">
      <c r="A255" s="1">
        <v>310.0</v>
      </c>
      <c r="B255" s="1">
        <v>310.0</v>
      </c>
      <c r="C255" s="1" t="s">
        <v>352</v>
      </c>
      <c r="D255" s="1" t="s">
        <v>352</v>
      </c>
      <c r="E255" t="b">
        <f t="shared" si="1"/>
        <v>1</v>
      </c>
    </row>
    <row r="256">
      <c r="A256" s="1">
        <v>1176.0</v>
      </c>
      <c r="B256" s="1">
        <v>1176.0</v>
      </c>
      <c r="C256" s="1" t="s">
        <v>353</v>
      </c>
      <c r="D256" s="1" t="s">
        <v>353</v>
      </c>
      <c r="E256" t="b">
        <f t="shared" si="1"/>
        <v>1</v>
      </c>
    </row>
    <row r="257">
      <c r="A257" s="1">
        <v>1260.0</v>
      </c>
      <c r="B257" s="1">
        <v>1260.0</v>
      </c>
      <c r="C257" s="1" t="s">
        <v>354</v>
      </c>
      <c r="D257" s="1" t="s">
        <v>354</v>
      </c>
      <c r="E257" t="b">
        <f t="shared" si="1"/>
        <v>1</v>
      </c>
    </row>
    <row r="258">
      <c r="A258" s="1">
        <v>415.0</v>
      </c>
      <c r="B258" s="1">
        <v>415.0</v>
      </c>
      <c r="C258" s="1" t="s">
        <v>355</v>
      </c>
      <c r="D258" s="1" t="s">
        <v>355</v>
      </c>
      <c r="E258" t="b">
        <f t="shared" si="1"/>
        <v>1</v>
      </c>
    </row>
    <row r="259">
      <c r="A259" s="1">
        <v>824.0</v>
      </c>
      <c r="B259" s="1">
        <v>824.0</v>
      </c>
      <c r="C259" s="1" t="s">
        <v>358</v>
      </c>
      <c r="D259" s="1" t="s">
        <v>358</v>
      </c>
      <c r="E259" t="b">
        <f t="shared" si="1"/>
        <v>1</v>
      </c>
    </row>
    <row r="260">
      <c r="A260" s="1">
        <v>7.0</v>
      </c>
      <c r="B260" s="1">
        <v>7.0</v>
      </c>
      <c r="C260" s="1" t="s">
        <v>359</v>
      </c>
      <c r="D260" s="1" t="s">
        <v>359</v>
      </c>
      <c r="E260" t="b">
        <f t="shared" si="1"/>
        <v>1</v>
      </c>
    </row>
    <row r="261">
      <c r="A261" s="1">
        <v>1957.0</v>
      </c>
      <c r="B261" s="1">
        <v>1957.0</v>
      </c>
      <c r="C261" s="1" t="s">
        <v>361</v>
      </c>
      <c r="D261" s="1" t="s">
        <v>361</v>
      </c>
      <c r="E261" t="b">
        <f t="shared" si="1"/>
        <v>1</v>
      </c>
    </row>
    <row r="262">
      <c r="A262" s="1">
        <v>1829.0</v>
      </c>
      <c r="B262" s="1">
        <v>1829.0</v>
      </c>
      <c r="C262" s="1" t="s">
        <v>362</v>
      </c>
      <c r="D262" s="1" t="s">
        <v>362</v>
      </c>
      <c r="E262" t="b">
        <f t="shared" si="1"/>
        <v>1</v>
      </c>
    </row>
    <row r="263">
      <c r="A263" s="1">
        <v>146.0</v>
      </c>
      <c r="B263" s="1">
        <v>146.0</v>
      </c>
      <c r="C263" s="1" t="s">
        <v>363</v>
      </c>
      <c r="D263" s="1" t="s">
        <v>363</v>
      </c>
      <c r="E263" t="b">
        <f t="shared" si="1"/>
        <v>1</v>
      </c>
    </row>
    <row r="264">
      <c r="A264" s="1">
        <v>1597.0</v>
      </c>
      <c r="B264" s="1">
        <v>1597.0</v>
      </c>
      <c r="C264" s="1" t="s">
        <v>364</v>
      </c>
      <c r="D264" s="1" t="s">
        <v>364</v>
      </c>
      <c r="E264" t="b">
        <f t="shared" si="1"/>
        <v>1</v>
      </c>
    </row>
    <row r="265">
      <c r="A265" s="1">
        <v>1495.0</v>
      </c>
      <c r="B265" s="1">
        <v>1495.0</v>
      </c>
      <c r="C265" s="1" t="s">
        <v>365</v>
      </c>
      <c r="D265" s="1" t="s">
        <v>365</v>
      </c>
      <c r="E265" t="b">
        <f t="shared" si="1"/>
        <v>1</v>
      </c>
    </row>
    <row r="266">
      <c r="A266" s="1">
        <v>1003.0</v>
      </c>
      <c r="B266" s="1">
        <v>1003.0</v>
      </c>
      <c r="C266" s="1" t="s">
        <v>366</v>
      </c>
      <c r="D266" s="1" t="s">
        <v>366</v>
      </c>
      <c r="E266" t="b">
        <f t="shared" si="1"/>
        <v>1</v>
      </c>
    </row>
    <row r="267">
      <c r="A267" s="1">
        <v>1364.0</v>
      </c>
      <c r="B267" s="1">
        <v>1364.0</v>
      </c>
      <c r="C267" s="1" t="s">
        <v>367</v>
      </c>
      <c r="D267" s="1" t="s">
        <v>367</v>
      </c>
      <c r="E267" t="b">
        <f t="shared" si="1"/>
        <v>1</v>
      </c>
    </row>
    <row r="268">
      <c r="A268" s="1">
        <v>1521.0</v>
      </c>
      <c r="B268" s="1">
        <v>1521.0</v>
      </c>
      <c r="C268" s="1" t="s">
        <v>368</v>
      </c>
      <c r="D268" s="1" t="s">
        <v>368</v>
      </c>
      <c r="E268" t="b">
        <f t="shared" si="1"/>
        <v>1</v>
      </c>
    </row>
    <row r="269">
      <c r="A269" s="1">
        <v>1946.0</v>
      </c>
      <c r="B269" s="1">
        <v>1946.0</v>
      </c>
      <c r="C269" s="1" t="s">
        <v>369</v>
      </c>
      <c r="D269" s="1" t="s">
        <v>369</v>
      </c>
      <c r="E269" t="b">
        <f t="shared" si="1"/>
        <v>1</v>
      </c>
    </row>
    <row r="270">
      <c r="A270" s="1">
        <v>36.0</v>
      </c>
      <c r="B270" s="1">
        <v>36.0</v>
      </c>
      <c r="C270" s="1" t="s">
        <v>370</v>
      </c>
      <c r="D270" s="1" t="s">
        <v>370</v>
      </c>
      <c r="E270" t="b">
        <f t="shared" si="1"/>
        <v>1</v>
      </c>
    </row>
    <row r="271">
      <c r="A271" s="1">
        <v>936.0</v>
      </c>
      <c r="B271" s="1">
        <v>936.0</v>
      </c>
      <c r="C271" s="1" t="s">
        <v>371</v>
      </c>
      <c r="D271" s="1" t="s">
        <v>371</v>
      </c>
      <c r="E271" t="b">
        <f t="shared" si="1"/>
        <v>1</v>
      </c>
    </row>
    <row r="272">
      <c r="A272" s="1">
        <v>1610.0</v>
      </c>
      <c r="B272" s="1">
        <v>1610.0</v>
      </c>
      <c r="C272" s="1" t="s">
        <v>372</v>
      </c>
      <c r="D272" s="1" t="s">
        <v>372</v>
      </c>
      <c r="E272" t="b">
        <f t="shared" si="1"/>
        <v>1</v>
      </c>
    </row>
    <row r="273">
      <c r="A273" s="1">
        <v>1266.0</v>
      </c>
      <c r="B273" s="1">
        <v>1266.0</v>
      </c>
      <c r="C273" s="1" t="s">
        <v>373</v>
      </c>
      <c r="D273" s="1" t="s">
        <v>373</v>
      </c>
      <c r="E273" t="b">
        <f t="shared" si="1"/>
        <v>1</v>
      </c>
    </row>
    <row r="274">
      <c r="A274" s="1">
        <v>1216.0</v>
      </c>
      <c r="B274" s="1">
        <v>1216.0</v>
      </c>
      <c r="C274" s="1" t="s">
        <v>374</v>
      </c>
      <c r="D274" s="1" t="s">
        <v>374</v>
      </c>
      <c r="E274" t="b">
        <f t="shared" si="1"/>
        <v>1</v>
      </c>
    </row>
    <row r="275">
      <c r="A275" s="1">
        <v>1769.0</v>
      </c>
      <c r="B275" s="1">
        <v>1769.0</v>
      </c>
      <c r="C275" s="1" t="s">
        <v>375</v>
      </c>
      <c r="D275" s="1" t="s">
        <v>375</v>
      </c>
      <c r="E275" t="b">
        <f t="shared" si="1"/>
        <v>1</v>
      </c>
    </row>
    <row r="276">
      <c r="A276" s="1">
        <v>714.0</v>
      </c>
      <c r="B276" s="1">
        <v>714.0</v>
      </c>
      <c r="C276" s="1" t="s">
        <v>376</v>
      </c>
      <c r="D276" s="1" t="s">
        <v>376</v>
      </c>
      <c r="E276" t="b">
        <f t="shared" si="1"/>
        <v>1</v>
      </c>
    </row>
    <row r="277">
      <c r="A277" s="1">
        <v>742.0</v>
      </c>
      <c r="B277" s="1">
        <v>742.0</v>
      </c>
      <c r="C277" s="1" t="s">
        <v>377</v>
      </c>
      <c r="D277" s="1" t="s">
        <v>377</v>
      </c>
      <c r="E277" t="b">
        <f t="shared" si="1"/>
        <v>1</v>
      </c>
    </row>
    <row r="278">
      <c r="A278" s="1">
        <v>1431.0</v>
      </c>
      <c r="B278" s="1">
        <v>1431.0</v>
      </c>
      <c r="C278" s="1" t="s">
        <v>378</v>
      </c>
      <c r="D278" s="1" t="s">
        <v>378</v>
      </c>
      <c r="E278" t="b">
        <f t="shared" si="1"/>
        <v>1</v>
      </c>
    </row>
    <row r="279">
      <c r="A279" s="1">
        <v>1507.0</v>
      </c>
      <c r="B279" s="1">
        <v>1507.0</v>
      </c>
      <c r="C279" s="1" t="s">
        <v>379</v>
      </c>
      <c r="D279" s="1" t="s">
        <v>379</v>
      </c>
      <c r="E279" t="b">
        <f t="shared" si="1"/>
        <v>1</v>
      </c>
    </row>
    <row r="280">
      <c r="A280" s="1">
        <v>1093.0</v>
      </c>
      <c r="B280" s="1">
        <v>1093.0</v>
      </c>
      <c r="C280" s="1" t="s">
        <v>383</v>
      </c>
      <c r="D280" s="1" t="s">
        <v>383</v>
      </c>
      <c r="E280" t="b">
        <f t="shared" si="1"/>
        <v>1</v>
      </c>
    </row>
    <row r="281">
      <c r="A281" s="1">
        <v>84.0</v>
      </c>
      <c r="B281" s="1">
        <v>84.0</v>
      </c>
      <c r="C281" s="1" t="s">
        <v>384</v>
      </c>
      <c r="D281" s="1" t="s">
        <v>384</v>
      </c>
      <c r="E281" t="b">
        <f t="shared" si="1"/>
        <v>1</v>
      </c>
    </row>
    <row r="282">
      <c r="A282" s="1">
        <v>790.0</v>
      </c>
      <c r="B282" s="1">
        <v>790.0</v>
      </c>
      <c r="C282" s="1" t="s">
        <v>387</v>
      </c>
      <c r="D282" s="1" t="s">
        <v>387</v>
      </c>
      <c r="E282" t="b">
        <f t="shared" si="1"/>
        <v>1</v>
      </c>
    </row>
    <row r="283">
      <c r="A283" s="1">
        <v>1209.0</v>
      </c>
      <c r="B283" s="1">
        <v>1209.0</v>
      </c>
      <c r="C283" s="1" t="s">
        <v>388</v>
      </c>
      <c r="D283" s="1" t="s">
        <v>388</v>
      </c>
      <c r="E283" t="b">
        <f t="shared" si="1"/>
        <v>1</v>
      </c>
    </row>
    <row r="284">
      <c r="A284" s="1">
        <v>940.0</v>
      </c>
      <c r="B284" s="1">
        <v>940.0</v>
      </c>
      <c r="C284" s="1" t="s">
        <v>389</v>
      </c>
      <c r="D284" s="1" t="s">
        <v>389</v>
      </c>
      <c r="E284" t="b">
        <f t="shared" si="1"/>
        <v>1</v>
      </c>
    </row>
    <row r="285">
      <c r="A285" s="1">
        <v>505.0</v>
      </c>
      <c r="B285" s="1">
        <v>505.0</v>
      </c>
      <c r="C285" s="1" t="s">
        <v>390</v>
      </c>
      <c r="D285" s="1" t="s">
        <v>390</v>
      </c>
      <c r="E285" t="b">
        <f t="shared" si="1"/>
        <v>1</v>
      </c>
    </row>
    <row r="286">
      <c r="A286" s="1">
        <v>1305.0</v>
      </c>
      <c r="B286" s="1">
        <v>1305.0</v>
      </c>
      <c r="C286" s="1" t="s">
        <v>391</v>
      </c>
      <c r="D286" s="1" t="s">
        <v>391</v>
      </c>
      <c r="E286" t="b">
        <f t="shared" si="1"/>
        <v>1</v>
      </c>
    </row>
    <row r="287">
      <c r="A287" s="1">
        <v>1094.0</v>
      </c>
      <c r="B287" s="1">
        <v>1094.0</v>
      </c>
      <c r="C287" s="1" t="s">
        <v>392</v>
      </c>
      <c r="D287" s="1" t="s">
        <v>392</v>
      </c>
      <c r="E287" t="b">
        <f t="shared" si="1"/>
        <v>1</v>
      </c>
    </row>
    <row r="288">
      <c r="A288" s="1">
        <v>68.0</v>
      </c>
      <c r="B288" s="1">
        <v>68.0</v>
      </c>
      <c r="C288" s="1" t="s">
        <v>393</v>
      </c>
      <c r="D288" s="1" t="s">
        <v>393</v>
      </c>
      <c r="E288" t="b">
        <f t="shared" si="1"/>
        <v>1</v>
      </c>
    </row>
    <row r="289">
      <c r="A289" s="1">
        <v>1097.0</v>
      </c>
      <c r="B289" s="1">
        <v>1097.0</v>
      </c>
      <c r="C289" s="1" t="s">
        <v>394</v>
      </c>
      <c r="D289" s="1" t="s">
        <v>394</v>
      </c>
      <c r="E289" t="b">
        <f t="shared" si="1"/>
        <v>1</v>
      </c>
    </row>
    <row r="290">
      <c r="A290" s="1">
        <v>1578.0</v>
      </c>
      <c r="B290" s="1">
        <v>1578.0</v>
      </c>
      <c r="C290" s="1" t="s">
        <v>395</v>
      </c>
      <c r="D290" s="1" t="s">
        <v>395</v>
      </c>
      <c r="E290" t="b">
        <f t="shared" si="1"/>
        <v>1</v>
      </c>
    </row>
    <row r="291">
      <c r="A291" s="1">
        <v>1228.0</v>
      </c>
      <c r="B291" s="1">
        <v>1228.0</v>
      </c>
      <c r="C291" s="1" t="s">
        <v>396</v>
      </c>
      <c r="D291" s="1" t="s">
        <v>396</v>
      </c>
      <c r="E291" t="b">
        <f t="shared" si="1"/>
        <v>1</v>
      </c>
    </row>
    <row r="292">
      <c r="A292" s="1">
        <v>56.0</v>
      </c>
      <c r="B292" s="1">
        <v>56.0</v>
      </c>
      <c r="C292" s="1" t="s">
        <v>397</v>
      </c>
      <c r="D292" s="1" t="s">
        <v>397</v>
      </c>
      <c r="E292" t="b">
        <f t="shared" si="1"/>
        <v>1</v>
      </c>
    </row>
    <row r="293">
      <c r="A293" s="1">
        <v>259.0</v>
      </c>
      <c r="B293" s="1">
        <v>259.0</v>
      </c>
      <c r="C293" s="1" t="s">
        <v>398</v>
      </c>
      <c r="D293" s="1" t="s">
        <v>398</v>
      </c>
      <c r="E293" t="b">
        <f t="shared" si="1"/>
        <v>1</v>
      </c>
    </row>
    <row r="294">
      <c r="A294" s="1">
        <v>324.0</v>
      </c>
      <c r="B294" s="1">
        <v>324.0</v>
      </c>
      <c r="C294" s="1" t="s">
        <v>399</v>
      </c>
      <c r="D294" s="1" t="s">
        <v>399</v>
      </c>
      <c r="E294" t="b">
        <f t="shared" si="1"/>
        <v>1</v>
      </c>
    </row>
    <row r="295">
      <c r="A295" s="1">
        <v>966.0</v>
      </c>
      <c r="B295" s="1">
        <v>966.0</v>
      </c>
      <c r="C295" s="1" t="s">
        <v>400</v>
      </c>
      <c r="D295" s="1" t="s">
        <v>400</v>
      </c>
      <c r="E295" t="b">
        <f t="shared" si="1"/>
        <v>1</v>
      </c>
    </row>
    <row r="296">
      <c r="A296" s="1">
        <v>337.0</v>
      </c>
      <c r="B296" s="1">
        <v>337.0</v>
      </c>
      <c r="C296" s="1" t="s">
        <v>401</v>
      </c>
      <c r="D296" s="1" t="s">
        <v>401</v>
      </c>
      <c r="E296" t="b">
        <f t="shared" si="1"/>
        <v>1</v>
      </c>
    </row>
    <row r="297">
      <c r="A297" s="1">
        <v>1386.0</v>
      </c>
      <c r="B297" s="1">
        <v>1386.0</v>
      </c>
      <c r="C297" s="1" t="s">
        <v>402</v>
      </c>
      <c r="D297" s="1" t="s">
        <v>402</v>
      </c>
      <c r="E297" t="b">
        <f t="shared" si="1"/>
        <v>1</v>
      </c>
    </row>
    <row r="298">
      <c r="A298" s="1">
        <v>301.0</v>
      </c>
      <c r="B298" s="1">
        <v>301.0</v>
      </c>
      <c r="C298" s="1" t="s">
        <v>403</v>
      </c>
      <c r="D298" s="1" t="s">
        <v>403</v>
      </c>
      <c r="E298" t="b">
        <f t="shared" si="1"/>
        <v>1</v>
      </c>
    </row>
    <row r="299">
      <c r="A299" s="1">
        <v>49.0</v>
      </c>
      <c r="B299" s="1">
        <v>49.0</v>
      </c>
      <c r="C299" s="1" t="s">
        <v>404</v>
      </c>
      <c r="D299" s="1" t="s">
        <v>404</v>
      </c>
      <c r="E299" t="b">
        <f t="shared" si="1"/>
        <v>1</v>
      </c>
    </row>
    <row r="300">
      <c r="A300" s="1">
        <v>1217.0</v>
      </c>
      <c r="B300" s="1">
        <v>1217.0</v>
      </c>
      <c r="C300" s="1" t="s">
        <v>405</v>
      </c>
      <c r="D300" s="1" t="s">
        <v>405</v>
      </c>
      <c r="E300" t="b">
        <f t="shared" si="1"/>
        <v>1</v>
      </c>
    </row>
    <row r="301">
      <c r="A301" s="1">
        <v>1657.0</v>
      </c>
      <c r="B301" s="1">
        <v>1657.0</v>
      </c>
      <c r="C301" s="1" t="s">
        <v>408</v>
      </c>
      <c r="D301" s="1" t="s">
        <v>408</v>
      </c>
      <c r="E301" t="b">
        <f t="shared" si="1"/>
        <v>1</v>
      </c>
    </row>
    <row r="302">
      <c r="A302" s="1">
        <v>1478.0</v>
      </c>
      <c r="B302" s="1">
        <v>1478.0</v>
      </c>
      <c r="C302" s="1" t="s">
        <v>409</v>
      </c>
      <c r="D302" s="1" t="s">
        <v>409</v>
      </c>
      <c r="E302" t="b">
        <f t="shared" si="1"/>
        <v>1</v>
      </c>
    </row>
    <row r="303">
      <c r="A303" s="1">
        <v>302.0</v>
      </c>
      <c r="B303" s="1">
        <v>302.0</v>
      </c>
      <c r="C303" s="1" t="s">
        <v>412</v>
      </c>
      <c r="D303" s="1" t="s">
        <v>412</v>
      </c>
      <c r="E303" t="b">
        <f t="shared" si="1"/>
        <v>1</v>
      </c>
    </row>
    <row r="304">
      <c r="A304" s="1">
        <v>1457.0</v>
      </c>
      <c r="B304" s="1">
        <v>1457.0</v>
      </c>
      <c r="C304" s="1" t="s">
        <v>413</v>
      </c>
      <c r="D304" s="1" t="s">
        <v>413</v>
      </c>
      <c r="E304" t="b">
        <f t="shared" si="1"/>
        <v>1</v>
      </c>
    </row>
    <row r="305">
      <c r="A305" s="1">
        <v>981.0</v>
      </c>
      <c r="B305" s="1">
        <v>981.0</v>
      </c>
      <c r="C305" s="1" t="s">
        <v>414</v>
      </c>
      <c r="D305" s="1" t="s">
        <v>414</v>
      </c>
      <c r="E305" t="b">
        <f t="shared" si="1"/>
        <v>1</v>
      </c>
    </row>
    <row r="306">
      <c r="A306" s="1">
        <v>1742.0</v>
      </c>
      <c r="B306" s="1">
        <v>1742.0</v>
      </c>
      <c r="C306" s="1" t="s">
        <v>415</v>
      </c>
      <c r="E306" t="b">
        <f t="shared" si="1"/>
        <v>1</v>
      </c>
    </row>
    <row r="307">
      <c r="A307" s="1">
        <v>759.0</v>
      </c>
      <c r="B307" s="1">
        <v>759.0</v>
      </c>
      <c r="C307" s="1" t="s">
        <v>416</v>
      </c>
      <c r="D307" s="1" t="s">
        <v>416</v>
      </c>
      <c r="E307" t="b">
        <f t="shared" si="1"/>
        <v>1</v>
      </c>
    </row>
    <row r="308">
      <c r="A308" s="1">
        <v>1607.0</v>
      </c>
      <c r="B308" s="1">
        <v>1607.0</v>
      </c>
      <c r="C308" s="1" t="s">
        <v>417</v>
      </c>
      <c r="D308" s="1" t="s">
        <v>417</v>
      </c>
      <c r="E308" t="b">
        <f t="shared" si="1"/>
        <v>1</v>
      </c>
    </row>
    <row r="309">
      <c r="A309" s="1">
        <v>1715.0</v>
      </c>
      <c r="B309" s="1">
        <v>1715.0</v>
      </c>
      <c r="C309" s="1" t="s">
        <v>418</v>
      </c>
      <c r="D309" s="1" t="s">
        <v>418</v>
      </c>
      <c r="E309" t="b">
        <f t="shared" si="1"/>
        <v>1</v>
      </c>
    </row>
    <row r="310">
      <c r="A310" s="1">
        <v>1394.0</v>
      </c>
      <c r="B310" s="1">
        <v>1394.0</v>
      </c>
      <c r="C310" s="1" t="s">
        <v>419</v>
      </c>
      <c r="D310" s="1" t="s">
        <v>419</v>
      </c>
      <c r="E310" t="b">
        <f t="shared" si="1"/>
        <v>1</v>
      </c>
    </row>
    <row r="311">
      <c r="A311" s="1">
        <v>1206.0</v>
      </c>
      <c r="B311" s="1">
        <v>1206.0</v>
      </c>
      <c r="C311" s="1" t="s">
        <v>420</v>
      </c>
      <c r="D311" s="1" t="s">
        <v>420</v>
      </c>
      <c r="E311" t="b">
        <f t="shared" si="1"/>
        <v>1</v>
      </c>
    </row>
    <row r="312">
      <c r="A312" s="1">
        <v>765.0</v>
      </c>
      <c r="B312" s="1">
        <v>765.0</v>
      </c>
      <c r="C312" s="1" t="s">
        <v>421</v>
      </c>
      <c r="D312" s="1" t="s">
        <v>421</v>
      </c>
      <c r="E312" t="b">
        <f t="shared" si="1"/>
        <v>1</v>
      </c>
    </row>
    <row r="313">
      <c r="A313" s="1">
        <v>318.0</v>
      </c>
      <c r="B313" s="1">
        <v>318.0</v>
      </c>
      <c r="C313" s="1" t="s">
        <v>422</v>
      </c>
      <c r="D313" s="1" t="s">
        <v>422</v>
      </c>
      <c r="E313" t="b">
        <f t="shared" si="1"/>
        <v>1</v>
      </c>
    </row>
    <row r="314">
      <c r="A314" s="1">
        <v>1925.0</v>
      </c>
      <c r="B314" s="1">
        <v>1925.0</v>
      </c>
      <c r="C314" s="1" t="s">
        <v>423</v>
      </c>
      <c r="D314" s="1" t="s">
        <v>423</v>
      </c>
      <c r="E314" t="b">
        <f t="shared" si="1"/>
        <v>1</v>
      </c>
    </row>
    <row r="315">
      <c r="A315" s="1">
        <v>11.0</v>
      </c>
      <c r="B315" s="1">
        <v>11.0</v>
      </c>
      <c r="C315" s="1" t="s">
        <v>424</v>
      </c>
      <c r="D315" s="1" t="s">
        <v>424</v>
      </c>
      <c r="E315" t="b">
        <f t="shared" si="1"/>
        <v>1</v>
      </c>
    </row>
    <row r="316">
      <c r="A316" s="1">
        <v>237.0</v>
      </c>
      <c r="B316" s="1">
        <v>237.0</v>
      </c>
      <c r="C316" s="1" t="s">
        <v>425</v>
      </c>
      <c r="D316" s="1" t="s">
        <v>425</v>
      </c>
      <c r="E316" t="b">
        <f t="shared" si="1"/>
        <v>1</v>
      </c>
    </row>
    <row r="317">
      <c r="A317" s="1">
        <v>1904.0</v>
      </c>
      <c r="B317" s="1">
        <v>1904.0</v>
      </c>
      <c r="C317" s="1" t="s">
        <v>431</v>
      </c>
      <c r="D317" s="1" t="s">
        <v>431</v>
      </c>
      <c r="E317" t="b">
        <f t="shared" si="1"/>
        <v>1</v>
      </c>
    </row>
    <row r="318">
      <c r="A318" s="1">
        <v>850.0</v>
      </c>
      <c r="B318" s="1">
        <v>850.0</v>
      </c>
      <c r="C318" s="1" t="s">
        <v>433</v>
      </c>
      <c r="D318" s="1" t="s">
        <v>433</v>
      </c>
      <c r="E318" t="b">
        <f t="shared" si="1"/>
        <v>1</v>
      </c>
    </row>
    <row r="319">
      <c r="A319" s="1">
        <v>1263.0</v>
      </c>
      <c r="B319" s="1">
        <v>1263.0</v>
      </c>
      <c r="C319" s="1" t="s">
        <v>434</v>
      </c>
      <c r="D319" s="1" t="s">
        <v>434</v>
      </c>
      <c r="E319" t="b">
        <f t="shared" si="1"/>
        <v>1</v>
      </c>
    </row>
    <row r="320">
      <c r="A320" s="1">
        <v>1347.0</v>
      </c>
      <c r="B320" s="1">
        <v>1347.0</v>
      </c>
      <c r="C320" s="1" t="s">
        <v>435</v>
      </c>
      <c r="D320" s="1" t="s">
        <v>435</v>
      </c>
      <c r="E320" t="b">
        <f t="shared" si="1"/>
        <v>1</v>
      </c>
    </row>
    <row r="321">
      <c r="A321" s="1">
        <v>1348.0</v>
      </c>
      <c r="B321" s="1">
        <v>1348.0</v>
      </c>
      <c r="C321" s="1" t="s">
        <v>436</v>
      </c>
      <c r="D321" s="1" t="s">
        <v>436</v>
      </c>
      <c r="E321" t="b">
        <f t="shared" si="1"/>
        <v>1</v>
      </c>
    </row>
    <row r="322">
      <c r="A322" s="1">
        <v>1190.0</v>
      </c>
      <c r="B322" s="1">
        <v>1190.0</v>
      </c>
      <c r="C322" s="1" t="s">
        <v>437</v>
      </c>
      <c r="D322" s="1" t="s">
        <v>437</v>
      </c>
      <c r="E322" t="b">
        <f t="shared" si="1"/>
        <v>1</v>
      </c>
    </row>
    <row r="323">
      <c r="A323" s="1">
        <v>1257.0</v>
      </c>
      <c r="B323" s="1">
        <v>1257.0</v>
      </c>
      <c r="C323" s="1" t="s">
        <v>438</v>
      </c>
      <c r="D323" s="1" t="s">
        <v>439</v>
      </c>
      <c r="E323" t="b">
        <f t="shared" si="1"/>
        <v>1</v>
      </c>
    </row>
    <row r="324">
      <c r="A324" s="1">
        <v>1818.0</v>
      </c>
      <c r="B324" s="1">
        <v>1818.0</v>
      </c>
      <c r="C324" s="1" t="s">
        <v>440</v>
      </c>
      <c r="D324" s="1" t="s">
        <v>440</v>
      </c>
      <c r="E324" t="b">
        <f t="shared" si="1"/>
        <v>1</v>
      </c>
    </row>
    <row r="325">
      <c r="A325" s="1">
        <v>579.0</v>
      </c>
      <c r="B325" s="1">
        <v>579.0</v>
      </c>
      <c r="C325" s="1" t="s">
        <v>441</v>
      </c>
      <c r="D325" s="1" t="s">
        <v>441</v>
      </c>
      <c r="E325" t="b">
        <f t="shared" si="1"/>
        <v>1</v>
      </c>
    </row>
    <row r="326">
      <c r="A326" s="1">
        <v>929.0</v>
      </c>
      <c r="B326" s="1">
        <v>929.0</v>
      </c>
      <c r="C326" s="1" t="s">
        <v>442</v>
      </c>
      <c r="D326" s="1" t="s">
        <v>442</v>
      </c>
      <c r="E326" t="b">
        <f t="shared" si="1"/>
        <v>1</v>
      </c>
    </row>
    <row r="327">
      <c r="A327" s="1">
        <v>948.0</v>
      </c>
      <c r="B327" s="1">
        <v>948.0</v>
      </c>
      <c r="C327" s="1" t="s">
        <v>443</v>
      </c>
      <c r="D327" s="1" t="s">
        <v>443</v>
      </c>
      <c r="E327" t="b">
        <f t="shared" si="1"/>
        <v>1</v>
      </c>
    </row>
    <row r="328">
      <c r="A328" s="1">
        <v>428.0</v>
      </c>
      <c r="B328" s="1">
        <v>428.0</v>
      </c>
      <c r="C328" s="1" t="s">
        <v>444</v>
      </c>
      <c r="D328" s="1" t="s">
        <v>444</v>
      </c>
      <c r="E328" t="b">
        <f t="shared" si="1"/>
        <v>1</v>
      </c>
    </row>
    <row r="329">
      <c r="A329" s="1">
        <v>351.0</v>
      </c>
      <c r="B329" s="1">
        <v>351.0</v>
      </c>
      <c r="C329" s="1" t="s">
        <v>445</v>
      </c>
      <c r="D329" s="1" t="s">
        <v>445</v>
      </c>
      <c r="E329" t="b">
        <f t="shared" si="1"/>
        <v>1</v>
      </c>
    </row>
    <row r="330">
      <c r="A330" s="1">
        <v>350.0</v>
      </c>
      <c r="B330" s="1">
        <v>351.0</v>
      </c>
      <c r="C330" s="1" t="s">
        <v>447</v>
      </c>
      <c r="E330" t="b">
        <f t="shared" si="1"/>
        <v>0</v>
      </c>
    </row>
    <row r="331">
      <c r="A331" s="1">
        <v>1026.0</v>
      </c>
      <c r="B331" s="1">
        <v>1026.0</v>
      </c>
      <c r="C331" s="1" t="s">
        <v>450</v>
      </c>
      <c r="D331" s="1" t="s">
        <v>451</v>
      </c>
      <c r="E331" t="b">
        <f t="shared" si="1"/>
        <v>1</v>
      </c>
    </row>
    <row r="332">
      <c r="A332" s="1">
        <v>1934.0</v>
      </c>
      <c r="B332" s="1">
        <v>1934.0</v>
      </c>
      <c r="C332" s="1" t="s">
        <v>453</v>
      </c>
      <c r="E332" t="b">
        <f t="shared" si="1"/>
        <v>1</v>
      </c>
    </row>
    <row r="333">
      <c r="A333" s="1">
        <v>1281.0</v>
      </c>
      <c r="B333" s="1">
        <v>1281.0</v>
      </c>
      <c r="C333" s="1" t="s">
        <v>455</v>
      </c>
      <c r="D333" s="1" t="s">
        <v>456</v>
      </c>
      <c r="E333" t="b">
        <f t="shared" si="1"/>
        <v>1</v>
      </c>
    </row>
    <row r="334">
      <c r="A334" s="1">
        <v>843.0</v>
      </c>
      <c r="B334" s="1">
        <v>843.0</v>
      </c>
      <c r="C334" s="1" t="s">
        <v>457</v>
      </c>
      <c r="D334" s="1" t="s">
        <v>457</v>
      </c>
      <c r="E334" t="b">
        <f t="shared" si="1"/>
        <v>1</v>
      </c>
    </row>
    <row r="335">
      <c r="A335" s="1">
        <v>628.0</v>
      </c>
      <c r="B335" s="1">
        <v>628.0</v>
      </c>
      <c r="C335" s="1" t="s">
        <v>458</v>
      </c>
      <c r="D335" s="1" t="s">
        <v>458</v>
      </c>
      <c r="E335" t="b">
        <f t="shared" si="1"/>
        <v>1</v>
      </c>
    </row>
    <row r="336">
      <c r="A336" s="1">
        <v>1265.0</v>
      </c>
      <c r="B336" s="1">
        <v>1265.0</v>
      </c>
      <c r="C336" s="1" t="s">
        <v>459</v>
      </c>
      <c r="D336" s="1" t="s">
        <v>459</v>
      </c>
      <c r="E336" t="b">
        <f t="shared" si="1"/>
        <v>1</v>
      </c>
    </row>
    <row r="337">
      <c r="A337" s="1">
        <v>1851.0</v>
      </c>
      <c r="B337" s="1">
        <v>1851.0</v>
      </c>
      <c r="C337" s="1" t="s">
        <v>460</v>
      </c>
      <c r="D337" s="1" t="s">
        <v>460</v>
      </c>
      <c r="E337" t="b">
        <f t="shared" si="1"/>
        <v>1</v>
      </c>
    </row>
    <row r="338">
      <c r="A338" s="1">
        <v>1933.0</v>
      </c>
      <c r="B338" s="1">
        <v>1933.0</v>
      </c>
      <c r="C338" s="1" t="s">
        <v>461</v>
      </c>
      <c r="D338" s="1" t="s">
        <v>461</v>
      </c>
      <c r="E338" t="b">
        <f t="shared" si="1"/>
        <v>1</v>
      </c>
    </row>
    <row r="339">
      <c r="A339" s="1">
        <v>917.0</v>
      </c>
      <c r="B339" s="1">
        <v>917.0</v>
      </c>
      <c r="C339" s="1" t="s">
        <v>461</v>
      </c>
      <c r="D339" s="1" t="s">
        <v>462</v>
      </c>
      <c r="E339" t="b">
        <f t="shared" si="1"/>
        <v>1</v>
      </c>
    </row>
    <row r="340">
      <c r="A340" s="1">
        <v>739.0</v>
      </c>
      <c r="B340" s="1">
        <v>739.0</v>
      </c>
      <c r="C340" s="1" t="s">
        <v>463</v>
      </c>
      <c r="D340" s="1" t="s">
        <v>463</v>
      </c>
      <c r="E340" t="b">
        <f t="shared" si="1"/>
        <v>1</v>
      </c>
    </row>
    <row r="341">
      <c r="A341" s="1">
        <v>1233.0</v>
      </c>
      <c r="B341" s="1">
        <v>1233.0</v>
      </c>
      <c r="C341" s="1" t="s">
        <v>464</v>
      </c>
      <c r="D341" s="1" t="s">
        <v>464</v>
      </c>
      <c r="E341" t="b">
        <f t="shared" si="1"/>
        <v>1</v>
      </c>
    </row>
    <row r="342">
      <c r="A342" s="1">
        <v>1155.0</v>
      </c>
      <c r="B342" s="1">
        <v>1155.0</v>
      </c>
      <c r="C342" s="1" t="s">
        <v>465</v>
      </c>
      <c r="D342" s="1" t="s">
        <v>465</v>
      </c>
      <c r="E342" t="b">
        <f t="shared" si="1"/>
        <v>1</v>
      </c>
    </row>
    <row r="343">
      <c r="A343" s="1">
        <v>854.0</v>
      </c>
      <c r="B343" s="1">
        <v>854.0</v>
      </c>
      <c r="C343" s="1" t="s">
        <v>466</v>
      </c>
      <c r="D343" s="1" t="s">
        <v>466</v>
      </c>
      <c r="E343" t="b">
        <f t="shared" si="1"/>
        <v>1</v>
      </c>
    </row>
    <row r="344">
      <c r="A344" s="1">
        <v>1435.0</v>
      </c>
      <c r="B344" s="1">
        <v>1435.0</v>
      </c>
      <c r="C344" s="1" t="s">
        <v>467</v>
      </c>
      <c r="D344" s="1" t="s">
        <v>467</v>
      </c>
      <c r="E344" t="b">
        <f t="shared" si="1"/>
        <v>1</v>
      </c>
    </row>
    <row r="345">
      <c r="A345" s="1">
        <v>1059.0</v>
      </c>
      <c r="B345" s="1">
        <v>1059.0</v>
      </c>
      <c r="C345" s="1" t="s">
        <v>468</v>
      </c>
      <c r="D345" s="1" t="s">
        <v>468</v>
      </c>
      <c r="E345" t="b">
        <f t="shared" si="1"/>
        <v>1</v>
      </c>
    </row>
    <row r="346">
      <c r="A346" s="1">
        <v>51.0</v>
      </c>
      <c r="B346" s="1">
        <v>51.0</v>
      </c>
      <c r="C346" s="1" t="s">
        <v>469</v>
      </c>
      <c r="D346" s="1" t="s">
        <v>469</v>
      </c>
      <c r="E346" t="b">
        <f t="shared" si="1"/>
        <v>1</v>
      </c>
    </row>
    <row r="347">
      <c r="A347" s="1">
        <v>147.0</v>
      </c>
      <c r="B347" s="1">
        <v>147.0</v>
      </c>
      <c r="C347" s="1" t="s">
        <v>470</v>
      </c>
      <c r="D347" s="1" t="s">
        <v>470</v>
      </c>
      <c r="E347" t="b">
        <f t="shared" si="1"/>
        <v>1</v>
      </c>
    </row>
    <row r="348">
      <c r="A348" s="1">
        <v>364.0</v>
      </c>
      <c r="B348" s="1">
        <v>364.0</v>
      </c>
      <c r="C348" s="1" t="s">
        <v>473</v>
      </c>
      <c r="D348" s="1" t="s">
        <v>473</v>
      </c>
      <c r="E348" t="b">
        <f t="shared" si="1"/>
        <v>1</v>
      </c>
    </row>
    <row r="349">
      <c r="A349" s="1">
        <v>1089.0</v>
      </c>
      <c r="B349" s="1">
        <v>1089.0</v>
      </c>
      <c r="C349" s="1" t="s">
        <v>475</v>
      </c>
      <c r="D349" s="1" t="s">
        <v>475</v>
      </c>
      <c r="E349" t="b">
        <f t="shared" si="1"/>
        <v>1</v>
      </c>
    </row>
    <row r="350">
      <c r="A350" s="1">
        <v>1462.0</v>
      </c>
      <c r="B350" s="1">
        <v>1462.0</v>
      </c>
      <c r="C350" s="1" t="s">
        <v>476</v>
      </c>
      <c r="D350" s="1" t="s">
        <v>476</v>
      </c>
      <c r="E350" t="b">
        <f t="shared" si="1"/>
        <v>1</v>
      </c>
    </row>
    <row r="351">
      <c r="A351" s="1">
        <v>1115.0</v>
      </c>
      <c r="B351" s="1">
        <v>1115.0</v>
      </c>
      <c r="C351" s="1" t="s">
        <v>477</v>
      </c>
      <c r="D351" s="1" t="s">
        <v>477</v>
      </c>
      <c r="E351" t="b">
        <f t="shared" si="1"/>
        <v>1</v>
      </c>
    </row>
    <row r="352">
      <c r="A352" s="1">
        <v>783.0</v>
      </c>
      <c r="B352" s="1">
        <v>783.0</v>
      </c>
      <c r="C352" s="1" t="s">
        <v>478</v>
      </c>
      <c r="D352" s="1" t="s">
        <v>478</v>
      </c>
      <c r="E352" t="b">
        <f t="shared" si="1"/>
        <v>1</v>
      </c>
    </row>
    <row r="353">
      <c r="A353" s="1">
        <v>1811.0</v>
      </c>
      <c r="B353" s="1">
        <v>1811.0</v>
      </c>
      <c r="C353" s="1" t="s">
        <v>479</v>
      </c>
      <c r="D353" s="1" t="s">
        <v>479</v>
      </c>
      <c r="E353" t="b">
        <f t="shared" si="1"/>
        <v>1</v>
      </c>
    </row>
    <row r="354">
      <c r="A354" s="1">
        <v>53.0</v>
      </c>
      <c r="B354" s="1">
        <v>53.0</v>
      </c>
      <c r="C354" s="1" t="s">
        <v>480</v>
      </c>
      <c r="D354" s="1" t="s">
        <v>480</v>
      </c>
      <c r="E354" t="b">
        <f t="shared" si="1"/>
        <v>1</v>
      </c>
    </row>
    <row r="355">
      <c r="A355" s="1">
        <v>233.0</v>
      </c>
      <c r="B355" s="1">
        <v>233.0</v>
      </c>
      <c r="C355" s="1" t="s">
        <v>481</v>
      </c>
      <c r="D355" s="1" t="s">
        <v>481</v>
      </c>
      <c r="E355" t="b">
        <f t="shared" si="1"/>
        <v>1</v>
      </c>
    </row>
    <row r="356">
      <c r="A356" s="1">
        <v>1146.0</v>
      </c>
      <c r="B356" s="1">
        <v>1146.0</v>
      </c>
      <c r="C356" s="1" t="s">
        <v>482</v>
      </c>
      <c r="D356" s="1" t="s">
        <v>482</v>
      </c>
      <c r="E356" t="b">
        <f t="shared" si="1"/>
        <v>1</v>
      </c>
    </row>
    <row r="357">
      <c r="A357" s="1">
        <v>1151.0</v>
      </c>
      <c r="B357" s="1">
        <v>1151.0</v>
      </c>
      <c r="C357" s="1" t="s">
        <v>483</v>
      </c>
      <c r="D357" s="1" t="s">
        <v>483</v>
      </c>
      <c r="E357" t="b">
        <f t="shared" si="1"/>
        <v>1</v>
      </c>
    </row>
    <row r="358">
      <c r="A358" s="1">
        <v>1915.0</v>
      </c>
      <c r="B358" s="1">
        <v>1915.0</v>
      </c>
      <c r="C358" s="1" t="s">
        <v>484</v>
      </c>
      <c r="D358" s="1" t="s">
        <v>484</v>
      </c>
      <c r="E358" t="b">
        <f t="shared" si="1"/>
        <v>1</v>
      </c>
    </row>
    <row r="359">
      <c r="A359" s="1">
        <v>1924.0</v>
      </c>
      <c r="B359" s="1">
        <v>1924.0</v>
      </c>
      <c r="C359" s="1" t="s">
        <v>485</v>
      </c>
      <c r="D359" s="1" t="s">
        <v>485</v>
      </c>
      <c r="E359" t="b">
        <f t="shared" si="1"/>
        <v>1</v>
      </c>
    </row>
    <row r="360">
      <c r="A360" s="1">
        <v>1005.0</v>
      </c>
      <c r="B360" s="1">
        <v>1005.0</v>
      </c>
      <c r="C360" s="1" t="s">
        <v>486</v>
      </c>
      <c r="D360" s="1" t="s">
        <v>486</v>
      </c>
      <c r="E360" t="b">
        <f t="shared" si="1"/>
        <v>1</v>
      </c>
    </row>
    <row r="361">
      <c r="A361" s="1">
        <v>916.0</v>
      </c>
      <c r="B361" s="1">
        <v>916.0</v>
      </c>
      <c r="C361" s="1" t="s">
        <v>487</v>
      </c>
      <c r="D361" s="1" t="s">
        <v>487</v>
      </c>
      <c r="E361" t="b">
        <f t="shared" si="1"/>
        <v>1</v>
      </c>
    </row>
    <row r="362">
      <c r="A362" s="1">
        <v>1202.0</v>
      </c>
      <c r="B362" s="1">
        <v>1202.0</v>
      </c>
      <c r="C362" s="1" t="s">
        <v>488</v>
      </c>
      <c r="D362" s="1" t="s">
        <v>488</v>
      </c>
      <c r="E362" t="b">
        <f t="shared" si="1"/>
        <v>1</v>
      </c>
    </row>
    <row r="363">
      <c r="A363" s="1">
        <v>1174.0</v>
      </c>
      <c r="B363" s="1">
        <v>1174.0</v>
      </c>
      <c r="C363" s="1" t="s">
        <v>489</v>
      </c>
      <c r="D363" s="1" t="s">
        <v>489</v>
      </c>
      <c r="E363" t="b">
        <f t="shared" si="1"/>
        <v>1</v>
      </c>
    </row>
    <row r="364">
      <c r="A364" s="1">
        <v>1875.0</v>
      </c>
      <c r="B364" s="1">
        <v>1875.0</v>
      </c>
      <c r="C364" s="1" t="s">
        <v>490</v>
      </c>
      <c r="D364" s="1" t="s">
        <v>490</v>
      </c>
      <c r="E364" t="b">
        <f t="shared" si="1"/>
        <v>1</v>
      </c>
    </row>
    <row r="365">
      <c r="A365" s="1">
        <v>1276.0</v>
      </c>
      <c r="B365" s="1">
        <v>1276.0</v>
      </c>
      <c r="C365" s="1" t="s">
        <v>491</v>
      </c>
      <c r="D365" s="1" t="s">
        <v>491</v>
      </c>
      <c r="E365" t="b">
        <f t="shared" si="1"/>
        <v>1</v>
      </c>
    </row>
    <row r="366">
      <c r="A366" s="1">
        <v>25.0</v>
      </c>
      <c r="B366" s="1">
        <v>25.0</v>
      </c>
      <c r="C366" s="1" t="s">
        <v>492</v>
      </c>
      <c r="D366" s="1" t="s">
        <v>492</v>
      </c>
      <c r="E366" t="b">
        <f t="shared" si="1"/>
        <v>1</v>
      </c>
    </row>
    <row r="367">
      <c r="A367" s="1">
        <v>1179.0</v>
      </c>
      <c r="B367" s="1">
        <v>1179.0</v>
      </c>
      <c r="C367" s="1" t="s">
        <v>493</v>
      </c>
      <c r="D367" s="1" t="s">
        <v>493</v>
      </c>
      <c r="E367" t="b">
        <f t="shared" si="1"/>
        <v>1</v>
      </c>
    </row>
    <row r="368">
      <c r="A368" s="1">
        <v>833.0</v>
      </c>
      <c r="B368" s="1">
        <v>833.0</v>
      </c>
      <c r="C368" s="1" t="s">
        <v>494</v>
      </c>
      <c r="D368" s="1" t="s">
        <v>494</v>
      </c>
      <c r="E368" t="b">
        <f t="shared" si="1"/>
        <v>1</v>
      </c>
    </row>
    <row r="369">
      <c r="A369" s="1">
        <v>491.0</v>
      </c>
      <c r="B369" s="1">
        <v>491.0</v>
      </c>
      <c r="C369" s="1" t="s">
        <v>497</v>
      </c>
      <c r="D369" s="1" t="s">
        <v>497</v>
      </c>
      <c r="E369" t="b">
        <f t="shared" si="1"/>
        <v>1</v>
      </c>
    </row>
    <row r="370">
      <c r="A370" s="1">
        <v>1625.0</v>
      </c>
      <c r="B370" s="1">
        <v>1625.0</v>
      </c>
      <c r="C370" s="1" t="s">
        <v>498</v>
      </c>
      <c r="D370" s="1" t="s">
        <v>498</v>
      </c>
      <c r="E370" t="b">
        <f t="shared" si="1"/>
        <v>1</v>
      </c>
    </row>
    <row r="371">
      <c r="A371" s="1">
        <v>1416.0</v>
      </c>
      <c r="B371" s="1">
        <v>1416.0</v>
      </c>
      <c r="C371" s="1" t="s">
        <v>499</v>
      </c>
      <c r="D371" s="1" t="s">
        <v>499</v>
      </c>
      <c r="E371" t="b">
        <f t="shared" si="1"/>
        <v>1</v>
      </c>
    </row>
    <row r="372">
      <c r="A372" s="1">
        <v>1271.0</v>
      </c>
      <c r="B372" s="1">
        <v>1271.0</v>
      </c>
      <c r="C372" s="1" t="s">
        <v>500</v>
      </c>
      <c r="D372" s="1" t="s">
        <v>500</v>
      </c>
      <c r="E372" t="b">
        <f t="shared" si="1"/>
        <v>1</v>
      </c>
    </row>
    <row r="373">
      <c r="A373" s="1">
        <v>1028.0</v>
      </c>
      <c r="B373" s="1">
        <v>1028.0</v>
      </c>
      <c r="C373" s="1" t="s">
        <v>501</v>
      </c>
      <c r="D373" s="1" t="s">
        <v>501</v>
      </c>
      <c r="E373" t="b">
        <f t="shared" si="1"/>
        <v>1</v>
      </c>
    </row>
    <row r="374">
      <c r="A374" s="1">
        <v>930.0</v>
      </c>
      <c r="B374" s="1">
        <v>930.0</v>
      </c>
      <c r="C374" s="1" t="s">
        <v>502</v>
      </c>
      <c r="D374" s="1" t="s">
        <v>502</v>
      </c>
      <c r="E374" t="b">
        <f t="shared" si="1"/>
        <v>1</v>
      </c>
    </row>
    <row r="375">
      <c r="A375" s="1">
        <v>384.0</v>
      </c>
      <c r="B375" s="1">
        <v>384.0</v>
      </c>
      <c r="C375" s="1" t="s">
        <v>503</v>
      </c>
      <c r="D375" s="1" t="s">
        <v>503</v>
      </c>
      <c r="E375" t="b">
        <f t="shared" si="1"/>
        <v>1</v>
      </c>
    </row>
    <row r="376">
      <c r="A376" s="1">
        <v>664.0</v>
      </c>
      <c r="B376" s="1">
        <v>664.0</v>
      </c>
      <c r="C376" s="1" t="s">
        <v>504</v>
      </c>
      <c r="D376" s="1" t="s">
        <v>504</v>
      </c>
      <c r="E376" t="b">
        <f t="shared" si="1"/>
        <v>1</v>
      </c>
    </row>
    <row r="377">
      <c r="A377" s="1">
        <v>652.0</v>
      </c>
      <c r="B377" s="1">
        <v>652.0</v>
      </c>
      <c r="C377" s="1" t="s">
        <v>505</v>
      </c>
      <c r="D377" s="1" t="s">
        <v>505</v>
      </c>
      <c r="E377" t="b">
        <f t="shared" si="1"/>
        <v>1</v>
      </c>
    </row>
    <row r="378">
      <c r="A378" s="1">
        <v>617.0</v>
      </c>
      <c r="B378" s="1">
        <v>617.0</v>
      </c>
      <c r="C378" s="1" t="s">
        <v>506</v>
      </c>
      <c r="D378" s="1" t="s">
        <v>506</v>
      </c>
      <c r="E378" t="b">
        <f t="shared" si="1"/>
        <v>1</v>
      </c>
    </row>
    <row r="379">
      <c r="A379" s="1">
        <v>825.0</v>
      </c>
      <c r="B379" s="1">
        <v>825.0</v>
      </c>
      <c r="C379" s="1" t="s">
        <v>507</v>
      </c>
      <c r="D379" s="1" t="s">
        <v>507</v>
      </c>
      <c r="E379" t="b">
        <f t="shared" si="1"/>
        <v>1</v>
      </c>
    </row>
    <row r="380">
      <c r="A380" s="1">
        <v>1066.0</v>
      </c>
      <c r="B380" s="1">
        <v>1066.0</v>
      </c>
      <c r="C380" s="1" t="s">
        <v>508</v>
      </c>
      <c r="D380" s="1" t="s">
        <v>508</v>
      </c>
      <c r="E380" t="b">
        <f t="shared" si="1"/>
        <v>1</v>
      </c>
    </row>
    <row r="381">
      <c r="A381" s="1">
        <v>118.0</v>
      </c>
      <c r="B381" s="1">
        <v>118.0</v>
      </c>
      <c r="C381" s="1" t="s">
        <v>509</v>
      </c>
      <c r="D381" s="1" t="s">
        <v>509</v>
      </c>
      <c r="E381" t="b">
        <f t="shared" si="1"/>
        <v>1</v>
      </c>
    </row>
    <row r="382">
      <c r="A382" s="1">
        <v>757.0</v>
      </c>
      <c r="B382" s="1">
        <v>757.0</v>
      </c>
      <c r="C382" s="1" t="s">
        <v>510</v>
      </c>
      <c r="D382" s="1" t="s">
        <v>510</v>
      </c>
      <c r="E382" t="b">
        <f t="shared" si="1"/>
        <v>1</v>
      </c>
    </row>
    <row r="383">
      <c r="A383" s="1">
        <v>476.0</v>
      </c>
      <c r="B383" s="1">
        <v>476.0</v>
      </c>
      <c r="C383" s="1" t="s">
        <v>511</v>
      </c>
      <c r="D383" s="1" t="s">
        <v>511</v>
      </c>
      <c r="E383" t="b">
        <f t="shared" si="1"/>
        <v>1</v>
      </c>
    </row>
    <row r="384">
      <c r="A384" s="1">
        <v>59.0</v>
      </c>
      <c r="B384" s="1">
        <v>59.0</v>
      </c>
      <c r="C384" s="1" t="s">
        <v>512</v>
      </c>
      <c r="D384" s="1" t="s">
        <v>512</v>
      </c>
      <c r="E384" t="b">
        <f t="shared" si="1"/>
        <v>1</v>
      </c>
    </row>
    <row r="385">
      <c r="A385" s="1">
        <v>1481.0</v>
      </c>
      <c r="B385" s="1">
        <v>1481.0</v>
      </c>
      <c r="C385" s="1" t="s">
        <v>513</v>
      </c>
      <c r="D385" s="1" t="s">
        <v>513</v>
      </c>
      <c r="E385" t="b">
        <f t="shared" si="1"/>
        <v>1</v>
      </c>
    </row>
    <row r="386">
      <c r="A386" s="1">
        <v>1668.0</v>
      </c>
      <c r="B386" s="1">
        <v>1668.0</v>
      </c>
      <c r="C386" s="1" t="s">
        <v>514</v>
      </c>
      <c r="D386" s="1" t="s">
        <v>514</v>
      </c>
      <c r="E386" t="b">
        <f t="shared" si="1"/>
        <v>1</v>
      </c>
    </row>
    <row r="387">
      <c r="A387" s="1">
        <v>1711.0</v>
      </c>
      <c r="B387" s="1">
        <v>1711.0</v>
      </c>
      <c r="C387" s="1" t="s">
        <v>515</v>
      </c>
      <c r="D387" s="1" t="s">
        <v>515</v>
      </c>
      <c r="E387" t="b">
        <f t="shared" si="1"/>
        <v>1</v>
      </c>
    </row>
    <row r="388">
      <c r="A388" s="1">
        <v>1235.0</v>
      </c>
      <c r="B388" s="1">
        <v>1235.0</v>
      </c>
      <c r="C388" s="1" t="s">
        <v>518</v>
      </c>
      <c r="D388" s="1" t="s">
        <v>518</v>
      </c>
      <c r="E388" t="b">
        <f t="shared" si="1"/>
        <v>1</v>
      </c>
    </row>
    <row r="389">
      <c r="A389" s="1">
        <v>1350.0</v>
      </c>
      <c r="B389" s="1">
        <v>1350.0</v>
      </c>
      <c r="C389" s="1" t="s">
        <v>519</v>
      </c>
      <c r="D389" s="1" t="s">
        <v>519</v>
      </c>
      <c r="E389" t="b">
        <f t="shared" si="1"/>
        <v>1</v>
      </c>
    </row>
    <row r="390">
      <c r="A390" s="1">
        <v>1119.0</v>
      </c>
      <c r="B390" s="1">
        <v>1119.0</v>
      </c>
      <c r="C390" s="1" t="s">
        <v>520</v>
      </c>
      <c r="D390" s="1" t="s">
        <v>520</v>
      </c>
      <c r="E390" t="b">
        <f t="shared" si="1"/>
        <v>1</v>
      </c>
    </row>
    <row r="391">
      <c r="A391" s="1">
        <v>133.0</v>
      </c>
      <c r="B391" s="1">
        <v>133.0</v>
      </c>
      <c r="C391" s="1" t="s">
        <v>521</v>
      </c>
      <c r="D391" s="1" t="s">
        <v>521</v>
      </c>
      <c r="E391" t="b">
        <f t="shared" si="1"/>
        <v>1</v>
      </c>
    </row>
    <row r="392">
      <c r="A392" s="1">
        <v>1321.0</v>
      </c>
      <c r="B392" s="1">
        <v>1321.0</v>
      </c>
      <c r="C392" s="1" t="s">
        <v>522</v>
      </c>
      <c r="D392" s="1" t="s">
        <v>522</v>
      </c>
      <c r="E392" t="b">
        <f t="shared" si="1"/>
        <v>1</v>
      </c>
    </row>
    <row r="393">
      <c r="A393" s="1">
        <v>1237.0</v>
      </c>
      <c r="B393" s="1">
        <v>1237.0</v>
      </c>
      <c r="C393" s="1" t="s">
        <v>523</v>
      </c>
      <c r="D393" s="1" t="s">
        <v>523</v>
      </c>
      <c r="E393" t="b">
        <f t="shared" si="1"/>
        <v>1</v>
      </c>
    </row>
    <row r="394">
      <c r="A394" s="1">
        <v>575.0</v>
      </c>
      <c r="B394" s="1">
        <v>575.0</v>
      </c>
      <c r="C394" s="1" t="s">
        <v>524</v>
      </c>
      <c r="D394" s="1" t="s">
        <v>524</v>
      </c>
      <c r="E394" t="b">
        <f t="shared" si="1"/>
        <v>1</v>
      </c>
    </row>
    <row r="395">
      <c r="A395" s="1">
        <v>152.0</v>
      </c>
      <c r="B395" s="1">
        <v>152.0</v>
      </c>
      <c r="C395" s="1" t="s">
        <v>525</v>
      </c>
      <c r="D395" s="1" t="s">
        <v>525</v>
      </c>
      <c r="E395" t="b">
        <f t="shared" si="1"/>
        <v>1</v>
      </c>
    </row>
    <row r="396">
      <c r="A396" s="1">
        <v>377.0</v>
      </c>
      <c r="B396" s="1">
        <v>377.0</v>
      </c>
      <c r="C396" s="1" t="s">
        <v>526</v>
      </c>
      <c r="D396" s="1" t="s">
        <v>526</v>
      </c>
      <c r="E396" t="b">
        <f t="shared" si="1"/>
        <v>1</v>
      </c>
    </row>
    <row r="397">
      <c r="A397" s="1">
        <v>1220.0</v>
      </c>
      <c r="B397" s="1">
        <v>1220.0</v>
      </c>
      <c r="C397" s="1" t="s">
        <v>527</v>
      </c>
      <c r="D397" s="1" t="s">
        <v>527</v>
      </c>
      <c r="E397" t="b">
        <f t="shared" si="1"/>
        <v>1</v>
      </c>
    </row>
    <row r="398">
      <c r="A398" s="1">
        <v>1186.0</v>
      </c>
      <c r="B398" s="1">
        <v>1186.0</v>
      </c>
      <c r="C398" s="1" t="s">
        <v>528</v>
      </c>
      <c r="D398" s="1" t="s">
        <v>528</v>
      </c>
      <c r="E398" t="b">
        <f t="shared" si="1"/>
        <v>1</v>
      </c>
    </row>
    <row r="399">
      <c r="A399" s="1">
        <v>914.0</v>
      </c>
      <c r="B399" s="1">
        <v>914.0</v>
      </c>
      <c r="C399" s="1" t="s">
        <v>529</v>
      </c>
      <c r="D399" s="1" t="s">
        <v>529</v>
      </c>
      <c r="E399" t="b">
        <f t="shared" si="1"/>
        <v>1</v>
      </c>
    </row>
    <row r="400">
      <c r="A400" s="1">
        <v>710.0</v>
      </c>
      <c r="B400" s="1">
        <v>710.0</v>
      </c>
      <c r="C400" s="1" t="s">
        <v>530</v>
      </c>
      <c r="D400" s="1" t="s">
        <v>530</v>
      </c>
      <c r="E400" t="b">
        <f t="shared" si="1"/>
        <v>1</v>
      </c>
    </row>
    <row r="401">
      <c r="A401" s="1">
        <v>835.0</v>
      </c>
      <c r="B401" s="1">
        <v>835.0</v>
      </c>
      <c r="C401" s="1" t="s">
        <v>531</v>
      </c>
      <c r="D401" s="1" t="s">
        <v>531</v>
      </c>
      <c r="E401" t="b">
        <f t="shared" si="1"/>
        <v>1</v>
      </c>
    </row>
    <row r="402">
      <c r="A402" s="1">
        <v>1318.0</v>
      </c>
      <c r="B402" s="1">
        <v>1318.0</v>
      </c>
      <c r="C402" s="1" t="s">
        <v>534</v>
      </c>
      <c r="D402" s="1" t="s">
        <v>534</v>
      </c>
      <c r="E402" t="b">
        <f t="shared" si="1"/>
        <v>1</v>
      </c>
    </row>
    <row r="403">
      <c r="A403" s="1">
        <v>1605.0</v>
      </c>
      <c r="B403" s="1">
        <v>1605.0</v>
      </c>
      <c r="C403" s="1" t="s">
        <v>535</v>
      </c>
      <c r="D403" s="1" t="s">
        <v>535</v>
      </c>
      <c r="E403" t="b">
        <f t="shared" si="1"/>
        <v>1</v>
      </c>
    </row>
    <row r="404">
      <c r="A404" s="1">
        <v>1375.0</v>
      </c>
      <c r="B404" s="1">
        <v>1375.0</v>
      </c>
      <c r="C404" s="1" t="s">
        <v>536</v>
      </c>
      <c r="D404" s="1" t="s">
        <v>536</v>
      </c>
      <c r="E404" t="b">
        <f t="shared" si="1"/>
        <v>1</v>
      </c>
    </row>
    <row r="405">
      <c r="A405" s="1">
        <v>1791.0</v>
      </c>
      <c r="B405" s="1">
        <v>1791.0</v>
      </c>
      <c r="C405" s="1" t="s">
        <v>537</v>
      </c>
      <c r="D405" s="1" t="s">
        <v>537</v>
      </c>
      <c r="E405" t="b">
        <f t="shared" si="1"/>
        <v>1</v>
      </c>
    </row>
    <row r="406">
      <c r="A406" s="1">
        <v>1782.0</v>
      </c>
      <c r="B406" s="1">
        <v>1782.0</v>
      </c>
      <c r="C406" s="1" t="s">
        <v>538</v>
      </c>
      <c r="D406" s="1" t="s">
        <v>538</v>
      </c>
      <c r="E406" t="b">
        <f t="shared" si="1"/>
        <v>1</v>
      </c>
    </row>
    <row r="407">
      <c r="A407" s="1">
        <v>896.0</v>
      </c>
      <c r="B407" s="1">
        <v>896.0</v>
      </c>
      <c r="C407" s="1" t="s">
        <v>539</v>
      </c>
      <c r="D407" s="1" t="s">
        <v>539</v>
      </c>
      <c r="E407" t="b">
        <f t="shared" si="1"/>
        <v>1</v>
      </c>
    </row>
    <row r="408">
      <c r="A408" s="1">
        <v>544.0</v>
      </c>
      <c r="B408" s="1">
        <v>544.0</v>
      </c>
      <c r="C408" s="1" t="s">
        <v>540</v>
      </c>
      <c r="D408" s="1" t="s">
        <v>540</v>
      </c>
      <c r="E408" t="b">
        <f t="shared" si="1"/>
        <v>1</v>
      </c>
    </row>
    <row r="409">
      <c r="A409" s="1">
        <v>1490.0</v>
      </c>
      <c r="B409" s="1">
        <v>1490.0</v>
      </c>
      <c r="C409" s="1" t="s">
        <v>541</v>
      </c>
      <c r="D409" s="1" t="s">
        <v>541</v>
      </c>
      <c r="E409" t="b">
        <f t="shared" si="1"/>
        <v>1</v>
      </c>
    </row>
    <row r="410">
      <c r="A410" s="1">
        <v>234.0</v>
      </c>
      <c r="B410" s="1">
        <v>234.0</v>
      </c>
      <c r="C410" s="1" t="s">
        <v>542</v>
      </c>
      <c r="D410" s="1" t="s">
        <v>542</v>
      </c>
      <c r="E410" t="b">
        <f t="shared" si="1"/>
        <v>1</v>
      </c>
    </row>
    <row r="411">
      <c r="A411" s="1">
        <v>1388.0</v>
      </c>
      <c r="B411" s="1">
        <v>1388.0</v>
      </c>
      <c r="C411" s="1" t="s">
        <v>543</v>
      </c>
      <c r="D411" s="1" t="s">
        <v>543</v>
      </c>
      <c r="E411" t="b">
        <f t="shared" si="1"/>
        <v>1</v>
      </c>
    </row>
    <row r="412">
      <c r="A412" s="1">
        <v>52.0</v>
      </c>
      <c r="B412" s="1">
        <v>52.0</v>
      </c>
      <c r="C412" s="1" t="s">
        <v>544</v>
      </c>
      <c r="D412" s="1" t="s">
        <v>544</v>
      </c>
      <c r="E412" t="b">
        <f t="shared" si="1"/>
        <v>1</v>
      </c>
    </row>
    <row r="413">
      <c r="A413" s="1">
        <v>536.0</v>
      </c>
      <c r="B413" s="1">
        <v>536.0</v>
      </c>
      <c r="C413" s="1" t="s">
        <v>545</v>
      </c>
      <c r="D413" s="1" t="s">
        <v>545</v>
      </c>
      <c r="E413" t="b">
        <f t="shared" si="1"/>
        <v>1</v>
      </c>
    </row>
    <row r="414">
      <c r="A414" s="1">
        <v>858.0</v>
      </c>
      <c r="B414" s="1">
        <v>858.0</v>
      </c>
      <c r="C414" s="1" t="s">
        <v>546</v>
      </c>
      <c r="D414" s="1" t="s">
        <v>546</v>
      </c>
      <c r="E414" t="b">
        <f t="shared" si="1"/>
        <v>1</v>
      </c>
    </row>
    <row r="415">
      <c r="A415" s="1">
        <v>6.0</v>
      </c>
      <c r="B415" s="1">
        <v>6.0</v>
      </c>
      <c r="C415" s="1" t="s">
        <v>547</v>
      </c>
      <c r="D415" s="1" t="s">
        <v>547</v>
      </c>
      <c r="E415" t="b">
        <f t="shared" si="1"/>
        <v>1</v>
      </c>
    </row>
    <row r="416">
      <c r="A416" s="1">
        <v>681.0</v>
      </c>
      <c r="B416" s="1">
        <v>681.0</v>
      </c>
      <c r="C416" s="1" t="s">
        <v>548</v>
      </c>
      <c r="D416" s="1" t="s">
        <v>548</v>
      </c>
      <c r="E416" t="b">
        <f t="shared" si="1"/>
        <v>1</v>
      </c>
    </row>
    <row r="417">
      <c r="A417" s="1">
        <v>1867.0</v>
      </c>
      <c r="B417" s="1">
        <v>1867.0</v>
      </c>
      <c r="C417" s="1" t="s">
        <v>549</v>
      </c>
      <c r="D417" s="1" t="s">
        <v>549</v>
      </c>
      <c r="E417" t="b">
        <f t="shared" si="1"/>
        <v>1</v>
      </c>
    </row>
    <row r="418">
      <c r="A418" s="1">
        <v>1864.0</v>
      </c>
      <c r="B418" s="1">
        <v>1864.0</v>
      </c>
      <c r="C418" s="1" t="s">
        <v>550</v>
      </c>
      <c r="D418" s="1" t="s">
        <v>550</v>
      </c>
      <c r="E418" t="b">
        <f t="shared" si="1"/>
        <v>1</v>
      </c>
    </row>
    <row r="419">
      <c r="A419" s="1">
        <v>1010.0</v>
      </c>
      <c r="B419" s="1">
        <v>1010.0</v>
      </c>
      <c r="C419" s="1" t="s">
        <v>551</v>
      </c>
      <c r="D419" s="1" t="s">
        <v>551</v>
      </c>
      <c r="E419" t="b">
        <f t="shared" si="1"/>
        <v>1</v>
      </c>
    </row>
    <row r="420">
      <c r="A420" s="1">
        <v>965.0</v>
      </c>
      <c r="B420" s="1">
        <v>965.0</v>
      </c>
      <c r="C420" s="1" t="s">
        <v>552</v>
      </c>
      <c r="D420" s="1" t="s">
        <v>552</v>
      </c>
      <c r="E420" t="b">
        <f t="shared" si="1"/>
        <v>1</v>
      </c>
    </row>
    <row r="421">
      <c r="A421" s="1">
        <v>1482.0</v>
      </c>
      <c r="B421" s="1">
        <v>1482.0</v>
      </c>
      <c r="C421" s="1" t="s">
        <v>553</v>
      </c>
      <c r="D421" s="1" t="s">
        <v>553</v>
      </c>
      <c r="E421" t="b">
        <f t="shared" si="1"/>
        <v>1</v>
      </c>
    </row>
    <row r="422">
      <c r="A422" s="1">
        <v>1561.0</v>
      </c>
      <c r="B422" s="1">
        <v>1561.0</v>
      </c>
      <c r="C422" s="1" t="s">
        <v>554</v>
      </c>
      <c r="D422" s="1" t="s">
        <v>554</v>
      </c>
      <c r="E422" t="b">
        <f t="shared" si="1"/>
        <v>1</v>
      </c>
    </row>
    <row r="423">
      <c r="A423" s="1">
        <v>1712.0</v>
      </c>
      <c r="B423" s="1">
        <v>1712.0</v>
      </c>
      <c r="C423" s="1" t="s">
        <v>557</v>
      </c>
      <c r="D423" s="1" t="s">
        <v>557</v>
      </c>
      <c r="E423" t="b">
        <f t="shared" si="1"/>
        <v>1</v>
      </c>
    </row>
    <row r="424">
      <c r="A424" s="1">
        <v>1366.0</v>
      </c>
      <c r="B424" s="1">
        <v>1366.0</v>
      </c>
      <c r="C424" s="1" t="s">
        <v>558</v>
      </c>
      <c r="D424" s="1" t="s">
        <v>558</v>
      </c>
      <c r="E424" t="b">
        <f t="shared" si="1"/>
        <v>1</v>
      </c>
    </row>
    <row r="425">
      <c r="A425" s="1">
        <v>334.0</v>
      </c>
      <c r="B425" s="1">
        <v>334.0</v>
      </c>
      <c r="C425" s="1" t="s">
        <v>559</v>
      </c>
      <c r="D425" s="1" t="s">
        <v>559</v>
      </c>
      <c r="E425" t="b">
        <f t="shared" si="1"/>
        <v>1</v>
      </c>
    </row>
    <row r="426">
      <c r="A426" s="1">
        <v>304.0</v>
      </c>
      <c r="B426" s="1">
        <v>304.0</v>
      </c>
      <c r="C426" s="1" t="s">
        <v>560</v>
      </c>
      <c r="D426" s="1" t="s">
        <v>560</v>
      </c>
      <c r="E426" t="b">
        <f t="shared" si="1"/>
        <v>1</v>
      </c>
    </row>
    <row r="427">
      <c r="A427" s="1">
        <v>298.0</v>
      </c>
      <c r="B427" s="1">
        <v>298.0</v>
      </c>
      <c r="C427" s="1" t="s">
        <v>561</v>
      </c>
      <c r="D427" s="1" t="s">
        <v>561</v>
      </c>
      <c r="E427" t="b">
        <f t="shared" si="1"/>
        <v>1</v>
      </c>
    </row>
    <row r="428">
      <c r="A428" s="1">
        <v>1692.0</v>
      </c>
      <c r="B428" s="1">
        <v>1692.0</v>
      </c>
      <c r="C428" s="1" t="s">
        <v>562</v>
      </c>
      <c r="D428" s="1" t="s">
        <v>562</v>
      </c>
      <c r="E428" t="b">
        <f t="shared" si="1"/>
        <v>1</v>
      </c>
    </row>
    <row r="429">
      <c r="A429" s="1">
        <v>1613.0</v>
      </c>
      <c r="B429" s="1">
        <v>1613.0</v>
      </c>
      <c r="C429" s="1" t="s">
        <v>563</v>
      </c>
      <c r="D429" s="1" t="s">
        <v>563</v>
      </c>
      <c r="E429" t="b">
        <f t="shared" si="1"/>
        <v>1</v>
      </c>
    </row>
    <row r="430">
      <c r="A430" s="1">
        <v>829.0</v>
      </c>
      <c r="B430" s="1">
        <v>829.0</v>
      </c>
      <c r="C430" s="1" t="s">
        <v>564</v>
      </c>
      <c r="D430" s="1" t="s">
        <v>564</v>
      </c>
      <c r="E430" t="b">
        <f t="shared" si="1"/>
        <v>1</v>
      </c>
    </row>
    <row r="431">
      <c r="A431" s="1">
        <v>125.0</v>
      </c>
      <c r="B431" s="1">
        <v>125.0</v>
      </c>
      <c r="C431" s="1" t="s">
        <v>565</v>
      </c>
      <c r="D431" s="1" t="s">
        <v>565</v>
      </c>
      <c r="E431" t="b">
        <f t="shared" si="1"/>
        <v>1</v>
      </c>
    </row>
    <row r="432">
      <c r="A432" s="1">
        <v>827.0</v>
      </c>
      <c r="B432" s="1">
        <v>827.0</v>
      </c>
      <c r="C432" s="1" t="s">
        <v>566</v>
      </c>
      <c r="D432" s="1" t="s">
        <v>566</v>
      </c>
      <c r="E432" t="b">
        <f t="shared" si="1"/>
        <v>1</v>
      </c>
    </row>
    <row r="433">
      <c r="A433" s="1">
        <v>1131.0</v>
      </c>
      <c r="B433" s="1">
        <v>1131.0</v>
      </c>
      <c r="C433" s="1" t="s">
        <v>567</v>
      </c>
      <c r="E433" t="b">
        <f t="shared" si="1"/>
        <v>1</v>
      </c>
    </row>
    <row r="434">
      <c r="A434" s="1">
        <v>75.0</v>
      </c>
      <c r="B434" s="1">
        <v>75.0</v>
      </c>
      <c r="C434" s="1" t="s">
        <v>568</v>
      </c>
      <c r="D434" s="1" t="s">
        <v>568</v>
      </c>
      <c r="E434" t="b">
        <f t="shared" si="1"/>
        <v>1</v>
      </c>
    </row>
    <row r="435">
      <c r="A435" s="1">
        <v>698.0</v>
      </c>
      <c r="B435" s="1">
        <v>698.0</v>
      </c>
      <c r="C435" s="1" t="s">
        <v>569</v>
      </c>
      <c r="D435" s="1" t="s">
        <v>569</v>
      </c>
      <c r="E435" t="b">
        <f t="shared" si="1"/>
        <v>1</v>
      </c>
    </row>
    <row r="436">
      <c r="A436" s="1">
        <v>1929.0</v>
      </c>
      <c r="B436" s="1">
        <v>1929.0</v>
      </c>
      <c r="C436" s="1" t="s">
        <v>570</v>
      </c>
      <c r="D436" s="1" t="s">
        <v>570</v>
      </c>
      <c r="E436" t="b">
        <f t="shared" si="1"/>
        <v>1</v>
      </c>
    </row>
    <row r="437">
      <c r="A437" s="1">
        <v>1132.0</v>
      </c>
      <c r="B437" s="1">
        <v>1132.0</v>
      </c>
      <c r="C437" s="1" t="s">
        <v>571</v>
      </c>
      <c r="D437" s="1" t="s">
        <v>571</v>
      </c>
      <c r="E437" t="b">
        <f t="shared" si="1"/>
        <v>1</v>
      </c>
    </row>
    <row r="438">
      <c r="A438" s="1">
        <v>442.0</v>
      </c>
      <c r="B438" s="1">
        <v>442.0</v>
      </c>
      <c r="C438" s="1" t="s">
        <v>572</v>
      </c>
      <c r="D438" s="1" t="s">
        <v>572</v>
      </c>
      <c r="E438" t="b">
        <f t="shared" si="1"/>
        <v>1</v>
      </c>
    </row>
    <row r="439">
      <c r="A439" s="1">
        <v>97.0</v>
      </c>
      <c r="B439" s="1">
        <v>97.0</v>
      </c>
      <c r="C439" s="1" t="s">
        <v>573</v>
      </c>
      <c r="D439" s="1" t="s">
        <v>573</v>
      </c>
      <c r="E439" t="b">
        <f t="shared" si="1"/>
        <v>1</v>
      </c>
    </row>
    <row r="440">
      <c r="A440" s="1">
        <v>1193.0</v>
      </c>
      <c r="B440" s="1">
        <v>1193.0</v>
      </c>
      <c r="C440" s="1" t="s">
        <v>574</v>
      </c>
      <c r="D440" s="1" t="s">
        <v>574</v>
      </c>
      <c r="E440" t="b">
        <f t="shared" si="1"/>
        <v>1</v>
      </c>
    </row>
    <row r="441">
      <c r="A441" s="1">
        <v>1436.0</v>
      </c>
      <c r="B441" s="1">
        <v>1436.0</v>
      </c>
      <c r="C441" s="1" t="s">
        <v>576</v>
      </c>
      <c r="D441" s="1" t="s">
        <v>576</v>
      </c>
      <c r="E441" t="b">
        <f t="shared" si="1"/>
        <v>1</v>
      </c>
    </row>
    <row r="442">
      <c r="A442" s="1">
        <v>409.0</v>
      </c>
      <c r="B442" s="1">
        <v>409.0</v>
      </c>
      <c r="C442" s="1" t="s">
        <v>578</v>
      </c>
      <c r="D442" s="1" t="s">
        <v>578</v>
      </c>
      <c r="E442" t="b">
        <f t="shared" si="1"/>
        <v>1</v>
      </c>
    </row>
    <row r="443">
      <c r="A443" s="1">
        <v>329.0</v>
      </c>
      <c r="B443" s="1">
        <v>329.0</v>
      </c>
      <c r="C443" s="1" t="s">
        <v>579</v>
      </c>
      <c r="D443" s="1" t="s">
        <v>579</v>
      </c>
      <c r="E443" t="b">
        <f t="shared" si="1"/>
        <v>1</v>
      </c>
    </row>
    <row r="444">
      <c r="A444" s="1">
        <v>374.0</v>
      </c>
      <c r="B444" s="1">
        <v>374.0</v>
      </c>
      <c r="C444" s="1" t="s">
        <v>580</v>
      </c>
      <c r="D444" s="1" t="s">
        <v>580</v>
      </c>
      <c r="E444" t="b">
        <f t="shared" si="1"/>
        <v>1</v>
      </c>
    </row>
    <row r="445">
      <c r="A445" s="1">
        <v>33.0</v>
      </c>
      <c r="B445" s="1">
        <v>33.0</v>
      </c>
      <c r="C445" s="1" t="s">
        <v>581</v>
      </c>
      <c r="D445" s="1" t="s">
        <v>581</v>
      </c>
      <c r="E445" t="b">
        <f t="shared" si="1"/>
        <v>1</v>
      </c>
    </row>
    <row r="446">
      <c r="A446" s="1">
        <v>771.0</v>
      </c>
      <c r="B446" s="1">
        <v>771.0</v>
      </c>
      <c r="C446" s="1" t="s">
        <v>582</v>
      </c>
      <c r="D446" s="1" t="s">
        <v>582</v>
      </c>
      <c r="E446" t="b">
        <f t="shared" si="1"/>
        <v>1</v>
      </c>
    </row>
    <row r="447">
      <c r="A447" s="1">
        <v>1167.0</v>
      </c>
      <c r="B447" s="1">
        <v>1167.0</v>
      </c>
      <c r="C447" s="1" t="s">
        <v>583</v>
      </c>
      <c r="D447" s="1" t="s">
        <v>583</v>
      </c>
      <c r="E447" t="b">
        <f t="shared" si="1"/>
        <v>1</v>
      </c>
    </row>
    <row r="448">
      <c r="A448" s="1">
        <v>1493.0</v>
      </c>
      <c r="B448" s="1">
        <v>1493.0</v>
      </c>
      <c r="C448" s="1" t="s">
        <v>584</v>
      </c>
      <c r="D448" s="1" t="s">
        <v>584</v>
      </c>
      <c r="E448" t="b">
        <f t="shared" si="1"/>
        <v>1</v>
      </c>
    </row>
    <row r="449">
      <c r="A449" s="1">
        <v>1341.0</v>
      </c>
      <c r="B449" s="1">
        <v>1341.0</v>
      </c>
      <c r="C449" s="1" t="s">
        <v>585</v>
      </c>
      <c r="D449" s="1" t="s">
        <v>585</v>
      </c>
      <c r="E449" t="b">
        <f t="shared" si="1"/>
        <v>1</v>
      </c>
    </row>
    <row r="450">
      <c r="A450" s="1">
        <v>156.0</v>
      </c>
      <c r="B450" s="1">
        <v>156.0</v>
      </c>
      <c r="C450" s="1" t="s">
        <v>586</v>
      </c>
      <c r="D450" s="1" t="s">
        <v>586</v>
      </c>
      <c r="E450" t="b">
        <f t="shared" si="1"/>
        <v>1</v>
      </c>
    </row>
    <row r="451">
      <c r="A451" s="1">
        <v>958.0</v>
      </c>
      <c r="B451" s="1">
        <v>958.0</v>
      </c>
      <c r="C451" s="1" t="s">
        <v>587</v>
      </c>
      <c r="D451" s="1" t="s">
        <v>587</v>
      </c>
      <c r="E451" t="b">
        <f t="shared" si="1"/>
        <v>1</v>
      </c>
    </row>
    <row r="452">
      <c r="A452" s="1">
        <v>1405.0</v>
      </c>
      <c r="B452" s="1">
        <v>1405.0</v>
      </c>
      <c r="C452" s="1" t="s">
        <v>588</v>
      </c>
      <c r="D452" s="1" t="s">
        <v>588</v>
      </c>
      <c r="E452" t="b">
        <f t="shared" si="1"/>
        <v>1</v>
      </c>
    </row>
    <row r="453">
      <c r="A453" s="1">
        <v>293.0</v>
      </c>
      <c r="B453" s="1">
        <v>293.0</v>
      </c>
      <c r="C453" s="1" t="s">
        <v>589</v>
      </c>
      <c r="D453" s="1" t="s">
        <v>589</v>
      </c>
      <c r="E453" t="b">
        <f t="shared" si="1"/>
        <v>1</v>
      </c>
    </row>
    <row r="454">
      <c r="A454" s="1">
        <v>45.0</v>
      </c>
      <c r="B454" s="1">
        <v>45.0</v>
      </c>
      <c r="C454" s="1" t="s">
        <v>590</v>
      </c>
      <c r="D454" s="1" t="s">
        <v>590</v>
      </c>
      <c r="E454" t="b">
        <f t="shared" si="1"/>
        <v>1</v>
      </c>
    </row>
    <row r="455">
      <c r="A455" s="1">
        <v>340.0</v>
      </c>
      <c r="B455" s="1">
        <v>340.0</v>
      </c>
      <c r="C455" s="1" t="s">
        <v>591</v>
      </c>
      <c r="D455" s="1" t="s">
        <v>591</v>
      </c>
      <c r="E455" t="b">
        <f t="shared" si="1"/>
        <v>1</v>
      </c>
    </row>
    <row r="456">
      <c r="A456" s="1">
        <v>1591.0</v>
      </c>
      <c r="B456" s="1">
        <v>1591.0</v>
      </c>
      <c r="C456" s="1" t="s">
        <v>592</v>
      </c>
      <c r="D456" s="1" t="s">
        <v>592</v>
      </c>
      <c r="E456" t="b">
        <f t="shared" si="1"/>
        <v>1</v>
      </c>
    </row>
    <row r="457">
      <c r="A457" s="1">
        <v>360.0</v>
      </c>
      <c r="B457" s="1">
        <v>360.0</v>
      </c>
      <c r="C457" s="1" t="s">
        <v>593</v>
      </c>
      <c r="D457" s="1" t="s">
        <v>593</v>
      </c>
      <c r="E457" t="b">
        <f t="shared" si="1"/>
        <v>1</v>
      </c>
    </row>
    <row r="458">
      <c r="A458" s="1">
        <v>1576.0</v>
      </c>
      <c r="B458" s="1">
        <v>1576.0</v>
      </c>
      <c r="C458" s="1" t="s">
        <v>594</v>
      </c>
      <c r="D458" s="1" t="s">
        <v>594</v>
      </c>
      <c r="E458" t="b">
        <f t="shared" si="1"/>
        <v>1</v>
      </c>
    </row>
    <row r="459">
      <c r="A459" s="1">
        <v>82.0</v>
      </c>
      <c r="B459" s="1">
        <v>82.0</v>
      </c>
      <c r="C459" s="1" t="s">
        <v>597</v>
      </c>
      <c r="D459" s="1" t="s">
        <v>597</v>
      </c>
      <c r="E459" t="b">
        <f t="shared" si="1"/>
        <v>1</v>
      </c>
    </row>
    <row r="460">
      <c r="A460" s="1">
        <v>1187.0</v>
      </c>
      <c r="B460" s="1">
        <v>1187.0</v>
      </c>
      <c r="C460" s="1" t="s">
        <v>598</v>
      </c>
      <c r="D460" s="1" t="s">
        <v>598</v>
      </c>
      <c r="E460" t="b">
        <f t="shared" si="1"/>
        <v>1</v>
      </c>
    </row>
    <row r="461">
      <c r="A461" s="1">
        <v>1948.0</v>
      </c>
      <c r="B461" s="1">
        <v>1948.0</v>
      </c>
      <c r="C461" s="1" t="s">
        <v>599</v>
      </c>
      <c r="D461" s="1" t="s">
        <v>599</v>
      </c>
      <c r="E461" t="b">
        <f t="shared" si="1"/>
        <v>1</v>
      </c>
    </row>
    <row r="462">
      <c r="A462" s="1">
        <v>1283.0</v>
      </c>
      <c r="B462" s="1">
        <v>1283.0</v>
      </c>
      <c r="C462" s="1" t="s">
        <v>600</v>
      </c>
      <c r="D462" s="1" t="s">
        <v>600</v>
      </c>
      <c r="E462" t="b">
        <f t="shared" si="1"/>
        <v>1</v>
      </c>
    </row>
    <row r="463">
      <c r="A463" s="1">
        <v>386.0</v>
      </c>
      <c r="B463" s="1">
        <v>386.0</v>
      </c>
      <c r="C463" s="1" t="s">
        <v>601</v>
      </c>
      <c r="D463" s="1" t="s">
        <v>601</v>
      </c>
      <c r="E463" t="b">
        <f t="shared" si="1"/>
        <v>1</v>
      </c>
    </row>
    <row r="464">
      <c r="A464" s="1">
        <v>686.0</v>
      </c>
      <c r="B464" s="1">
        <v>686.0</v>
      </c>
      <c r="C464" s="1" t="s">
        <v>602</v>
      </c>
      <c r="D464" s="1" t="s">
        <v>602</v>
      </c>
      <c r="E464" t="b">
        <f t="shared" si="1"/>
        <v>1</v>
      </c>
    </row>
    <row r="465">
      <c r="A465" s="1">
        <v>1325.0</v>
      </c>
      <c r="B465" s="1">
        <v>1325.0</v>
      </c>
      <c r="C465" s="1" t="s">
        <v>603</v>
      </c>
      <c r="D465" s="1" t="s">
        <v>603</v>
      </c>
      <c r="E465" t="b">
        <f t="shared" si="1"/>
        <v>1</v>
      </c>
    </row>
    <row r="466">
      <c r="A466" s="1">
        <v>1636.0</v>
      </c>
      <c r="B466" s="1">
        <v>1636.0</v>
      </c>
      <c r="C466" s="1" t="s">
        <v>604</v>
      </c>
      <c r="D466" s="1" t="s">
        <v>604</v>
      </c>
      <c r="E466" t="b">
        <f t="shared" si="1"/>
        <v>1</v>
      </c>
    </row>
    <row r="467">
      <c r="A467" s="1">
        <v>1027.0</v>
      </c>
      <c r="B467" s="1">
        <v>1027.0</v>
      </c>
      <c r="C467" s="1" t="s">
        <v>605</v>
      </c>
      <c r="D467" s="1" t="s">
        <v>605</v>
      </c>
      <c r="E467" t="b">
        <f t="shared" si="1"/>
        <v>1</v>
      </c>
    </row>
    <row r="468">
      <c r="A468" s="1">
        <v>399.0</v>
      </c>
      <c r="B468" s="1">
        <v>399.0</v>
      </c>
      <c r="C468" s="1" t="s">
        <v>606</v>
      </c>
      <c r="D468" s="1" t="s">
        <v>606</v>
      </c>
      <c r="E468" t="b">
        <f t="shared" si="1"/>
        <v>1</v>
      </c>
    </row>
    <row r="469">
      <c r="A469" s="1">
        <v>1169.0</v>
      </c>
      <c r="B469" s="1">
        <v>1169.0</v>
      </c>
      <c r="C469" s="1" t="s">
        <v>607</v>
      </c>
      <c r="D469" s="1" t="s">
        <v>607</v>
      </c>
      <c r="E469" t="b">
        <f t="shared" si="1"/>
        <v>1</v>
      </c>
    </row>
    <row r="470">
      <c r="A470" s="1">
        <v>1838.0</v>
      </c>
      <c r="B470" s="1">
        <v>1838.0</v>
      </c>
      <c r="C470" s="1" t="s">
        <v>608</v>
      </c>
      <c r="D470" s="1" t="s">
        <v>608</v>
      </c>
      <c r="E470" t="b">
        <f t="shared" si="1"/>
        <v>1</v>
      </c>
    </row>
    <row r="471">
      <c r="A471" s="1">
        <v>933.0</v>
      </c>
      <c r="B471" s="1">
        <v>933.0</v>
      </c>
      <c r="C471" s="1" t="s">
        <v>609</v>
      </c>
      <c r="D471" s="1" t="s">
        <v>609</v>
      </c>
      <c r="E471" t="b">
        <f t="shared" si="1"/>
        <v>1</v>
      </c>
    </row>
    <row r="472">
      <c r="A472" s="1">
        <v>447.0</v>
      </c>
      <c r="B472" s="1">
        <v>447.0</v>
      </c>
      <c r="C472" s="1" t="s">
        <v>610</v>
      </c>
      <c r="D472" s="1" t="s">
        <v>610</v>
      </c>
      <c r="E472" t="b">
        <f t="shared" si="1"/>
        <v>1</v>
      </c>
    </row>
    <row r="473">
      <c r="A473" s="1">
        <v>1004.0</v>
      </c>
      <c r="B473" s="1">
        <v>1004.0</v>
      </c>
      <c r="C473" s="1" t="s">
        <v>611</v>
      </c>
      <c r="D473" s="1" t="s">
        <v>611</v>
      </c>
      <c r="E473" t="b">
        <f t="shared" si="1"/>
        <v>1</v>
      </c>
    </row>
    <row r="474">
      <c r="A474" s="1">
        <v>1777.0</v>
      </c>
      <c r="B474" s="1">
        <v>1777.0</v>
      </c>
      <c r="C474" s="1" t="s">
        <v>612</v>
      </c>
      <c r="D474" s="1" t="s">
        <v>612</v>
      </c>
      <c r="E474" t="b">
        <f t="shared" si="1"/>
        <v>1</v>
      </c>
    </row>
    <row r="475">
      <c r="A475" s="1">
        <v>1898.0</v>
      </c>
      <c r="B475" s="1">
        <v>1898.0</v>
      </c>
      <c r="C475" s="1" t="s">
        <v>613</v>
      </c>
      <c r="D475" s="1" t="s">
        <v>613</v>
      </c>
      <c r="E475" t="b">
        <f t="shared" si="1"/>
        <v>1</v>
      </c>
    </row>
    <row r="476">
      <c r="A476" s="1">
        <v>1704.0</v>
      </c>
      <c r="B476" s="1">
        <v>1704.0</v>
      </c>
      <c r="C476" s="1" t="s">
        <v>614</v>
      </c>
      <c r="D476" s="1" t="s">
        <v>614</v>
      </c>
      <c r="E476" t="b">
        <f t="shared" si="1"/>
        <v>1</v>
      </c>
    </row>
    <row r="477">
      <c r="A477" s="1">
        <v>1764.0</v>
      </c>
      <c r="B477" s="1">
        <v>1764.0</v>
      </c>
      <c r="C477" s="1" t="s">
        <v>615</v>
      </c>
      <c r="D477" s="1" t="s">
        <v>615</v>
      </c>
      <c r="E477" t="b">
        <f t="shared" si="1"/>
        <v>1</v>
      </c>
    </row>
    <row r="478">
      <c r="A478" s="1">
        <v>918.0</v>
      </c>
      <c r="B478" s="1">
        <v>918.0</v>
      </c>
      <c r="C478" s="1" t="s">
        <v>616</v>
      </c>
      <c r="D478" s="1" t="s">
        <v>616</v>
      </c>
      <c r="E478" t="b">
        <f t="shared" si="1"/>
        <v>1</v>
      </c>
    </row>
    <row r="479">
      <c r="A479" s="1">
        <v>1123.0</v>
      </c>
      <c r="B479" s="1">
        <v>1123.0</v>
      </c>
      <c r="C479" s="1" t="s">
        <v>617</v>
      </c>
      <c r="D479" s="1" t="s">
        <v>617</v>
      </c>
      <c r="E479" t="b">
        <f t="shared" si="1"/>
        <v>1</v>
      </c>
    </row>
    <row r="480">
      <c r="A480" s="1">
        <v>577.0</v>
      </c>
      <c r="B480" s="1">
        <v>577.0</v>
      </c>
      <c r="C480" s="1" t="s">
        <v>620</v>
      </c>
      <c r="D480" s="1" t="s">
        <v>620</v>
      </c>
      <c r="E480" t="b">
        <f t="shared" si="1"/>
        <v>1</v>
      </c>
    </row>
    <row r="481">
      <c r="A481" s="1">
        <v>1621.0</v>
      </c>
      <c r="B481" s="1">
        <v>1621.0</v>
      </c>
      <c r="C481" s="1" t="s">
        <v>621</v>
      </c>
      <c r="D481" s="1" t="s">
        <v>621</v>
      </c>
      <c r="E481" t="b">
        <f t="shared" si="1"/>
        <v>1</v>
      </c>
    </row>
    <row r="482">
      <c r="A482" s="1">
        <v>961.0</v>
      </c>
      <c r="B482" s="1">
        <v>961.0</v>
      </c>
      <c r="C482" s="1" t="s">
        <v>622</v>
      </c>
      <c r="D482" s="1" t="s">
        <v>622</v>
      </c>
      <c r="E482" t="b">
        <f t="shared" si="1"/>
        <v>1</v>
      </c>
    </row>
    <row r="483">
      <c r="A483" s="1">
        <v>1153.0</v>
      </c>
      <c r="B483" s="1">
        <v>1153.0</v>
      </c>
      <c r="C483" s="1" t="s">
        <v>623</v>
      </c>
      <c r="D483" s="1" t="s">
        <v>623</v>
      </c>
      <c r="E483" t="b">
        <f t="shared" si="1"/>
        <v>1</v>
      </c>
    </row>
    <row r="484">
      <c r="A484" s="1">
        <v>1090.0</v>
      </c>
      <c r="B484" s="1">
        <v>1090.0</v>
      </c>
      <c r="C484" s="1" t="s">
        <v>624</v>
      </c>
      <c r="D484" s="1" t="s">
        <v>624</v>
      </c>
      <c r="E484" t="b">
        <f t="shared" si="1"/>
        <v>1</v>
      </c>
    </row>
    <row r="485">
      <c r="A485" s="1">
        <v>443.0</v>
      </c>
      <c r="B485" s="1">
        <v>443.0</v>
      </c>
      <c r="C485" s="1" t="s">
        <v>625</v>
      </c>
      <c r="D485" s="1" t="s">
        <v>625</v>
      </c>
      <c r="E485" t="b">
        <f t="shared" si="1"/>
        <v>1</v>
      </c>
    </row>
    <row r="486">
      <c r="A486" s="1">
        <v>770.0</v>
      </c>
      <c r="B486" s="1">
        <v>770.0</v>
      </c>
      <c r="C486" s="1" t="s">
        <v>626</v>
      </c>
      <c r="D486" s="1" t="s">
        <v>626</v>
      </c>
      <c r="E486" t="b">
        <f t="shared" si="1"/>
        <v>1</v>
      </c>
    </row>
    <row r="487">
      <c r="A487" s="1">
        <v>14.0</v>
      </c>
      <c r="B487" s="1">
        <v>14.0</v>
      </c>
      <c r="C487" s="1" t="s">
        <v>627</v>
      </c>
      <c r="D487" s="1" t="s">
        <v>627</v>
      </c>
      <c r="E487" t="b">
        <f t="shared" si="1"/>
        <v>1</v>
      </c>
    </row>
    <row r="488">
      <c r="A488" s="1">
        <v>1359.0</v>
      </c>
      <c r="B488" s="1">
        <v>1359.0</v>
      </c>
      <c r="C488" s="1" t="s">
        <v>628</v>
      </c>
      <c r="D488" s="1" t="s">
        <v>628</v>
      </c>
      <c r="E488" t="b">
        <f t="shared" si="1"/>
        <v>1</v>
      </c>
    </row>
    <row r="489">
      <c r="A489" s="1">
        <v>653.0</v>
      </c>
      <c r="B489" s="1">
        <v>653.0</v>
      </c>
      <c r="C489" s="1" t="s">
        <v>629</v>
      </c>
      <c r="D489" s="1" t="s">
        <v>629</v>
      </c>
      <c r="E489" t="b">
        <f t="shared" si="1"/>
        <v>1</v>
      </c>
    </row>
    <row r="490">
      <c r="A490" s="1">
        <v>939.0</v>
      </c>
      <c r="B490" s="1">
        <v>939.0</v>
      </c>
      <c r="C490" s="1" t="s">
        <v>630</v>
      </c>
      <c r="D490" s="1" t="s">
        <v>630</v>
      </c>
      <c r="E490" t="b">
        <f t="shared" si="1"/>
        <v>1</v>
      </c>
    </row>
    <row r="491">
      <c r="A491" s="1">
        <v>15.0</v>
      </c>
      <c r="B491" s="1">
        <v>15.0</v>
      </c>
      <c r="C491" s="1" t="s">
        <v>631</v>
      </c>
      <c r="D491" s="1" t="s">
        <v>631</v>
      </c>
      <c r="E491" t="b">
        <f t="shared" si="1"/>
        <v>1</v>
      </c>
    </row>
    <row r="492">
      <c r="A492" s="1">
        <v>1767.0</v>
      </c>
      <c r="B492" s="1">
        <v>1767.0</v>
      </c>
      <c r="C492" s="1" t="s">
        <v>632</v>
      </c>
      <c r="D492" s="1" t="s">
        <v>632</v>
      </c>
      <c r="E492" t="b">
        <f t="shared" si="1"/>
        <v>1</v>
      </c>
    </row>
    <row r="493">
      <c r="A493" s="1">
        <v>1122.0</v>
      </c>
      <c r="B493" s="1">
        <v>1122.0</v>
      </c>
      <c r="C493" s="1" t="s">
        <v>633</v>
      </c>
      <c r="D493" s="1" t="s">
        <v>633</v>
      </c>
      <c r="E493" t="b">
        <f t="shared" si="1"/>
        <v>1</v>
      </c>
    </row>
    <row r="494">
      <c r="A494" s="1">
        <v>330.0</v>
      </c>
      <c r="B494" s="1">
        <v>330.0</v>
      </c>
      <c r="C494" s="1" t="s">
        <v>634</v>
      </c>
      <c r="D494" s="1" t="s">
        <v>634</v>
      </c>
      <c r="E494" t="b">
        <f t="shared" si="1"/>
        <v>1</v>
      </c>
    </row>
    <row r="495">
      <c r="A495" s="1">
        <v>1247.0</v>
      </c>
      <c r="B495" s="1">
        <v>1247.0</v>
      </c>
      <c r="C495" s="1" t="s">
        <v>635</v>
      </c>
      <c r="D495" s="1" t="s">
        <v>635</v>
      </c>
      <c r="E495" t="b">
        <f t="shared" si="1"/>
        <v>1</v>
      </c>
    </row>
    <row r="496">
      <c r="A496" s="1">
        <v>860.0</v>
      </c>
      <c r="B496" s="1">
        <v>860.0</v>
      </c>
      <c r="C496" s="1" t="s">
        <v>636</v>
      </c>
      <c r="D496" s="1" t="s">
        <v>636</v>
      </c>
      <c r="E496" t="b">
        <f t="shared" si="1"/>
        <v>1</v>
      </c>
    </row>
    <row r="497">
      <c r="A497" s="1">
        <v>317.0</v>
      </c>
      <c r="B497" s="1">
        <v>317.0</v>
      </c>
      <c r="C497" s="1" t="s">
        <v>637</v>
      </c>
      <c r="D497" s="1" t="s">
        <v>637</v>
      </c>
      <c r="E497" t="b">
        <f t="shared" si="1"/>
        <v>1</v>
      </c>
    </row>
    <row r="498">
      <c r="A498" s="1">
        <v>126.0</v>
      </c>
      <c r="B498" s="1">
        <v>126.0</v>
      </c>
      <c r="C498" s="1" t="s">
        <v>640</v>
      </c>
      <c r="D498" s="1" t="s">
        <v>640</v>
      </c>
      <c r="E498" t="b">
        <f t="shared" si="1"/>
        <v>1</v>
      </c>
    </row>
    <row r="499">
      <c r="A499" s="1">
        <v>65.0</v>
      </c>
      <c r="B499" s="1">
        <v>65.0</v>
      </c>
      <c r="C499" s="1" t="s">
        <v>641</v>
      </c>
      <c r="D499" s="1" t="s">
        <v>641</v>
      </c>
      <c r="E499" t="b">
        <f t="shared" si="1"/>
        <v>1</v>
      </c>
    </row>
    <row r="500">
      <c r="A500" s="1">
        <v>611.0</v>
      </c>
      <c r="B500" s="1">
        <v>611.0</v>
      </c>
      <c r="C500" s="1" t="s">
        <v>643</v>
      </c>
      <c r="D500" s="1" t="s">
        <v>643</v>
      </c>
      <c r="E500" t="b">
        <f t="shared" si="1"/>
        <v>1</v>
      </c>
    </row>
    <row r="501">
      <c r="A501" s="1">
        <v>1809.0</v>
      </c>
      <c r="B501" s="1">
        <v>1809.0</v>
      </c>
      <c r="C501" s="1" t="s">
        <v>644</v>
      </c>
      <c r="D501" s="1" t="s">
        <v>644</v>
      </c>
      <c r="E501" t="b">
        <f t="shared" si="1"/>
        <v>1</v>
      </c>
    </row>
    <row r="502">
      <c r="A502" s="1">
        <v>563.0</v>
      </c>
      <c r="B502" s="1">
        <v>563.0</v>
      </c>
      <c r="C502" s="1" t="s">
        <v>645</v>
      </c>
      <c r="D502" s="1" t="s">
        <v>645</v>
      </c>
      <c r="E502" t="b">
        <f t="shared" si="1"/>
        <v>1</v>
      </c>
    </row>
    <row r="503">
      <c r="A503" s="1">
        <v>98.0</v>
      </c>
      <c r="B503" s="1">
        <v>98.0</v>
      </c>
      <c r="C503" s="1" t="s">
        <v>646</v>
      </c>
      <c r="D503" s="1" t="s">
        <v>646</v>
      </c>
      <c r="E503" t="b">
        <f t="shared" si="1"/>
        <v>1</v>
      </c>
    </row>
    <row r="504">
      <c r="A504" s="1">
        <v>1893.0</v>
      </c>
      <c r="B504" s="1">
        <v>1893.0</v>
      </c>
      <c r="C504" s="1" t="s">
        <v>647</v>
      </c>
      <c r="D504" s="1" t="s">
        <v>647</v>
      </c>
      <c r="E504" t="b">
        <f t="shared" si="1"/>
        <v>1</v>
      </c>
    </row>
    <row r="505">
      <c r="A505" s="1">
        <v>1537.0</v>
      </c>
      <c r="B505" s="1">
        <v>1537.0</v>
      </c>
      <c r="C505" s="1" t="s">
        <v>648</v>
      </c>
      <c r="D505" s="1" t="s">
        <v>648</v>
      </c>
      <c r="E505" t="b">
        <f t="shared" si="1"/>
        <v>1</v>
      </c>
    </row>
    <row r="506">
      <c r="A506" s="1">
        <v>66.0</v>
      </c>
      <c r="B506" s="1">
        <v>66.0</v>
      </c>
      <c r="C506" s="1" t="s">
        <v>649</v>
      </c>
      <c r="D506" s="1" t="s">
        <v>649</v>
      </c>
      <c r="E506" t="b">
        <f t="shared" si="1"/>
        <v>1</v>
      </c>
    </row>
    <row r="507">
      <c r="A507" s="1">
        <v>404.0</v>
      </c>
      <c r="B507" s="1">
        <v>404.0</v>
      </c>
      <c r="C507" s="1" t="s">
        <v>650</v>
      </c>
      <c r="D507" s="1" t="s">
        <v>650</v>
      </c>
      <c r="E507" t="b">
        <f t="shared" si="1"/>
        <v>1</v>
      </c>
    </row>
    <row r="508">
      <c r="A508" s="1">
        <v>1106.0</v>
      </c>
      <c r="B508" s="1">
        <v>1106.0</v>
      </c>
      <c r="C508" s="1" t="s">
        <v>651</v>
      </c>
      <c r="D508" s="1" t="s">
        <v>651</v>
      </c>
      <c r="E508" t="b">
        <f t="shared" si="1"/>
        <v>1</v>
      </c>
    </row>
    <row r="509">
      <c r="A509" s="1">
        <v>1328.0</v>
      </c>
      <c r="B509" s="1">
        <v>1328.0</v>
      </c>
      <c r="C509" s="1" t="s">
        <v>652</v>
      </c>
      <c r="D509" s="1" t="s">
        <v>652</v>
      </c>
      <c r="E509" t="b">
        <f t="shared" si="1"/>
        <v>1</v>
      </c>
    </row>
    <row r="510">
      <c r="A510" s="1">
        <v>761.0</v>
      </c>
      <c r="B510" s="1">
        <v>761.0</v>
      </c>
      <c r="C510" s="1" t="s">
        <v>653</v>
      </c>
      <c r="D510" s="1" t="s">
        <v>653</v>
      </c>
      <c r="E510" t="b">
        <f t="shared" si="1"/>
        <v>1</v>
      </c>
    </row>
    <row r="511">
      <c r="A511" s="1">
        <v>1869.0</v>
      </c>
      <c r="B511" s="1">
        <v>1869.0</v>
      </c>
      <c r="C511" s="1" t="s">
        <v>654</v>
      </c>
      <c r="D511" s="1" t="s">
        <v>654</v>
      </c>
      <c r="E511" t="b">
        <f t="shared" si="1"/>
        <v>1</v>
      </c>
    </row>
    <row r="512">
      <c r="A512" s="1">
        <v>1079.0</v>
      </c>
      <c r="B512" s="1">
        <v>1079.0</v>
      </c>
      <c r="C512" s="1" t="s">
        <v>655</v>
      </c>
      <c r="D512" s="1" t="s">
        <v>655</v>
      </c>
      <c r="E512" t="b">
        <f t="shared" si="1"/>
        <v>1</v>
      </c>
    </row>
    <row r="513">
      <c r="A513" s="1">
        <v>1783.0</v>
      </c>
      <c r="B513" s="1">
        <v>1783.0</v>
      </c>
      <c r="C513" s="1" t="s">
        <v>656</v>
      </c>
      <c r="D513" s="1" t="s">
        <v>656</v>
      </c>
      <c r="E513" t="b">
        <f t="shared" si="1"/>
        <v>1</v>
      </c>
    </row>
    <row r="514">
      <c r="A514" s="1">
        <v>153.0</v>
      </c>
      <c r="B514" s="1">
        <v>153.0</v>
      </c>
      <c r="C514" s="1" t="s">
        <v>657</v>
      </c>
      <c r="D514" s="1" t="s">
        <v>657</v>
      </c>
      <c r="E514" t="b">
        <f t="shared" si="1"/>
        <v>1</v>
      </c>
    </row>
    <row r="515">
      <c r="A515" s="1">
        <v>261.0</v>
      </c>
      <c r="B515" s="1">
        <v>261.0</v>
      </c>
      <c r="C515" s="1" t="s">
        <v>658</v>
      </c>
      <c r="D515" s="1" t="s">
        <v>658</v>
      </c>
      <c r="E515" t="b">
        <f t="shared" si="1"/>
        <v>1</v>
      </c>
    </row>
    <row r="516">
      <c r="A516" s="1">
        <v>1036.0</v>
      </c>
      <c r="B516" s="1">
        <v>1036.0</v>
      </c>
      <c r="C516" s="1" t="s">
        <v>659</v>
      </c>
      <c r="D516" s="1" t="s">
        <v>659</v>
      </c>
      <c r="E516" t="b">
        <f t="shared" si="1"/>
        <v>1</v>
      </c>
    </row>
    <row r="517">
      <c r="A517" s="1">
        <v>970.0</v>
      </c>
      <c r="B517" s="1">
        <v>970.0</v>
      </c>
      <c r="C517" s="1" t="s">
        <v>660</v>
      </c>
      <c r="D517" s="1" t="s">
        <v>660</v>
      </c>
      <c r="E517" t="b">
        <f t="shared" si="1"/>
        <v>1</v>
      </c>
    </row>
    <row r="518">
      <c r="A518" s="1">
        <v>776.0</v>
      </c>
      <c r="B518" s="1">
        <v>776.0</v>
      </c>
      <c r="C518" s="1" t="s">
        <v>661</v>
      </c>
      <c r="D518" s="1" t="s">
        <v>661</v>
      </c>
      <c r="E518" t="b">
        <f t="shared" si="1"/>
        <v>1</v>
      </c>
    </row>
    <row r="519">
      <c r="A519" s="1">
        <v>347.0</v>
      </c>
      <c r="B519" s="1">
        <v>347.0</v>
      </c>
      <c r="C519" s="1" t="s">
        <v>663</v>
      </c>
      <c r="D519" s="1" t="s">
        <v>663</v>
      </c>
      <c r="E519" t="b">
        <f t="shared" si="1"/>
        <v>1</v>
      </c>
    </row>
    <row r="520">
      <c r="A520" s="1">
        <v>100.0</v>
      </c>
      <c r="B520" s="1">
        <v>100.0</v>
      </c>
      <c r="C520" s="1" t="s">
        <v>665</v>
      </c>
      <c r="D520" s="1" t="s">
        <v>665</v>
      </c>
      <c r="E520" t="b">
        <f t="shared" si="1"/>
        <v>1</v>
      </c>
    </row>
    <row r="521">
      <c r="A521" s="1">
        <v>322.0</v>
      </c>
      <c r="B521" s="1">
        <v>322.0</v>
      </c>
      <c r="C521" s="1" t="s">
        <v>666</v>
      </c>
      <c r="D521" s="1" t="s">
        <v>666</v>
      </c>
      <c r="E521" t="b">
        <f t="shared" si="1"/>
        <v>1</v>
      </c>
    </row>
    <row r="522">
      <c r="A522" s="1">
        <v>438.0</v>
      </c>
      <c r="B522" s="1">
        <v>438.0</v>
      </c>
      <c r="C522" s="1" t="s">
        <v>667</v>
      </c>
      <c r="D522" s="1" t="s">
        <v>667</v>
      </c>
      <c r="E522" t="b">
        <f t="shared" si="1"/>
        <v>1</v>
      </c>
    </row>
    <row r="523">
      <c r="A523" s="1">
        <v>1527.0</v>
      </c>
      <c r="B523" s="1">
        <v>1527.0</v>
      </c>
      <c r="C523" s="1" t="s">
        <v>668</v>
      </c>
      <c r="D523" s="1" t="s">
        <v>668</v>
      </c>
      <c r="E523" t="b">
        <f t="shared" si="1"/>
        <v>1</v>
      </c>
    </row>
    <row r="524">
      <c r="A524" s="1">
        <v>366.0</v>
      </c>
      <c r="B524" s="1">
        <v>366.0</v>
      </c>
      <c r="C524" s="1" t="s">
        <v>669</v>
      </c>
      <c r="D524" s="1" t="s">
        <v>669</v>
      </c>
      <c r="E524" t="b">
        <f t="shared" si="1"/>
        <v>1</v>
      </c>
    </row>
    <row r="525">
      <c r="A525" s="1">
        <v>1002.0</v>
      </c>
      <c r="B525" s="1">
        <v>1002.0</v>
      </c>
      <c r="C525" s="1" t="s">
        <v>670</v>
      </c>
      <c r="D525" s="1" t="s">
        <v>670</v>
      </c>
      <c r="E525" t="b">
        <f t="shared" si="1"/>
        <v>1</v>
      </c>
    </row>
    <row r="526">
      <c r="A526" s="1">
        <v>113.0</v>
      </c>
      <c r="B526" s="1">
        <v>113.0</v>
      </c>
      <c r="C526" s="1" t="s">
        <v>671</v>
      </c>
      <c r="D526" s="1" t="s">
        <v>671</v>
      </c>
      <c r="E526" t="b">
        <f t="shared" si="1"/>
        <v>1</v>
      </c>
    </row>
    <row r="527">
      <c r="A527" s="1">
        <v>1901.0</v>
      </c>
      <c r="B527" s="1">
        <v>1901.0</v>
      </c>
      <c r="C527" s="1" t="s">
        <v>672</v>
      </c>
      <c r="D527" s="1" t="s">
        <v>672</v>
      </c>
      <c r="E527" t="b">
        <f t="shared" si="1"/>
        <v>1</v>
      </c>
    </row>
    <row r="528">
      <c r="A528" s="1">
        <v>1185.0</v>
      </c>
      <c r="B528" s="1">
        <v>1185.0</v>
      </c>
      <c r="C528" s="1" t="s">
        <v>673</v>
      </c>
      <c r="D528" s="1" t="s">
        <v>673</v>
      </c>
      <c r="E528" t="b">
        <f t="shared" si="1"/>
        <v>1</v>
      </c>
    </row>
    <row r="529">
      <c r="A529" s="1">
        <v>1533.0</v>
      </c>
      <c r="B529" s="1">
        <v>1533.0</v>
      </c>
      <c r="C529" s="1" t="s">
        <v>674</v>
      </c>
      <c r="D529" s="1" t="s">
        <v>674</v>
      </c>
      <c r="E529" t="b">
        <f t="shared" si="1"/>
        <v>1</v>
      </c>
    </row>
    <row r="530">
      <c r="A530" s="1">
        <v>986.0</v>
      </c>
      <c r="B530" s="1">
        <v>986.0</v>
      </c>
      <c r="C530" s="1" t="s">
        <v>675</v>
      </c>
      <c r="D530" s="1" t="s">
        <v>675</v>
      </c>
      <c r="E530" t="b">
        <f t="shared" si="1"/>
        <v>1</v>
      </c>
    </row>
    <row r="531">
      <c r="A531" s="1">
        <v>1121.0</v>
      </c>
      <c r="B531" s="1">
        <v>1121.0</v>
      </c>
      <c r="C531" s="1" t="s">
        <v>676</v>
      </c>
      <c r="D531" s="1" t="s">
        <v>676</v>
      </c>
      <c r="E531" t="b">
        <f t="shared" si="1"/>
        <v>1</v>
      </c>
    </row>
    <row r="532">
      <c r="A532" s="1">
        <v>410.0</v>
      </c>
      <c r="B532" s="1">
        <v>410.0</v>
      </c>
      <c r="C532" s="1" t="s">
        <v>677</v>
      </c>
      <c r="D532" s="1" t="s">
        <v>677</v>
      </c>
      <c r="E532" t="b">
        <f t="shared" si="1"/>
        <v>1</v>
      </c>
    </row>
    <row r="533">
      <c r="A533" s="1">
        <v>1546.0</v>
      </c>
      <c r="B533" s="1">
        <v>1546.0</v>
      </c>
      <c r="C533" s="1" t="s">
        <v>678</v>
      </c>
      <c r="D533" s="1" t="s">
        <v>678</v>
      </c>
      <c r="E533" t="b">
        <f t="shared" si="1"/>
        <v>1</v>
      </c>
    </row>
    <row r="534">
      <c r="A534" s="1">
        <v>88.0</v>
      </c>
      <c r="B534" s="1">
        <v>88.0</v>
      </c>
      <c r="C534" s="1" t="s">
        <v>679</v>
      </c>
      <c r="D534" s="1" t="s">
        <v>679</v>
      </c>
      <c r="E534" t="b">
        <f t="shared" si="1"/>
        <v>1</v>
      </c>
    </row>
    <row r="535">
      <c r="A535" s="1">
        <v>1309.0</v>
      </c>
      <c r="B535" s="1">
        <v>1309.0</v>
      </c>
      <c r="C535" s="1" t="s">
        <v>680</v>
      </c>
      <c r="D535" s="1" t="s">
        <v>680</v>
      </c>
      <c r="E535" t="b">
        <f t="shared" si="1"/>
        <v>1</v>
      </c>
    </row>
    <row r="536">
      <c r="A536" s="1">
        <v>407.0</v>
      </c>
      <c r="B536" s="1">
        <v>407.0</v>
      </c>
      <c r="C536" s="1" t="s">
        <v>681</v>
      </c>
      <c r="D536" s="1" t="s">
        <v>681</v>
      </c>
      <c r="E536" t="b">
        <f t="shared" si="1"/>
        <v>1</v>
      </c>
    </row>
    <row r="537">
      <c r="A537" s="1">
        <v>1340.0</v>
      </c>
      <c r="B537" s="1">
        <v>1340.0</v>
      </c>
      <c r="C537" s="1" t="s">
        <v>682</v>
      </c>
      <c r="D537" s="1" t="s">
        <v>682</v>
      </c>
      <c r="E537" t="b">
        <f t="shared" si="1"/>
        <v>1</v>
      </c>
    </row>
    <row r="538">
      <c r="A538" s="1">
        <v>477.0</v>
      </c>
      <c r="B538" s="1">
        <v>477.0</v>
      </c>
      <c r="C538" s="1" t="s">
        <v>685</v>
      </c>
      <c r="D538" s="1" t="s">
        <v>685</v>
      </c>
      <c r="E538" t="b">
        <f t="shared" si="1"/>
        <v>1</v>
      </c>
    </row>
    <row r="539">
      <c r="A539" s="1">
        <v>429.0</v>
      </c>
      <c r="B539" s="1">
        <v>429.0</v>
      </c>
      <c r="C539" s="1" t="s">
        <v>686</v>
      </c>
      <c r="D539" s="1" t="s">
        <v>686</v>
      </c>
      <c r="E539" t="b">
        <f t="shared" si="1"/>
        <v>1</v>
      </c>
    </row>
    <row r="540">
      <c r="A540" s="1">
        <v>1429.0</v>
      </c>
      <c r="B540" s="1">
        <v>1429.0</v>
      </c>
      <c r="C540" s="1" t="s">
        <v>687</v>
      </c>
      <c r="D540" s="1" t="s">
        <v>687</v>
      </c>
      <c r="E540" t="b">
        <f t="shared" si="1"/>
        <v>1</v>
      </c>
    </row>
    <row r="541">
      <c r="A541" s="1">
        <v>1588.0</v>
      </c>
      <c r="B541" s="1">
        <v>1588.0</v>
      </c>
      <c r="C541" s="1" t="s">
        <v>688</v>
      </c>
      <c r="D541" s="1" t="s">
        <v>688</v>
      </c>
      <c r="E541" t="b">
        <f t="shared" si="1"/>
        <v>1</v>
      </c>
    </row>
    <row r="542">
      <c r="A542" s="1">
        <v>1497.0</v>
      </c>
      <c r="B542" s="1">
        <v>1497.0</v>
      </c>
      <c r="C542" s="1" t="s">
        <v>689</v>
      </c>
      <c r="D542" s="1" t="s">
        <v>689</v>
      </c>
      <c r="E542" t="b">
        <f t="shared" si="1"/>
        <v>1</v>
      </c>
    </row>
    <row r="543">
      <c r="A543" s="1">
        <v>1551.0</v>
      </c>
      <c r="B543" s="1">
        <v>1551.0</v>
      </c>
      <c r="C543" s="1" t="s">
        <v>691</v>
      </c>
      <c r="D543" s="1" t="s">
        <v>691</v>
      </c>
      <c r="E543" t="b">
        <f t="shared" si="1"/>
        <v>1</v>
      </c>
    </row>
    <row r="544">
      <c r="A544" s="1">
        <v>1543.0</v>
      </c>
      <c r="B544" s="1">
        <v>1543.0</v>
      </c>
      <c r="C544" s="1" t="s">
        <v>692</v>
      </c>
      <c r="D544" s="1" t="s">
        <v>692</v>
      </c>
      <c r="E544" t="b">
        <f t="shared" si="1"/>
        <v>1</v>
      </c>
    </row>
    <row r="545">
      <c r="A545" s="1">
        <v>1815.0</v>
      </c>
      <c r="B545" s="1">
        <v>1815.0</v>
      </c>
      <c r="C545" s="1" t="s">
        <v>693</v>
      </c>
      <c r="D545" s="1" t="s">
        <v>693</v>
      </c>
      <c r="E545" t="b">
        <f t="shared" si="1"/>
        <v>1</v>
      </c>
    </row>
    <row r="546">
      <c r="A546" s="1">
        <v>361.0</v>
      </c>
      <c r="B546" s="1">
        <v>361.0</v>
      </c>
      <c r="C546" s="1" t="s">
        <v>694</v>
      </c>
      <c r="D546" s="1" t="s">
        <v>694</v>
      </c>
      <c r="E546" t="b">
        <f t="shared" si="1"/>
        <v>1</v>
      </c>
    </row>
    <row r="547">
      <c r="A547" s="1">
        <v>1445.0</v>
      </c>
      <c r="B547" s="1">
        <v>1445.0</v>
      </c>
      <c r="C547" s="1" t="s">
        <v>695</v>
      </c>
      <c r="D547" s="1" t="s">
        <v>695</v>
      </c>
      <c r="E547" t="b">
        <f t="shared" si="1"/>
        <v>1</v>
      </c>
    </row>
    <row r="548">
      <c r="A548" s="1">
        <v>1836.0</v>
      </c>
      <c r="B548" s="1">
        <v>1836.0</v>
      </c>
      <c r="C548" s="1" t="s">
        <v>696</v>
      </c>
      <c r="D548" s="1" t="s">
        <v>696</v>
      </c>
      <c r="E548" t="b">
        <f t="shared" si="1"/>
        <v>1</v>
      </c>
    </row>
    <row r="549">
      <c r="A549" s="1">
        <v>1513.0</v>
      </c>
      <c r="B549" s="1">
        <v>1513.0</v>
      </c>
      <c r="C549" s="1" t="s">
        <v>697</v>
      </c>
      <c r="D549" s="1" t="s">
        <v>697</v>
      </c>
      <c r="E549" t="b">
        <f t="shared" si="1"/>
        <v>1</v>
      </c>
    </row>
    <row r="550">
      <c r="A550" s="1">
        <v>243.0</v>
      </c>
      <c r="B550" s="1">
        <v>243.0</v>
      </c>
      <c r="C550" s="1" t="s">
        <v>698</v>
      </c>
      <c r="D550" s="1" t="s">
        <v>698</v>
      </c>
      <c r="E550" t="b">
        <f t="shared" si="1"/>
        <v>1</v>
      </c>
    </row>
    <row r="551">
      <c r="A551" s="1">
        <v>535.0</v>
      </c>
      <c r="B551" s="1">
        <v>535.0</v>
      </c>
      <c r="C551" s="1" t="s">
        <v>699</v>
      </c>
      <c r="D551" s="1" t="s">
        <v>699</v>
      </c>
      <c r="E551" t="b">
        <f t="shared" si="1"/>
        <v>1</v>
      </c>
    </row>
    <row r="552">
      <c r="A552" s="1">
        <v>1355.0</v>
      </c>
      <c r="B552" s="1">
        <v>1355.0</v>
      </c>
      <c r="C552" s="1" t="s">
        <v>700</v>
      </c>
      <c r="D552" s="1" t="s">
        <v>700</v>
      </c>
      <c r="E552" t="b">
        <f t="shared" si="1"/>
        <v>1</v>
      </c>
    </row>
    <row r="553">
      <c r="A553" s="1">
        <v>642.0</v>
      </c>
      <c r="B553" s="1">
        <v>642.0</v>
      </c>
      <c r="C553" s="1" t="s">
        <v>701</v>
      </c>
      <c r="D553" s="1" t="s">
        <v>701</v>
      </c>
      <c r="E553" t="b">
        <f t="shared" si="1"/>
        <v>1</v>
      </c>
    </row>
    <row r="554">
      <c r="A554" s="1">
        <v>1007.0</v>
      </c>
      <c r="B554" s="1">
        <v>1007.0</v>
      </c>
      <c r="C554" s="1" t="s">
        <v>702</v>
      </c>
      <c r="D554" s="1" t="s">
        <v>702</v>
      </c>
      <c r="E554" t="b">
        <f t="shared" si="1"/>
        <v>1</v>
      </c>
    </row>
    <row r="555">
      <c r="A555" s="1">
        <v>116.0</v>
      </c>
      <c r="B555" s="1">
        <v>116.0</v>
      </c>
      <c r="C555" s="1" t="s">
        <v>703</v>
      </c>
      <c r="D555" s="1" t="s">
        <v>703</v>
      </c>
      <c r="E555" t="b">
        <f t="shared" si="1"/>
        <v>1</v>
      </c>
    </row>
    <row r="556">
      <c r="A556" s="1">
        <v>1484.0</v>
      </c>
      <c r="B556" s="1">
        <v>1484.0</v>
      </c>
      <c r="C556" s="1" t="s">
        <v>704</v>
      </c>
      <c r="D556" s="1" t="s">
        <v>704</v>
      </c>
      <c r="E556" t="b">
        <f t="shared" si="1"/>
        <v>1</v>
      </c>
    </row>
    <row r="557">
      <c r="A557" s="1">
        <v>509.0</v>
      </c>
      <c r="B557" s="1">
        <v>509.0</v>
      </c>
      <c r="C557" s="1" t="s">
        <v>705</v>
      </c>
      <c r="D557" s="1" t="s">
        <v>705</v>
      </c>
      <c r="E557" t="b">
        <f t="shared" si="1"/>
        <v>1</v>
      </c>
    </row>
    <row r="558">
      <c r="A558" s="1">
        <v>1939.0</v>
      </c>
      <c r="B558" s="1">
        <v>1939.0</v>
      </c>
      <c r="C558" s="1" t="s">
        <v>706</v>
      </c>
      <c r="D558" s="1" t="s">
        <v>706</v>
      </c>
      <c r="E558" t="b">
        <f t="shared" si="1"/>
        <v>1</v>
      </c>
    </row>
    <row r="559">
      <c r="A559" s="1">
        <v>77.0</v>
      </c>
      <c r="B559" s="1">
        <v>77.0</v>
      </c>
      <c r="C559" s="1" t="s">
        <v>707</v>
      </c>
      <c r="D559" s="1" t="s">
        <v>707</v>
      </c>
      <c r="E559" t="b">
        <f t="shared" si="1"/>
        <v>1</v>
      </c>
    </row>
    <row r="560">
      <c r="A560" s="1">
        <v>1800.0</v>
      </c>
      <c r="B560" s="1">
        <v>1800.0</v>
      </c>
      <c r="C560" s="1" t="s">
        <v>708</v>
      </c>
      <c r="D560" s="1" t="s">
        <v>708</v>
      </c>
      <c r="E560" t="b">
        <f t="shared" si="1"/>
        <v>1</v>
      </c>
    </row>
    <row r="561">
      <c r="A561" s="1">
        <v>1585.0</v>
      </c>
      <c r="B561" s="1">
        <v>1585.0</v>
      </c>
      <c r="C561" s="1" t="s">
        <v>711</v>
      </c>
      <c r="D561" s="1" t="s">
        <v>711</v>
      </c>
      <c r="E561" t="b">
        <f t="shared" si="1"/>
        <v>1</v>
      </c>
    </row>
    <row r="562">
      <c r="A562" s="1">
        <v>67.0</v>
      </c>
      <c r="B562" s="1">
        <v>67.0</v>
      </c>
      <c r="C562" s="1" t="s">
        <v>712</v>
      </c>
      <c r="D562" s="1" t="s">
        <v>712</v>
      </c>
      <c r="E562" t="b">
        <f t="shared" si="1"/>
        <v>1</v>
      </c>
    </row>
    <row r="563">
      <c r="A563" s="1">
        <v>1626.0</v>
      </c>
      <c r="B563" s="1">
        <v>1626.0</v>
      </c>
      <c r="C563" s="1" t="s">
        <v>713</v>
      </c>
      <c r="D563" s="1" t="s">
        <v>713</v>
      </c>
      <c r="E563" t="b">
        <f t="shared" si="1"/>
        <v>1</v>
      </c>
    </row>
    <row r="564">
      <c r="A564" s="1">
        <v>1444.0</v>
      </c>
      <c r="B564" s="1">
        <v>1444.0</v>
      </c>
      <c r="C564" s="1" t="s">
        <v>714</v>
      </c>
      <c r="D564" s="1" t="s">
        <v>714</v>
      </c>
      <c r="E564" t="b">
        <f t="shared" si="1"/>
        <v>1</v>
      </c>
    </row>
    <row r="565">
      <c r="A565" s="1">
        <v>1556.0</v>
      </c>
      <c r="B565" s="1">
        <v>1556.0</v>
      </c>
      <c r="C565" s="1" t="s">
        <v>715</v>
      </c>
      <c r="D565" s="1" t="s">
        <v>715</v>
      </c>
      <c r="E565" t="b">
        <f t="shared" si="1"/>
        <v>1</v>
      </c>
    </row>
    <row r="566">
      <c r="A566" s="1">
        <v>1678.0</v>
      </c>
      <c r="B566" s="1">
        <v>1678.0</v>
      </c>
      <c r="C566" s="1" t="s">
        <v>716</v>
      </c>
      <c r="D566" s="1" t="s">
        <v>716</v>
      </c>
      <c r="E566" t="b">
        <f t="shared" si="1"/>
        <v>1</v>
      </c>
    </row>
    <row r="567">
      <c r="A567" s="1">
        <v>973.0</v>
      </c>
      <c r="B567" s="1">
        <v>973.0</v>
      </c>
      <c r="C567" s="1" t="s">
        <v>717</v>
      </c>
      <c r="D567" s="1" t="s">
        <v>717</v>
      </c>
      <c r="E567" t="b">
        <f t="shared" si="1"/>
        <v>1</v>
      </c>
    </row>
    <row r="568">
      <c r="A568" s="1">
        <v>1455.0</v>
      </c>
      <c r="B568" s="1">
        <v>1455.0</v>
      </c>
      <c r="C568" s="1" t="s">
        <v>718</v>
      </c>
      <c r="D568" s="1" t="s">
        <v>718</v>
      </c>
      <c r="E568" t="b">
        <f t="shared" si="1"/>
        <v>1</v>
      </c>
    </row>
    <row r="569">
      <c r="A569" s="1">
        <v>1669.0</v>
      </c>
      <c r="B569" s="1">
        <v>1669.0</v>
      </c>
      <c r="C569" s="1" t="s">
        <v>719</v>
      </c>
      <c r="D569" s="1" t="s">
        <v>719</v>
      </c>
      <c r="E569" t="b">
        <f t="shared" si="1"/>
        <v>1</v>
      </c>
    </row>
    <row r="570">
      <c r="A570" s="1">
        <v>1746.0</v>
      </c>
      <c r="B570" s="1">
        <v>1746.0</v>
      </c>
      <c r="C570" s="1" t="s">
        <v>720</v>
      </c>
      <c r="D570" s="1" t="s">
        <v>720</v>
      </c>
      <c r="E570" t="b">
        <f t="shared" si="1"/>
        <v>1</v>
      </c>
    </row>
    <row r="571">
      <c r="A571" s="1">
        <v>834.0</v>
      </c>
      <c r="B571" s="1">
        <v>834.0</v>
      </c>
      <c r="C571" s="1" t="s">
        <v>721</v>
      </c>
      <c r="D571" s="1" t="s">
        <v>721</v>
      </c>
      <c r="E571" t="b">
        <f t="shared" si="1"/>
        <v>1</v>
      </c>
    </row>
    <row r="572">
      <c r="A572" s="1">
        <v>1580.0</v>
      </c>
      <c r="B572" s="1">
        <v>1580.0</v>
      </c>
      <c r="C572" s="1" t="s">
        <v>722</v>
      </c>
      <c r="D572" s="1" t="s">
        <v>722</v>
      </c>
      <c r="E572" t="b">
        <f t="shared" si="1"/>
        <v>1</v>
      </c>
    </row>
    <row r="573">
      <c r="A573" s="1">
        <v>1832.0</v>
      </c>
      <c r="B573" s="1">
        <v>1832.0</v>
      </c>
      <c r="C573" s="1" t="s">
        <v>723</v>
      </c>
      <c r="D573" s="1" t="s">
        <v>723</v>
      </c>
      <c r="E573" t="b">
        <f t="shared" si="1"/>
        <v>1</v>
      </c>
    </row>
    <row r="574">
      <c r="A574" s="1">
        <v>463.0</v>
      </c>
      <c r="B574" s="1">
        <v>463.0</v>
      </c>
      <c r="C574" s="1" t="s">
        <v>724</v>
      </c>
      <c r="D574" s="1" t="s">
        <v>724</v>
      </c>
      <c r="E574" t="b">
        <f t="shared" si="1"/>
        <v>1</v>
      </c>
    </row>
    <row r="575">
      <c r="A575" s="1">
        <v>1103.0</v>
      </c>
      <c r="B575" s="1">
        <v>1103.0</v>
      </c>
      <c r="C575" s="1" t="s">
        <v>725</v>
      </c>
      <c r="D575" s="1" t="s">
        <v>725</v>
      </c>
      <c r="E575" t="b">
        <f t="shared" si="1"/>
        <v>1</v>
      </c>
    </row>
    <row r="576">
      <c r="A576" s="1">
        <v>1624.0</v>
      </c>
      <c r="B576" s="1">
        <v>1624.0</v>
      </c>
      <c r="C576" s="1" t="s">
        <v>726</v>
      </c>
      <c r="D576" s="1" t="s">
        <v>726</v>
      </c>
      <c r="E576" t="b">
        <f t="shared" si="1"/>
        <v>1</v>
      </c>
    </row>
    <row r="577">
      <c r="A577" s="1">
        <v>1252.0</v>
      </c>
      <c r="B577" s="1">
        <v>1252.0</v>
      </c>
      <c r="C577" s="1" t="s">
        <v>727</v>
      </c>
      <c r="D577" s="1" t="s">
        <v>727</v>
      </c>
      <c r="E577" t="b">
        <f t="shared" si="1"/>
        <v>1</v>
      </c>
    </row>
    <row r="578">
      <c r="A578" s="1">
        <v>1269.0</v>
      </c>
      <c r="B578" s="1">
        <v>1269.0</v>
      </c>
      <c r="C578" s="1" t="s">
        <v>728</v>
      </c>
      <c r="D578" s="1" t="s">
        <v>728</v>
      </c>
      <c r="E578" t="b">
        <f t="shared" si="1"/>
        <v>1</v>
      </c>
    </row>
    <row r="579">
      <c r="A579" s="1">
        <v>647.0</v>
      </c>
      <c r="B579" s="1">
        <v>647.0</v>
      </c>
      <c r="C579" s="1" t="s">
        <v>729</v>
      </c>
      <c r="D579" s="1" t="s">
        <v>729</v>
      </c>
      <c r="E579" t="b">
        <f t="shared" si="1"/>
        <v>1</v>
      </c>
    </row>
    <row r="580">
      <c r="A580" s="1">
        <v>1262.0</v>
      </c>
      <c r="B580" s="1">
        <v>1262.0</v>
      </c>
      <c r="C580" s="1" t="s">
        <v>730</v>
      </c>
      <c r="D580" s="1" t="s">
        <v>730</v>
      </c>
      <c r="E580" t="b">
        <f t="shared" si="1"/>
        <v>1</v>
      </c>
    </row>
    <row r="581">
      <c r="A581" s="1">
        <v>1225.0</v>
      </c>
      <c r="B581" s="1">
        <v>1225.0</v>
      </c>
      <c r="C581" s="1" t="s">
        <v>731</v>
      </c>
      <c r="D581" s="1" t="s">
        <v>731</v>
      </c>
      <c r="E581" t="b">
        <f t="shared" si="1"/>
        <v>1</v>
      </c>
    </row>
    <row r="582">
      <c r="A582" s="1">
        <v>34.0</v>
      </c>
      <c r="B582" s="1">
        <v>34.0</v>
      </c>
      <c r="C582" s="1" t="s">
        <v>734</v>
      </c>
      <c r="D582" s="1" t="s">
        <v>734</v>
      </c>
      <c r="E582" t="b">
        <f t="shared" si="1"/>
        <v>1</v>
      </c>
    </row>
    <row r="583">
      <c r="A583" s="1">
        <v>242.0</v>
      </c>
      <c r="B583" s="1">
        <v>242.0</v>
      </c>
      <c r="C583" s="1" t="s">
        <v>736</v>
      </c>
      <c r="D583" s="1" t="s">
        <v>736</v>
      </c>
      <c r="E583" t="b">
        <f t="shared" si="1"/>
        <v>1</v>
      </c>
    </row>
    <row r="584">
      <c r="A584" s="1">
        <v>808.0</v>
      </c>
      <c r="B584" s="1">
        <v>808.0</v>
      </c>
      <c r="C584" s="1" t="s">
        <v>737</v>
      </c>
      <c r="D584" s="1" t="s">
        <v>737</v>
      </c>
      <c r="E584" t="b">
        <f t="shared" si="1"/>
        <v>1</v>
      </c>
    </row>
    <row r="585">
      <c r="A585" s="1">
        <v>332.0</v>
      </c>
      <c r="B585" s="1">
        <v>332.0</v>
      </c>
      <c r="C585" s="1" t="s">
        <v>738</v>
      </c>
      <c r="D585" s="1" t="s">
        <v>738</v>
      </c>
      <c r="E585" t="b">
        <f t="shared" si="1"/>
        <v>1</v>
      </c>
    </row>
    <row r="586">
      <c r="A586" s="1">
        <v>735.0</v>
      </c>
      <c r="B586" s="1">
        <v>735.0</v>
      </c>
      <c r="C586" s="1" t="s">
        <v>739</v>
      </c>
      <c r="D586" s="1" t="s">
        <v>739</v>
      </c>
      <c r="E586" t="b">
        <f t="shared" si="1"/>
        <v>1</v>
      </c>
    </row>
    <row r="587">
      <c r="A587" s="1">
        <v>1686.0</v>
      </c>
      <c r="B587" s="1">
        <v>1686.0</v>
      </c>
      <c r="C587" s="1" t="s">
        <v>740</v>
      </c>
      <c r="D587" s="1" t="s">
        <v>740</v>
      </c>
      <c r="E587" t="b">
        <f t="shared" si="1"/>
        <v>1</v>
      </c>
    </row>
    <row r="588">
      <c r="A588" s="1">
        <v>633.0</v>
      </c>
      <c r="B588" s="1">
        <v>633.0</v>
      </c>
      <c r="C588" s="1" t="s">
        <v>741</v>
      </c>
      <c r="D588" s="1" t="s">
        <v>741</v>
      </c>
      <c r="E588" t="b">
        <f t="shared" si="1"/>
        <v>1</v>
      </c>
    </row>
    <row r="589">
      <c r="A589" s="1">
        <v>1514.0</v>
      </c>
      <c r="B589" s="1">
        <v>1514.0</v>
      </c>
      <c r="C589" s="1" t="s">
        <v>742</v>
      </c>
      <c r="D589" s="1" t="s">
        <v>742</v>
      </c>
      <c r="E589" t="b">
        <f t="shared" si="1"/>
        <v>1</v>
      </c>
    </row>
    <row r="590">
      <c r="A590" s="1">
        <v>957.0</v>
      </c>
      <c r="B590" s="1">
        <v>957.0</v>
      </c>
      <c r="C590" s="1" t="s">
        <v>743</v>
      </c>
      <c r="D590" s="1" t="s">
        <v>743</v>
      </c>
      <c r="E590" t="b">
        <f t="shared" si="1"/>
        <v>1</v>
      </c>
    </row>
    <row r="591">
      <c r="A591" s="1">
        <v>1664.0</v>
      </c>
      <c r="B591" s="1">
        <v>1664.0</v>
      </c>
      <c r="C591" s="1" t="s">
        <v>744</v>
      </c>
      <c r="D591" s="1" t="s">
        <v>744</v>
      </c>
      <c r="E591" t="b">
        <f t="shared" si="1"/>
        <v>1</v>
      </c>
    </row>
    <row r="592">
      <c r="A592" s="1">
        <v>16.0</v>
      </c>
      <c r="B592" s="1">
        <v>16.0</v>
      </c>
      <c r="C592" s="1" t="s">
        <v>745</v>
      </c>
      <c r="D592" s="1" t="s">
        <v>745</v>
      </c>
      <c r="E592" t="b">
        <f t="shared" si="1"/>
        <v>1</v>
      </c>
    </row>
    <row r="593">
      <c r="A593" s="1">
        <v>42.0</v>
      </c>
      <c r="B593" s="1">
        <v>42.0</v>
      </c>
      <c r="C593" s="1" t="s">
        <v>746</v>
      </c>
      <c r="D593" s="1" t="s">
        <v>746</v>
      </c>
      <c r="E593" t="b">
        <f t="shared" si="1"/>
        <v>1</v>
      </c>
    </row>
    <row r="594">
      <c r="A594" s="1">
        <v>1776.0</v>
      </c>
      <c r="B594" s="1">
        <v>1776.0</v>
      </c>
      <c r="C594" s="1" t="s">
        <v>747</v>
      </c>
      <c r="D594" s="1" t="s">
        <v>747</v>
      </c>
      <c r="E594" t="b">
        <f t="shared" si="1"/>
        <v>1</v>
      </c>
    </row>
    <row r="595">
      <c r="A595" s="1">
        <v>497.0</v>
      </c>
      <c r="B595" s="1">
        <v>497.0</v>
      </c>
      <c r="C595" s="1" t="s">
        <v>748</v>
      </c>
      <c r="D595" s="1" t="s">
        <v>748</v>
      </c>
      <c r="E595" t="b">
        <f t="shared" si="1"/>
        <v>1</v>
      </c>
    </row>
    <row r="596">
      <c r="A596" s="1">
        <v>1382.0</v>
      </c>
      <c r="B596" s="1">
        <v>1382.0</v>
      </c>
      <c r="C596" s="1" t="s">
        <v>749</v>
      </c>
      <c r="D596" s="1" t="s">
        <v>749</v>
      </c>
      <c r="E596" t="b">
        <f t="shared" si="1"/>
        <v>1</v>
      </c>
    </row>
    <row r="597">
      <c r="A597" s="1">
        <v>1677.0</v>
      </c>
      <c r="B597" s="1">
        <v>1677.0</v>
      </c>
      <c r="C597" s="1" t="s">
        <v>750</v>
      </c>
      <c r="D597" s="1" t="s">
        <v>750</v>
      </c>
      <c r="E597" t="b">
        <f t="shared" si="1"/>
        <v>1</v>
      </c>
    </row>
    <row r="598">
      <c r="A598" s="1">
        <v>1884.0</v>
      </c>
      <c r="B598" s="1">
        <v>1884.0</v>
      </c>
      <c r="C598" s="1" t="s">
        <v>751</v>
      </c>
      <c r="D598" s="1" t="s">
        <v>751</v>
      </c>
      <c r="E598" t="b">
        <f t="shared" si="1"/>
        <v>1</v>
      </c>
    </row>
    <row r="599">
      <c r="A599" s="1">
        <v>1741.0</v>
      </c>
      <c r="B599" s="1">
        <v>1741.0</v>
      </c>
      <c r="C599" s="1" t="s">
        <v>752</v>
      </c>
      <c r="D599" s="1" t="s">
        <v>752</v>
      </c>
      <c r="E599" t="b">
        <f t="shared" si="1"/>
        <v>1</v>
      </c>
    </row>
    <row r="600">
      <c r="A600" s="1">
        <v>1038.0</v>
      </c>
      <c r="B600" s="1">
        <v>1038.0</v>
      </c>
      <c r="C600" s="1" t="s">
        <v>754</v>
      </c>
      <c r="D600" s="1" t="s">
        <v>754</v>
      </c>
      <c r="E600" t="b">
        <f t="shared" si="1"/>
        <v>1</v>
      </c>
    </row>
    <row r="601">
      <c r="A601" s="1">
        <v>1208.0</v>
      </c>
      <c r="B601" s="1">
        <v>1208.0</v>
      </c>
      <c r="C601" s="1" t="s">
        <v>756</v>
      </c>
      <c r="D601" s="1" t="s">
        <v>756</v>
      </c>
      <c r="E601" t="b">
        <f t="shared" si="1"/>
        <v>1</v>
      </c>
    </row>
    <row r="602">
      <c r="A602" s="1">
        <v>275.0</v>
      </c>
      <c r="B602" s="1">
        <v>275.0</v>
      </c>
      <c r="C602" s="1" t="s">
        <v>758</v>
      </c>
      <c r="D602" s="1" t="s">
        <v>758</v>
      </c>
      <c r="E602" t="b">
        <f t="shared" si="1"/>
        <v>1</v>
      </c>
    </row>
    <row r="603">
      <c r="A603" s="1">
        <v>857.0</v>
      </c>
      <c r="B603" s="1">
        <v>857.0</v>
      </c>
      <c r="C603" s="1" t="s">
        <v>761</v>
      </c>
      <c r="D603" s="1" t="s">
        <v>761</v>
      </c>
      <c r="E603" t="b">
        <f t="shared" si="1"/>
        <v>1</v>
      </c>
    </row>
    <row r="604">
      <c r="A604" s="1">
        <v>622.0</v>
      </c>
      <c r="B604" s="1">
        <v>622.0</v>
      </c>
      <c r="C604" s="1" t="s">
        <v>762</v>
      </c>
      <c r="D604" s="1" t="s">
        <v>762</v>
      </c>
      <c r="E604" t="b">
        <f t="shared" si="1"/>
        <v>1</v>
      </c>
    </row>
    <row r="605">
      <c r="A605" s="1">
        <v>1878.0</v>
      </c>
      <c r="B605" s="1">
        <v>1878.0</v>
      </c>
      <c r="C605" s="1" t="s">
        <v>763</v>
      </c>
      <c r="D605" s="1" t="s">
        <v>763</v>
      </c>
      <c r="E605" t="b">
        <f t="shared" si="1"/>
        <v>1</v>
      </c>
    </row>
    <row r="606">
      <c r="A606" s="1">
        <v>1285.0</v>
      </c>
      <c r="B606" s="1">
        <v>1285.0</v>
      </c>
      <c r="C606" s="1" t="s">
        <v>766</v>
      </c>
      <c r="D606" s="1" t="s">
        <v>766</v>
      </c>
      <c r="E606" t="b">
        <f t="shared" si="1"/>
        <v>1</v>
      </c>
    </row>
    <row r="607">
      <c r="A607" s="1">
        <v>1346.0</v>
      </c>
      <c r="B607" s="1">
        <v>1346.0</v>
      </c>
      <c r="C607" s="1" t="s">
        <v>767</v>
      </c>
      <c r="D607" s="1" t="s">
        <v>767</v>
      </c>
      <c r="E607" t="b">
        <f t="shared" si="1"/>
        <v>1</v>
      </c>
    </row>
    <row r="608">
      <c r="A608" s="1">
        <v>1008.0</v>
      </c>
      <c r="B608" s="1">
        <v>1008.0</v>
      </c>
      <c r="C608" s="1" t="s">
        <v>769</v>
      </c>
      <c r="D608" s="1" t="s">
        <v>769</v>
      </c>
      <c r="E608" t="b">
        <f t="shared" si="1"/>
        <v>1</v>
      </c>
    </row>
    <row r="609">
      <c r="A609" s="1">
        <v>1203.0</v>
      </c>
      <c r="B609" s="1">
        <v>1203.0</v>
      </c>
      <c r="C609" s="1" t="s">
        <v>771</v>
      </c>
      <c r="D609" s="1" t="s">
        <v>771</v>
      </c>
      <c r="E609" t="b">
        <f t="shared" si="1"/>
        <v>1</v>
      </c>
    </row>
    <row r="610">
      <c r="A610" s="1">
        <v>323.0</v>
      </c>
      <c r="B610" s="1">
        <v>323.0</v>
      </c>
      <c r="C610" s="1" t="s">
        <v>772</v>
      </c>
      <c r="D610" s="1" t="s">
        <v>772</v>
      </c>
      <c r="E610" t="b">
        <f t="shared" si="1"/>
        <v>1</v>
      </c>
    </row>
    <row r="611">
      <c r="A611" s="1">
        <v>626.0</v>
      </c>
      <c r="B611" s="1">
        <v>626.0</v>
      </c>
      <c r="C611" s="1" t="s">
        <v>773</v>
      </c>
      <c r="D611" s="1" t="s">
        <v>773</v>
      </c>
      <c r="E611" t="b">
        <f t="shared" si="1"/>
        <v>1</v>
      </c>
    </row>
    <row r="612">
      <c r="A612" s="1">
        <v>645.0</v>
      </c>
      <c r="B612" s="1">
        <v>645.0</v>
      </c>
      <c r="C612" s="1" t="s">
        <v>774</v>
      </c>
      <c r="D612" s="1" t="s">
        <v>774</v>
      </c>
      <c r="E612" t="b">
        <f t="shared" si="1"/>
        <v>1</v>
      </c>
    </row>
    <row r="613">
      <c r="A613" s="1">
        <v>1841.0</v>
      </c>
      <c r="B613" s="1">
        <v>1841.0</v>
      </c>
      <c r="C613" s="1" t="s">
        <v>775</v>
      </c>
      <c r="D613" s="1" t="s">
        <v>775</v>
      </c>
      <c r="E613" t="b">
        <f t="shared" si="1"/>
        <v>1</v>
      </c>
    </row>
    <row r="614">
      <c r="A614" s="1">
        <v>1411.0</v>
      </c>
      <c r="B614" s="1">
        <v>1411.0</v>
      </c>
      <c r="C614" s="1" t="s">
        <v>776</v>
      </c>
      <c r="D614" s="1" t="s">
        <v>776</v>
      </c>
      <c r="E614" t="b">
        <f t="shared" si="1"/>
        <v>1</v>
      </c>
    </row>
    <row r="615">
      <c r="A615" s="1">
        <v>1779.0</v>
      </c>
      <c r="B615" s="1">
        <v>1779.0</v>
      </c>
      <c r="C615" s="1" t="s">
        <v>777</v>
      </c>
      <c r="D615" s="1" t="s">
        <v>777</v>
      </c>
      <c r="E615" t="b">
        <f t="shared" si="1"/>
        <v>1</v>
      </c>
    </row>
    <row r="616">
      <c r="A616" s="1">
        <v>474.0</v>
      </c>
      <c r="B616" s="1">
        <v>474.0</v>
      </c>
      <c r="C616" s="1" t="s">
        <v>778</v>
      </c>
      <c r="D616" s="1" t="s">
        <v>778</v>
      </c>
      <c r="E616" t="b">
        <f t="shared" si="1"/>
        <v>1</v>
      </c>
    </row>
    <row r="617">
      <c r="A617" s="1">
        <v>26.0</v>
      </c>
      <c r="B617" s="1">
        <v>26.0</v>
      </c>
      <c r="C617" s="1" t="s">
        <v>779</v>
      </c>
      <c r="D617" s="1" t="s">
        <v>779</v>
      </c>
      <c r="E617" t="b">
        <f t="shared" si="1"/>
        <v>1</v>
      </c>
    </row>
    <row r="618">
      <c r="A618" s="1">
        <v>1501.0</v>
      </c>
      <c r="B618" s="1">
        <v>1501.0</v>
      </c>
      <c r="C618" s="1" t="s">
        <v>780</v>
      </c>
      <c r="D618" s="1" t="s">
        <v>780</v>
      </c>
      <c r="E618" t="b">
        <f t="shared" si="1"/>
        <v>1</v>
      </c>
    </row>
    <row r="619">
      <c r="A619" s="1">
        <v>666.0</v>
      </c>
      <c r="B619" s="1">
        <v>666.0</v>
      </c>
      <c r="C619" s="1" t="s">
        <v>781</v>
      </c>
      <c r="D619" s="1" t="s">
        <v>781</v>
      </c>
      <c r="E619" t="b">
        <f t="shared" si="1"/>
        <v>1</v>
      </c>
    </row>
    <row r="620">
      <c r="A620" s="1">
        <v>1327.0</v>
      </c>
      <c r="B620" s="1">
        <v>1327.0</v>
      </c>
      <c r="C620" s="1" t="s">
        <v>782</v>
      </c>
      <c r="D620" s="1" t="s">
        <v>782</v>
      </c>
      <c r="E620" t="b">
        <f t="shared" si="1"/>
        <v>1</v>
      </c>
    </row>
    <row r="621">
      <c r="A621" s="1">
        <v>241.0</v>
      </c>
      <c r="B621" s="1">
        <v>241.0</v>
      </c>
      <c r="C621" s="1" t="s">
        <v>783</v>
      </c>
      <c r="D621" s="1" t="s">
        <v>783</v>
      </c>
      <c r="E621" t="b">
        <f t="shared" si="1"/>
        <v>1</v>
      </c>
    </row>
    <row r="622">
      <c r="A622" s="1">
        <v>1666.0</v>
      </c>
      <c r="B622" s="1">
        <v>1666.0</v>
      </c>
      <c r="C622" s="1" t="s">
        <v>784</v>
      </c>
      <c r="D622" s="1" t="s">
        <v>784</v>
      </c>
      <c r="E622" t="b">
        <f t="shared" si="1"/>
        <v>1</v>
      </c>
    </row>
    <row r="623">
      <c r="A623" s="1">
        <v>383.0</v>
      </c>
      <c r="B623" s="1">
        <v>383.0</v>
      </c>
      <c r="C623" s="1" t="s">
        <v>785</v>
      </c>
      <c r="D623" s="1" t="s">
        <v>785</v>
      </c>
      <c r="E623" t="b">
        <f t="shared" si="1"/>
        <v>1</v>
      </c>
    </row>
    <row r="624">
      <c r="A624" s="1">
        <v>1034.0</v>
      </c>
      <c r="B624" s="1">
        <v>1034.0</v>
      </c>
      <c r="C624" s="1" t="s">
        <v>786</v>
      </c>
      <c r="D624" s="1" t="s">
        <v>786</v>
      </c>
      <c r="E624" t="b">
        <f t="shared" si="1"/>
        <v>1</v>
      </c>
    </row>
    <row r="625">
      <c r="A625" s="1">
        <v>1632.0</v>
      </c>
      <c r="B625" s="1">
        <v>1632.0</v>
      </c>
      <c r="C625" s="1" t="s">
        <v>787</v>
      </c>
      <c r="D625" s="1" t="s">
        <v>787</v>
      </c>
      <c r="E625" t="b">
        <f t="shared" si="1"/>
        <v>1</v>
      </c>
    </row>
    <row r="626">
      <c r="A626" s="1">
        <v>238.0</v>
      </c>
      <c r="B626" s="1">
        <v>238.0</v>
      </c>
      <c r="C626" s="1" t="s">
        <v>788</v>
      </c>
      <c r="D626" s="1" t="s">
        <v>788</v>
      </c>
      <c r="E626" t="b">
        <f t="shared" si="1"/>
        <v>1</v>
      </c>
    </row>
    <row r="627">
      <c r="A627" s="1">
        <v>431.0</v>
      </c>
      <c r="B627" s="1">
        <v>431.0</v>
      </c>
      <c r="C627" s="1" t="s">
        <v>789</v>
      </c>
      <c r="D627" s="1" t="s">
        <v>789</v>
      </c>
      <c r="E627" t="b">
        <f t="shared" si="1"/>
        <v>1</v>
      </c>
    </row>
    <row r="628">
      <c r="A628" s="1">
        <v>1173.0</v>
      </c>
      <c r="B628" s="1">
        <v>1173.0</v>
      </c>
      <c r="C628" s="1" t="s">
        <v>790</v>
      </c>
      <c r="D628" s="1" t="s">
        <v>790</v>
      </c>
      <c r="E628" t="b">
        <f t="shared" si="1"/>
        <v>1</v>
      </c>
    </row>
    <row r="629">
      <c r="A629" s="1">
        <v>1757.0</v>
      </c>
      <c r="B629" s="1">
        <v>1757.0</v>
      </c>
      <c r="C629" s="1" t="s">
        <v>791</v>
      </c>
      <c r="D629" s="1" t="s">
        <v>791</v>
      </c>
      <c r="E629" t="b">
        <f t="shared" si="1"/>
        <v>1</v>
      </c>
    </row>
    <row r="630">
      <c r="A630" s="1">
        <v>935.0</v>
      </c>
      <c r="B630" s="1">
        <v>935.0</v>
      </c>
      <c r="C630" s="1" t="s">
        <v>792</v>
      </c>
      <c r="D630" s="1" t="s">
        <v>792</v>
      </c>
      <c r="E630" t="b">
        <f t="shared" si="1"/>
        <v>1</v>
      </c>
    </row>
    <row r="631">
      <c r="A631" s="1">
        <v>62.0</v>
      </c>
      <c r="B631" s="1">
        <v>62.0</v>
      </c>
      <c r="C631" s="1" t="s">
        <v>793</v>
      </c>
      <c r="D631" s="1" t="s">
        <v>793</v>
      </c>
      <c r="E631" t="b">
        <f t="shared" si="1"/>
        <v>1</v>
      </c>
    </row>
    <row r="632">
      <c r="A632" s="1">
        <v>693.0</v>
      </c>
      <c r="B632" s="1">
        <v>693.0</v>
      </c>
      <c r="C632" s="1" t="s">
        <v>794</v>
      </c>
      <c r="D632" s="1" t="s">
        <v>794</v>
      </c>
      <c r="E632" t="b">
        <f t="shared" si="1"/>
        <v>1</v>
      </c>
    </row>
    <row r="633">
      <c r="A633" s="1">
        <v>1017.0</v>
      </c>
      <c r="B633" s="1">
        <v>1017.0</v>
      </c>
      <c r="C633" s="1" t="s">
        <v>795</v>
      </c>
      <c r="D633" s="1" t="s">
        <v>795</v>
      </c>
      <c r="E633" t="b">
        <f t="shared" si="1"/>
        <v>1</v>
      </c>
    </row>
    <row r="634">
      <c r="A634" s="1">
        <v>1199.0</v>
      </c>
      <c r="B634" s="1">
        <v>1199.0</v>
      </c>
      <c r="C634" s="1" t="s">
        <v>796</v>
      </c>
      <c r="D634" s="1" t="s">
        <v>796</v>
      </c>
      <c r="E634" t="b">
        <f t="shared" si="1"/>
        <v>1</v>
      </c>
    </row>
    <row r="635">
      <c r="A635" s="1">
        <v>1258.0</v>
      </c>
      <c r="B635" s="1">
        <v>1258.0</v>
      </c>
      <c r="C635" s="1" t="s">
        <v>797</v>
      </c>
      <c r="D635" s="1" t="s">
        <v>797</v>
      </c>
      <c r="E635" t="b">
        <f t="shared" si="1"/>
        <v>1</v>
      </c>
    </row>
    <row r="636">
      <c r="A636" s="1">
        <v>278.0</v>
      </c>
      <c r="B636" s="1">
        <v>278.0</v>
      </c>
      <c r="C636" s="1" t="s">
        <v>798</v>
      </c>
      <c r="D636" s="1" t="s">
        <v>798</v>
      </c>
      <c r="E636" t="b">
        <f t="shared" si="1"/>
        <v>1</v>
      </c>
    </row>
    <row r="637">
      <c r="A637" s="1">
        <v>1470.0</v>
      </c>
      <c r="B637" s="1">
        <v>1470.0</v>
      </c>
      <c r="C637" s="1" t="s">
        <v>799</v>
      </c>
      <c r="D637" s="1" t="s">
        <v>799</v>
      </c>
      <c r="E637" t="b">
        <f t="shared" si="1"/>
        <v>1</v>
      </c>
    </row>
    <row r="638">
      <c r="A638" s="1">
        <v>1559.0</v>
      </c>
      <c r="B638" s="1">
        <v>1559.0</v>
      </c>
      <c r="C638" s="1" t="s">
        <v>800</v>
      </c>
      <c r="D638" s="1" t="s">
        <v>800</v>
      </c>
      <c r="E638" t="b">
        <f t="shared" si="1"/>
        <v>1</v>
      </c>
    </row>
    <row r="639">
      <c r="A639" s="1">
        <v>523.0</v>
      </c>
      <c r="B639" s="1">
        <v>523.0</v>
      </c>
      <c r="C639" s="1" t="s">
        <v>801</v>
      </c>
      <c r="D639" s="1" t="s">
        <v>801</v>
      </c>
      <c r="E639" t="b">
        <f t="shared" si="1"/>
        <v>1</v>
      </c>
    </row>
    <row r="640">
      <c r="A640" s="1">
        <v>1230.0</v>
      </c>
      <c r="B640" s="1">
        <v>1230.0</v>
      </c>
      <c r="C640" s="1" t="s">
        <v>802</v>
      </c>
      <c r="D640" s="1" t="s">
        <v>802</v>
      </c>
      <c r="E640" t="b">
        <f t="shared" si="1"/>
        <v>1</v>
      </c>
    </row>
    <row r="641">
      <c r="A641" s="1">
        <v>392.0</v>
      </c>
      <c r="B641" s="1">
        <v>392.0</v>
      </c>
      <c r="C641" s="1" t="s">
        <v>803</v>
      </c>
      <c r="D641" s="1" t="s">
        <v>803</v>
      </c>
      <c r="E641" t="b">
        <f t="shared" si="1"/>
        <v>1</v>
      </c>
    </row>
    <row r="642">
      <c r="A642" s="1">
        <v>920.0</v>
      </c>
      <c r="B642" s="1">
        <v>920.0</v>
      </c>
      <c r="C642" s="1" t="s">
        <v>804</v>
      </c>
      <c r="D642" s="1" t="s">
        <v>804</v>
      </c>
      <c r="E642" t="b">
        <f t="shared" si="1"/>
        <v>1</v>
      </c>
    </row>
    <row r="643">
      <c r="A643" s="1">
        <v>676.0</v>
      </c>
      <c r="B643" s="1">
        <v>676.0</v>
      </c>
      <c r="C643" s="1" t="s">
        <v>807</v>
      </c>
      <c r="D643" s="1" t="s">
        <v>807</v>
      </c>
      <c r="E643" t="b">
        <f t="shared" si="1"/>
        <v>1</v>
      </c>
    </row>
    <row r="644">
      <c r="A644" s="1">
        <v>1584.0</v>
      </c>
      <c r="B644" s="1">
        <v>1584.0</v>
      </c>
      <c r="C644" s="1" t="s">
        <v>808</v>
      </c>
      <c r="D644" s="1" t="s">
        <v>808</v>
      </c>
      <c r="E644" t="b">
        <f t="shared" si="1"/>
        <v>1</v>
      </c>
    </row>
    <row r="645">
      <c r="A645" s="1">
        <v>1365.0</v>
      </c>
      <c r="B645" s="1">
        <v>1365.0</v>
      </c>
      <c r="C645" s="1" t="s">
        <v>809</v>
      </c>
      <c r="D645" s="1" t="s">
        <v>809</v>
      </c>
      <c r="E645" t="b">
        <f t="shared" si="1"/>
        <v>1</v>
      </c>
    </row>
    <row r="646">
      <c r="A646" s="1">
        <v>1446.0</v>
      </c>
      <c r="B646" s="1">
        <v>1446.0</v>
      </c>
      <c r="C646" s="1" t="s">
        <v>810</v>
      </c>
      <c r="D646" s="1" t="s">
        <v>810</v>
      </c>
      <c r="E646" t="b">
        <f t="shared" si="1"/>
        <v>1</v>
      </c>
    </row>
    <row r="647">
      <c r="A647" s="1">
        <v>1917.0</v>
      </c>
      <c r="B647" s="1">
        <v>1917.0</v>
      </c>
      <c r="C647" s="1" t="s">
        <v>811</v>
      </c>
      <c r="D647" s="1" t="s">
        <v>811</v>
      </c>
      <c r="E647" t="b">
        <f t="shared" si="1"/>
        <v>1</v>
      </c>
    </row>
    <row r="648">
      <c r="A648" s="1">
        <v>1932.0</v>
      </c>
      <c r="B648" s="1">
        <v>1932.0</v>
      </c>
      <c r="C648" s="1" t="s">
        <v>812</v>
      </c>
      <c r="D648" s="1" t="s">
        <v>812</v>
      </c>
      <c r="E648" t="b">
        <f t="shared" si="1"/>
        <v>1</v>
      </c>
    </row>
    <row r="649">
      <c r="A649" s="1">
        <v>615.0</v>
      </c>
      <c r="B649" s="1">
        <v>615.0</v>
      </c>
      <c r="C649" s="1" t="s">
        <v>813</v>
      </c>
      <c r="D649" s="1" t="s">
        <v>813</v>
      </c>
      <c r="E649" t="b">
        <f t="shared" si="1"/>
        <v>1</v>
      </c>
    </row>
    <row r="650">
      <c r="A650" s="1">
        <v>657.0</v>
      </c>
      <c r="B650" s="1">
        <v>657.0</v>
      </c>
      <c r="C650" s="1" t="s">
        <v>814</v>
      </c>
      <c r="D650" s="1" t="s">
        <v>814</v>
      </c>
      <c r="E650" t="b">
        <f t="shared" si="1"/>
        <v>1</v>
      </c>
    </row>
    <row r="651">
      <c r="A651" s="1">
        <v>64.0</v>
      </c>
      <c r="B651" s="1">
        <v>64.0</v>
      </c>
      <c r="C651" s="1" t="s">
        <v>815</v>
      </c>
      <c r="D651" s="1" t="s">
        <v>815</v>
      </c>
      <c r="E651" t="b">
        <f t="shared" si="1"/>
        <v>1</v>
      </c>
    </row>
    <row r="652">
      <c r="A652" s="1">
        <v>308.0</v>
      </c>
      <c r="B652" s="1">
        <v>308.0</v>
      </c>
      <c r="C652" s="1" t="s">
        <v>816</v>
      </c>
      <c r="D652" s="1" t="s">
        <v>816</v>
      </c>
      <c r="E652" t="b">
        <f t="shared" si="1"/>
        <v>1</v>
      </c>
    </row>
    <row r="653">
      <c r="A653" s="1">
        <v>1654.0</v>
      </c>
      <c r="B653" s="1">
        <v>1654.0</v>
      </c>
      <c r="C653" s="1" t="s">
        <v>817</v>
      </c>
      <c r="D653" s="1" t="s">
        <v>817</v>
      </c>
      <c r="E653" t="b">
        <f t="shared" si="1"/>
        <v>1</v>
      </c>
    </row>
    <row r="654">
      <c r="A654" s="1">
        <v>307.0</v>
      </c>
      <c r="B654" s="1">
        <v>307.0</v>
      </c>
      <c r="C654" s="1" t="s">
        <v>818</v>
      </c>
      <c r="D654" s="1" t="s">
        <v>818</v>
      </c>
      <c r="E654" t="b">
        <f t="shared" si="1"/>
        <v>1</v>
      </c>
    </row>
    <row r="655">
      <c r="A655" s="1">
        <v>1538.0</v>
      </c>
      <c r="B655" s="1">
        <v>1538.0</v>
      </c>
      <c r="C655" s="1" t="s">
        <v>819</v>
      </c>
      <c r="D655" s="1" t="s">
        <v>819</v>
      </c>
      <c r="E655" t="b">
        <f t="shared" si="1"/>
        <v>1</v>
      </c>
    </row>
    <row r="656">
      <c r="A656" s="1">
        <v>381.0</v>
      </c>
      <c r="B656" s="1">
        <v>381.0</v>
      </c>
      <c r="C656" s="1" t="s">
        <v>820</v>
      </c>
      <c r="D656" s="1" t="s">
        <v>820</v>
      </c>
      <c r="E656" t="b">
        <f t="shared" si="1"/>
        <v>1</v>
      </c>
    </row>
    <row r="657">
      <c r="A657" s="1">
        <v>515.0</v>
      </c>
      <c r="B657" s="1">
        <v>515.0</v>
      </c>
      <c r="C657" s="1" t="s">
        <v>821</v>
      </c>
      <c r="D657" s="1" t="s">
        <v>821</v>
      </c>
      <c r="E657" t="b">
        <f t="shared" si="1"/>
        <v>1</v>
      </c>
    </row>
    <row r="658">
      <c r="A658" s="1">
        <v>85.0</v>
      </c>
      <c r="B658" s="1">
        <v>85.0</v>
      </c>
      <c r="C658" s="1" t="s">
        <v>822</v>
      </c>
      <c r="D658" s="1" t="s">
        <v>822</v>
      </c>
      <c r="E658" t="b">
        <f t="shared" si="1"/>
        <v>1</v>
      </c>
    </row>
    <row r="659">
      <c r="A659" s="1">
        <v>473.0</v>
      </c>
      <c r="B659" s="1">
        <v>473.0</v>
      </c>
      <c r="C659" s="1" t="s">
        <v>823</v>
      </c>
      <c r="D659" s="1" t="s">
        <v>823</v>
      </c>
      <c r="E659" t="b">
        <f t="shared" si="1"/>
        <v>1</v>
      </c>
    </row>
    <row r="660">
      <c r="A660" s="1">
        <v>471.0</v>
      </c>
      <c r="B660" s="1">
        <v>471.0</v>
      </c>
      <c r="C660" s="1" t="s">
        <v>825</v>
      </c>
      <c r="D660" s="1" t="s">
        <v>825</v>
      </c>
      <c r="E660" t="b">
        <f t="shared" si="1"/>
        <v>1</v>
      </c>
    </row>
    <row r="661">
      <c r="A661" s="1">
        <v>1331.0</v>
      </c>
      <c r="B661" s="1">
        <v>1331.0</v>
      </c>
      <c r="C661" s="1" t="s">
        <v>826</v>
      </c>
      <c r="D661" s="1" t="s">
        <v>826</v>
      </c>
      <c r="E661" t="b">
        <f t="shared" si="1"/>
        <v>1</v>
      </c>
    </row>
    <row r="662">
      <c r="A662" s="1">
        <v>57.0</v>
      </c>
      <c r="B662" s="1">
        <v>57.0</v>
      </c>
      <c r="C662" s="1" t="s">
        <v>827</v>
      </c>
      <c r="D662" s="1" t="s">
        <v>827</v>
      </c>
      <c r="E662" t="b">
        <f t="shared" si="1"/>
        <v>1</v>
      </c>
    </row>
    <row r="663">
      <c r="A663" s="1">
        <v>1825.0</v>
      </c>
      <c r="B663" s="1">
        <v>1825.0</v>
      </c>
      <c r="C663" s="1" t="s">
        <v>828</v>
      </c>
      <c r="D663" s="1" t="s">
        <v>828</v>
      </c>
      <c r="E663" t="b">
        <f t="shared" si="1"/>
        <v>1</v>
      </c>
    </row>
    <row r="664">
      <c r="A664" s="1">
        <v>1555.0</v>
      </c>
      <c r="B664" s="1">
        <v>1555.0</v>
      </c>
      <c r="C664" s="1" t="s">
        <v>829</v>
      </c>
      <c r="D664" s="1" t="s">
        <v>829</v>
      </c>
      <c r="E664" t="b">
        <f t="shared" si="1"/>
        <v>1</v>
      </c>
    </row>
    <row r="665">
      <c r="A665" s="1">
        <v>1595.0</v>
      </c>
      <c r="B665" s="1">
        <v>1595.0</v>
      </c>
      <c r="C665" s="1" t="s">
        <v>830</v>
      </c>
      <c r="D665" s="1" t="s">
        <v>830</v>
      </c>
      <c r="E665" t="b">
        <f t="shared" si="1"/>
        <v>1</v>
      </c>
    </row>
    <row r="666">
      <c r="A666" s="1">
        <v>2.0</v>
      </c>
      <c r="B666" s="1">
        <v>2.0</v>
      </c>
      <c r="C666" s="1" t="s">
        <v>831</v>
      </c>
      <c r="D666" s="1" t="s">
        <v>831</v>
      </c>
      <c r="E666" t="b">
        <f t="shared" si="1"/>
        <v>1</v>
      </c>
    </row>
    <row r="667">
      <c r="A667" s="1">
        <v>1921.0</v>
      </c>
      <c r="B667" s="1">
        <v>1921.0</v>
      </c>
      <c r="C667" s="1" t="s">
        <v>832</v>
      </c>
      <c r="D667" s="1" t="s">
        <v>832</v>
      </c>
      <c r="E667" t="b">
        <f t="shared" si="1"/>
        <v>1</v>
      </c>
    </row>
    <row r="668">
      <c r="A668" s="1">
        <v>1055.0</v>
      </c>
      <c r="B668" s="1">
        <v>1055.0</v>
      </c>
      <c r="C668" s="1" t="s">
        <v>833</v>
      </c>
      <c r="D668" s="1" t="s">
        <v>833</v>
      </c>
      <c r="E668" t="b">
        <f t="shared" si="1"/>
        <v>1</v>
      </c>
    </row>
    <row r="669">
      <c r="A669" s="1">
        <v>1417.0</v>
      </c>
      <c r="B669" s="1">
        <v>1417.0</v>
      </c>
      <c r="C669" s="1" t="s">
        <v>834</v>
      </c>
      <c r="D669" s="1" t="s">
        <v>834</v>
      </c>
      <c r="E669" t="b">
        <f t="shared" si="1"/>
        <v>1</v>
      </c>
    </row>
    <row r="670">
      <c r="A670" s="1">
        <v>1171.0</v>
      </c>
      <c r="B670" s="1">
        <v>1171.0</v>
      </c>
      <c r="C670" s="1" t="s">
        <v>835</v>
      </c>
      <c r="D670" s="1" t="s">
        <v>835</v>
      </c>
      <c r="E670" t="b">
        <f t="shared" si="1"/>
        <v>1</v>
      </c>
    </row>
    <row r="671">
      <c r="A671" s="1">
        <v>1724.0</v>
      </c>
      <c r="B671" s="1">
        <v>1724.0</v>
      </c>
      <c r="C671" s="1" t="s">
        <v>836</v>
      </c>
      <c r="D671" s="1" t="s">
        <v>836</v>
      </c>
      <c r="E671" t="b">
        <f t="shared" si="1"/>
        <v>1</v>
      </c>
    </row>
    <row r="672">
      <c r="A672" s="1">
        <v>1389.0</v>
      </c>
      <c r="B672" s="1">
        <v>1389.0</v>
      </c>
      <c r="C672" s="1" t="s">
        <v>838</v>
      </c>
      <c r="D672" s="1" t="s">
        <v>838</v>
      </c>
      <c r="E672" t="b">
        <f t="shared" si="1"/>
        <v>1</v>
      </c>
    </row>
    <row r="673">
      <c r="A673" s="1">
        <v>1051.0</v>
      </c>
      <c r="B673" s="1">
        <v>1051.0</v>
      </c>
      <c r="C673" s="1" t="s">
        <v>839</v>
      </c>
      <c r="D673" s="1" t="s">
        <v>839</v>
      </c>
      <c r="E673" t="b">
        <f t="shared" si="1"/>
        <v>1</v>
      </c>
    </row>
    <row r="674">
      <c r="A674" s="1">
        <v>1154.0</v>
      </c>
      <c r="B674" s="1">
        <v>1154.0</v>
      </c>
      <c r="C674" s="1" t="s">
        <v>841</v>
      </c>
      <c r="D674" s="1" t="s">
        <v>841</v>
      </c>
      <c r="E674" t="b">
        <f t="shared" si="1"/>
        <v>1</v>
      </c>
    </row>
    <row r="675">
      <c r="A675" s="1">
        <v>1085.0</v>
      </c>
      <c r="B675" s="1">
        <v>1085.0</v>
      </c>
      <c r="C675" s="1" t="s">
        <v>844</v>
      </c>
      <c r="D675" s="1" t="s">
        <v>844</v>
      </c>
      <c r="E675" t="b">
        <f t="shared" si="1"/>
        <v>1</v>
      </c>
    </row>
    <row r="676">
      <c r="A676" s="1">
        <v>1930.0</v>
      </c>
      <c r="B676" s="1">
        <v>1930.0</v>
      </c>
      <c r="C676" s="1" t="s">
        <v>845</v>
      </c>
      <c r="D676" s="1" t="s">
        <v>845</v>
      </c>
      <c r="E676" t="b">
        <f t="shared" si="1"/>
        <v>1</v>
      </c>
    </row>
    <row r="677">
      <c r="A677" s="1">
        <v>148.0</v>
      </c>
      <c r="B677" s="1">
        <v>148.0</v>
      </c>
      <c r="C677" s="1" t="s">
        <v>846</v>
      </c>
      <c r="D677" s="1" t="s">
        <v>846</v>
      </c>
      <c r="E677" t="b">
        <f t="shared" si="1"/>
        <v>1</v>
      </c>
    </row>
    <row r="678">
      <c r="A678" s="1">
        <v>1134.0</v>
      </c>
      <c r="B678" s="1">
        <v>1134.0</v>
      </c>
      <c r="C678" s="1" t="s">
        <v>847</v>
      </c>
      <c r="D678" s="1" t="s">
        <v>847</v>
      </c>
      <c r="E678" t="b">
        <f t="shared" si="1"/>
        <v>1</v>
      </c>
    </row>
    <row r="679">
      <c r="A679" s="1">
        <v>311.0</v>
      </c>
      <c r="B679" s="1">
        <v>311.0</v>
      </c>
      <c r="C679" s="1" t="s">
        <v>850</v>
      </c>
      <c r="D679" s="1" t="s">
        <v>850</v>
      </c>
      <c r="E679" t="b">
        <f t="shared" si="1"/>
        <v>1</v>
      </c>
    </row>
    <row r="680">
      <c r="A680" s="1">
        <v>1806.0</v>
      </c>
      <c r="B680" s="1">
        <v>1806.0</v>
      </c>
      <c r="C680" s="1" t="s">
        <v>853</v>
      </c>
      <c r="D680" s="1" t="s">
        <v>853</v>
      </c>
      <c r="E680" t="b">
        <f t="shared" si="1"/>
        <v>1</v>
      </c>
    </row>
    <row r="681">
      <c r="A681" s="1">
        <v>1564.0</v>
      </c>
      <c r="B681" s="1">
        <v>1564.0</v>
      </c>
      <c r="C681" s="1" t="s">
        <v>854</v>
      </c>
      <c r="D681" s="1" t="s">
        <v>854</v>
      </c>
      <c r="E681" t="b">
        <f t="shared" si="1"/>
        <v>1</v>
      </c>
    </row>
    <row r="682">
      <c r="A682" s="1">
        <v>369.0</v>
      </c>
      <c r="B682" s="1">
        <v>369.0</v>
      </c>
      <c r="C682" s="1" t="s">
        <v>855</v>
      </c>
      <c r="D682" s="1" t="s">
        <v>855</v>
      </c>
      <c r="E682" t="b">
        <f t="shared" si="1"/>
        <v>1</v>
      </c>
    </row>
    <row r="683">
      <c r="A683" s="1">
        <v>1081.0</v>
      </c>
      <c r="B683" s="1">
        <v>1081.0</v>
      </c>
      <c r="C683" s="1" t="s">
        <v>856</v>
      </c>
      <c r="D683" s="1" t="s">
        <v>856</v>
      </c>
      <c r="E683" t="b">
        <f t="shared" si="1"/>
        <v>1</v>
      </c>
    </row>
    <row r="684">
      <c r="A684" s="1">
        <v>1312.0</v>
      </c>
      <c r="B684" s="1">
        <v>1312.0</v>
      </c>
      <c r="C684" s="1" t="s">
        <v>857</v>
      </c>
      <c r="D684" s="1" t="s">
        <v>857</v>
      </c>
      <c r="E684" t="b">
        <f t="shared" si="1"/>
        <v>1</v>
      </c>
    </row>
    <row r="685">
      <c r="A685" s="1">
        <v>1156.0</v>
      </c>
      <c r="B685" s="1">
        <v>1156.0</v>
      </c>
      <c r="C685" s="1" t="s">
        <v>858</v>
      </c>
      <c r="D685" s="1" t="s">
        <v>858</v>
      </c>
      <c r="E685" t="b">
        <f t="shared" si="1"/>
        <v>1</v>
      </c>
    </row>
    <row r="686">
      <c r="A686" s="1">
        <v>522.0</v>
      </c>
      <c r="B686" s="1">
        <v>522.0</v>
      </c>
      <c r="C686" s="1" t="s">
        <v>859</v>
      </c>
      <c r="D686" s="1" t="s">
        <v>859</v>
      </c>
      <c r="E686" t="b">
        <f t="shared" si="1"/>
        <v>1</v>
      </c>
    </row>
    <row r="687">
      <c r="A687" s="1">
        <v>1088.0</v>
      </c>
      <c r="B687" s="1">
        <v>1088.0</v>
      </c>
      <c r="C687" s="1" t="s">
        <v>860</v>
      </c>
      <c r="D687" s="1" t="s">
        <v>860</v>
      </c>
      <c r="E687" t="b">
        <f t="shared" si="1"/>
        <v>1</v>
      </c>
    </row>
    <row r="688">
      <c r="A688" s="1">
        <v>648.0</v>
      </c>
      <c r="B688" s="1">
        <v>648.0</v>
      </c>
      <c r="C688" s="1" t="s">
        <v>861</v>
      </c>
      <c r="D688" s="1" t="s">
        <v>861</v>
      </c>
      <c r="E688" t="b">
        <f t="shared" si="1"/>
        <v>1</v>
      </c>
    </row>
    <row r="689">
      <c r="A689" s="1">
        <v>5.0</v>
      </c>
      <c r="B689" s="1">
        <v>5.0</v>
      </c>
      <c r="C689" s="1" t="s">
        <v>862</v>
      </c>
      <c r="D689" s="1" t="s">
        <v>862</v>
      </c>
      <c r="E689" t="b">
        <f t="shared" si="1"/>
        <v>1</v>
      </c>
    </row>
    <row r="690">
      <c r="A690" s="1">
        <v>1793.0</v>
      </c>
      <c r="B690" s="1">
        <v>1793.0</v>
      </c>
      <c r="C690" s="1" t="s">
        <v>863</v>
      </c>
      <c r="D690" s="1" t="s">
        <v>863</v>
      </c>
      <c r="E690" t="b">
        <f t="shared" si="1"/>
        <v>1</v>
      </c>
    </row>
    <row r="691">
      <c r="A691" s="1">
        <v>1792.0</v>
      </c>
      <c r="B691" s="1">
        <v>1792.0</v>
      </c>
      <c r="C691" s="1" t="s">
        <v>864</v>
      </c>
      <c r="D691" s="1" t="s">
        <v>864</v>
      </c>
      <c r="E691" t="b">
        <f t="shared" si="1"/>
        <v>1</v>
      </c>
    </row>
    <row r="692">
      <c r="A692" s="1">
        <v>1886.0</v>
      </c>
      <c r="B692" s="1">
        <v>1886.0</v>
      </c>
      <c r="C692" s="1" t="s">
        <v>865</v>
      </c>
      <c r="D692" s="1" t="s">
        <v>865</v>
      </c>
      <c r="E692" t="b">
        <f t="shared" si="1"/>
        <v>1</v>
      </c>
    </row>
    <row r="693">
      <c r="A693" s="1">
        <v>1805.0</v>
      </c>
      <c r="B693" s="1">
        <v>1805.0</v>
      </c>
      <c r="C693" s="1" t="s">
        <v>866</v>
      </c>
      <c r="D693" s="1" t="s">
        <v>866</v>
      </c>
      <c r="E693" t="b">
        <f t="shared" si="1"/>
        <v>1</v>
      </c>
    </row>
    <row r="694">
      <c r="A694" s="1">
        <v>1928.0</v>
      </c>
      <c r="B694" s="1">
        <v>1928.0</v>
      </c>
      <c r="C694" s="1" t="s">
        <v>867</v>
      </c>
      <c r="D694" s="1" t="s">
        <v>867</v>
      </c>
      <c r="E694" t="b">
        <f t="shared" si="1"/>
        <v>1</v>
      </c>
    </row>
    <row r="695">
      <c r="A695" s="1">
        <v>356.0</v>
      </c>
      <c r="B695" s="1">
        <v>356.0</v>
      </c>
      <c r="C695" s="1" t="s">
        <v>868</v>
      </c>
      <c r="D695" s="1" t="s">
        <v>868</v>
      </c>
      <c r="E695" t="b">
        <f t="shared" si="1"/>
        <v>1</v>
      </c>
    </row>
    <row r="696">
      <c r="A696" s="1">
        <v>489.0</v>
      </c>
      <c r="B696" s="1">
        <v>489.0</v>
      </c>
      <c r="C696" s="1" t="s">
        <v>869</v>
      </c>
      <c r="D696" s="1" t="s">
        <v>869</v>
      </c>
      <c r="E696" t="b">
        <f t="shared" si="1"/>
        <v>1</v>
      </c>
    </row>
    <row r="697">
      <c r="A697" s="1">
        <v>1253.0</v>
      </c>
      <c r="B697" s="1">
        <v>1253.0</v>
      </c>
      <c r="C697" s="1" t="s">
        <v>870</v>
      </c>
      <c r="D697" s="1" t="s">
        <v>870</v>
      </c>
      <c r="E697" t="b">
        <f t="shared" si="1"/>
        <v>1</v>
      </c>
    </row>
    <row r="698">
      <c r="A698" s="1">
        <v>855.0</v>
      </c>
      <c r="B698" s="1">
        <v>855.0</v>
      </c>
      <c r="C698" s="1" t="s">
        <v>871</v>
      </c>
      <c r="D698" s="1" t="s">
        <v>871</v>
      </c>
      <c r="E698" t="b">
        <f t="shared" si="1"/>
        <v>1</v>
      </c>
    </row>
    <row r="699">
      <c r="A699" s="1">
        <v>336.0</v>
      </c>
      <c r="B699" s="1">
        <v>336.0</v>
      </c>
      <c r="C699" s="1" t="s">
        <v>872</v>
      </c>
      <c r="D699" s="1" t="s">
        <v>872</v>
      </c>
      <c r="E699" t="b">
        <f t="shared" si="1"/>
        <v>1</v>
      </c>
    </row>
    <row r="700">
      <c r="A700" s="1">
        <v>1141.0</v>
      </c>
      <c r="B700" s="1">
        <v>1141.0</v>
      </c>
      <c r="C700" s="1" t="s">
        <v>873</v>
      </c>
      <c r="D700" s="1" t="s">
        <v>873</v>
      </c>
      <c r="E700" t="b">
        <f t="shared" si="1"/>
        <v>1</v>
      </c>
    </row>
    <row r="701">
      <c r="A701" s="1">
        <v>1894.0</v>
      </c>
      <c r="B701" s="1">
        <v>1894.0</v>
      </c>
      <c r="C701" s="1" t="s">
        <v>874</v>
      </c>
      <c r="D701" s="1" t="s">
        <v>874</v>
      </c>
      <c r="E701" t="b">
        <f t="shared" si="1"/>
        <v>1</v>
      </c>
    </row>
    <row r="702">
      <c r="A702" s="1">
        <v>403.0</v>
      </c>
      <c r="B702" s="1">
        <v>403.0</v>
      </c>
      <c r="C702" s="1" t="s">
        <v>875</v>
      </c>
      <c r="D702" s="1" t="s">
        <v>875</v>
      </c>
      <c r="E702" t="b">
        <f t="shared" si="1"/>
        <v>1</v>
      </c>
    </row>
    <row r="703">
      <c r="A703" s="1">
        <v>1468.0</v>
      </c>
      <c r="B703" s="1">
        <v>1468.0</v>
      </c>
      <c r="C703" s="1" t="s">
        <v>877</v>
      </c>
      <c r="D703" s="1" t="s">
        <v>877</v>
      </c>
      <c r="E703" t="b">
        <f t="shared" si="1"/>
        <v>1</v>
      </c>
    </row>
    <row r="704">
      <c r="A704" s="1">
        <v>1656.0</v>
      </c>
      <c r="B704" s="1">
        <v>1656.0</v>
      </c>
      <c r="C704" s="1" t="s">
        <v>878</v>
      </c>
      <c r="D704" s="1" t="s">
        <v>878</v>
      </c>
      <c r="E704" t="b">
        <f t="shared" si="1"/>
        <v>1</v>
      </c>
    </row>
    <row r="705">
      <c r="A705" s="1">
        <v>514.0</v>
      </c>
      <c r="B705" s="1">
        <v>514.0</v>
      </c>
      <c r="C705" s="1" t="s">
        <v>880</v>
      </c>
      <c r="D705" s="1" t="s">
        <v>880</v>
      </c>
      <c r="E705" t="b">
        <f t="shared" si="1"/>
        <v>1</v>
      </c>
    </row>
    <row r="706">
      <c r="A706" s="1">
        <v>1063.0</v>
      </c>
      <c r="B706" s="1">
        <v>1063.0</v>
      </c>
      <c r="C706" s="1" t="s">
        <v>881</v>
      </c>
      <c r="D706" s="1" t="s">
        <v>881</v>
      </c>
      <c r="E706" t="b">
        <f t="shared" si="1"/>
        <v>1</v>
      </c>
    </row>
    <row r="707">
      <c r="A707" s="1">
        <v>665.0</v>
      </c>
      <c r="B707" s="1">
        <v>665.0</v>
      </c>
      <c r="C707" s="1" t="s">
        <v>883</v>
      </c>
      <c r="D707" s="1" t="s">
        <v>883</v>
      </c>
      <c r="E707" t="b">
        <f t="shared" si="1"/>
        <v>1</v>
      </c>
    </row>
    <row r="708">
      <c r="A708" s="1">
        <v>1907.0</v>
      </c>
      <c r="B708" s="1">
        <v>1907.0</v>
      </c>
      <c r="C708" s="1" t="s">
        <v>885</v>
      </c>
      <c r="D708" s="1" t="s">
        <v>885</v>
      </c>
      <c r="E708" t="b">
        <f t="shared" si="1"/>
        <v>1</v>
      </c>
    </row>
    <row r="709">
      <c r="A709" s="1">
        <v>868.0</v>
      </c>
      <c r="B709" s="1">
        <v>868.0</v>
      </c>
      <c r="C709" s="1" t="s">
        <v>887</v>
      </c>
      <c r="D709" s="1" t="s">
        <v>887</v>
      </c>
      <c r="E709" t="b">
        <f t="shared" si="1"/>
        <v>1</v>
      </c>
    </row>
    <row r="710">
      <c r="A710" s="1">
        <v>629.0</v>
      </c>
      <c r="B710" s="1">
        <v>629.0</v>
      </c>
      <c r="C710" s="1" t="s">
        <v>888</v>
      </c>
      <c r="D710" s="1" t="s">
        <v>888</v>
      </c>
      <c r="E710" t="b">
        <f t="shared" si="1"/>
        <v>1</v>
      </c>
    </row>
    <row r="711">
      <c r="A711" s="1">
        <v>1168.0</v>
      </c>
      <c r="B711" s="1">
        <v>1168.0</v>
      </c>
      <c r="C711" s="1" t="s">
        <v>889</v>
      </c>
      <c r="D711" s="1" t="s">
        <v>889</v>
      </c>
      <c r="E711" t="b">
        <f t="shared" si="1"/>
        <v>1</v>
      </c>
    </row>
    <row r="712">
      <c r="A712" s="1">
        <v>110.0</v>
      </c>
      <c r="B712" s="1">
        <v>110.0</v>
      </c>
      <c r="C712" s="1" t="s">
        <v>890</v>
      </c>
      <c r="D712" s="1" t="s">
        <v>890</v>
      </c>
      <c r="E712" t="b">
        <f t="shared" si="1"/>
        <v>1</v>
      </c>
    </row>
    <row r="713">
      <c r="A713" s="1">
        <v>840.0</v>
      </c>
      <c r="B713" s="1">
        <v>840.0</v>
      </c>
      <c r="C713" s="1" t="s">
        <v>891</v>
      </c>
      <c r="D713" s="1" t="s">
        <v>891</v>
      </c>
      <c r="E713" t="b">
        <f t="shared" si="1"/>
        <v>1</v>
      </c>
    </row>
    <row r="714">
      <c r="A714" s="1">
        <v>149.0</v>
      </c>
      <c r="B714" s="1">
        <v>149.0</v>
      </c>
      <c r="C714" s="1" t="s">
        <v>892</v>
      </c>
      <c r="D714" s="1" t="s">
        <v>892</v>
      </c>
      <c r="E714" t="b">
        <f t="shared" si="1"/>
        <v>1</v>
      </c>
    </row>
    <row r="715">
      <c r="A715" s="1">
        <v>103.0</v>
      </c>
      <c r="B715" s="1">
        <v>103.0</v>
      </c>
      <c r="C715" s="1" t="s">
        <v>893</v>
      </c>
      <c r="D715" s="1" t="s">
        <v>893</v>
      </c>
      <c r="E715" t="b">
        <f t="shared" si="1"/>
        <v>1</v>
      </c>
    </row>
    <row r="716">
      <c r="A716" s="1">
        <v>1863.0</v>
      </c>
      <c r="B716" s="1">
        <v>1863.0</v>
      </c>
      <c r="C716" s="1" t="s">
        <v>894</v>
      </c>
      <c r="D716" s="1" t="s">
        <v>894</v>
      </c>
      <c r="E716" t="b">
        <f t="shared" si="1"/>
        <v>1</v>
      </c>
    </row>
    <row r="717">
      <c r="A717" s="1">
        <v>1647.0</v>
      </c>
      <c r="B717" s="1">
        <v>1647.0</v>
      </c>
      <c r="C717" s="1" t="s">
        <v>895</v>
      </c>
      <c r="D717" s="1" t="s">
        <v>895</v>
      </c>
      <c r="E717" t="b">
        <f t="shared" si="1"/>
        <v>1</v>
      </c>
    </row>
    <row r="718">
      <c r="A718" s="1">
        <v>1492.0</v>
      </c>
      <c r="B718" s="1">
        <v>1492.0</v>
      </c>
      <c r="C718" s="1" t="s">
        <v>896</v>
      </c>
      <c r="D718" s="1" t="s">
        <v>896</v>
      </c>
      <c r="E718" t="b">
        <f t="shared" si="1"/>
        <v>1</v>
      </c>
    </row>
    <row r="719">
      <c r="A719" s="1">
        <v>630.0</v>
      </c>
      <c r="B719" s="1">
        <v>630.0</v>
      </c>
      <c r="C719" s="1" t="s">
        <v>897</v>
      </c>
      <c r="D719" s="1" t="s">
        <v>897</v>
      </c>
      <c r="E719" t="b">
        <f t="shared" si="1"/>
        <v>1</v>
      </c>
    </row>
    <row r="720">
      <c r="A720" s="1">
        <v>968.0</v>
      </c>
      <c r="B720" s="1">
        <v>968.0</v>
      </c>
      <c r="C720" s="1" t="s">
        <v>898</v>
      </c>
      <c r="D720" s="1" t="s">
        <v>898</v>
      </c>
      <c r="E720" t="b">
        <f t="shared" si="1"/>
        <v>1</v>
      </c>
    </row>
    <row r="721">
      <c r="A721" s="1">
        <v>593.0</v>
      </c>
      <c r="B721" s="1">
        <v>593.0</v>
      </c>
      <c r="C721" s="1" t="s">
        <v>900</v>
      </c>
      <c r="D721" s="1" t="s">
        <v>900</v>
      </c>
      <c r="E721" t="b">
        <f t="shared" si="1"/>
        <v>1</v>
      </c>
    </row>
    <row r="722">
      <c r="A722" s="1">
        <v>1229.0</v>
      </c>
      <c r="B722" s="1">
        <v>1229.0</v>
      </c>
      <c r="C722" s="1" t="s">
        <v>902</v>
      </c>
      <c r="D722" s="1" t="s">
        <v>902</v>
      </c>
      <c r="E722" t="b">
        <f t="shared" si="1"/>
        <v>1</v>
      </c>
    </row>
    <row r="723">
      <c r="A723" s="1">
        <v>1876.0</v>
      </c>
      <c r="B723" s="1">
        <v>1876.0</v>
      </c>
      <c r="C723" s="1" t="s">
        <v>903</v>
      </c>
      <c r="D723" s="1" t="s">
        <v>903</v>
      </c>
      <c r="E723" t="b">
        <f t="shared" si="1"/>
        <v>1</v>
      </c>
    </row>
    <row r="724">
      <c r="A724" s="1">
        <v>462.0</v>
      </c>
      <c r="B724" s="1">
        <v>462.0</v>
      </c>
      <c r="C724" s="1" t="s">
        <v>904</v>
      </c>
      <c r="D724" s="1" t="s">
        <v>904</v>
      </c>
      <c r="E724" t="b">
        <f t="shared" si="1"/>
        <v>1</v>
      </c>
    </row>
    <row r="725">
      <c r="A725" s="1">
        <v>90.0</v>
      </c>
      <c r="B725" s="1">
        <v>90.0</v>
      </c>
      <c r="C725" s="1" t="s">
        <v>905</v>
      </c>
      <c r="D725" s="1" t="s">
        <v>905</v>
      </c>
      <c r="E725" t="b">
        <f t="shared" si="1"/>
        <v>1</v>
      </c>
    </row>
    <row r="726">
      <c r="A726" s="1">
        <v>964.0</v>
      </c>
      <c r="B726" s="1">
        <v>964.0</v>
      </c>
      <c r="C726" s="1" t="s">
        <v>906</v>
      </c>
      <c r="D726" s="1" t="s">
        <v>906</v>
      </c>
      <c r="E726" t="b">
        <f t="shared" si="1"/>
        <v>1</v>
      </c>
    </row>
    <row r="727">
      <c r="A727" s="1">
        <v>1014.0</v>
      </c>
      <c r="B727" s="1">
        <v>1014.0</v>
      </c>
      <c r="C727" s="1" t="s">
        <v>907</v>
      </c>
      <c r="D727" s="1" t="s">
        <v>907</v>
      </c>
      <c r="E727" t="b">
        <f t="shared" si="1"/>
        <v>1</v>
      </c>
    </row>
    <row r="728">
      <c r="A728" s="1">
        <v>1015.0</v>
      </c>
      <c r="B728" s="1">
        <v>1015.0</v>
      </c>
      <c r="C728" s="1" t="s">
        <v>908</v>
      </c>
      <c r="D728" s="1" t="s">
        <v>908</v>
      </c>
      <c r="E728" t="b">
        <f t="shared" si="1"/>
        <v>1</v>
      </c>
    </row>
    <row r="729">
      <c r="A729" s="1">
        <v>1773.0</v>
      </c>
      <c r="B729" s="1">
        <v>1773.0</v>
      </c>
      <c r="C729" s="1" t="s">
        <v>912</v>
      </c>
      <c r="D729" s="1" t="s">
        <v>912</v>
      </c>
      <c r="E729" t="b">
        <f t="shared" si="1"/>
        <v>1</v>
      </c>
    </row>
    <row r="730">
      <c r="A730" s="1">
        <v>607.0</v>
      </c>
      <c r="B730" s="1">
        <v>607.0</v>
      </c>
      <c r="C730" s="1" t="s">
        <v>915</v>
      </c>
      <c r="D730" s="1" t="s">
        <v>915</v>
      </c>
      <c r="E730" t="b">
        <f t="shared" si="1"/>
        <v>1</v>
      </c>
    </row>
    <row r="731">
      <c r="A731" s="1">
        <v>942.0</v>
      </c>
      <c r="B731" s="1">
        <v>942.0</v>
      </c>
      <c r="C731" s="1" t="s">
        <v>916</v>
      </c>
      <c r="D731" s="1" t="s">
        <v>916</v>
      </c>
      <c r="E731" t="b">
        <f t="shared" si="1"/>
        <v>1</v>
      </c>
    </row>
    <row r="732">
      <c r="A732" s="1">
        <v>1680.0</v>
      </c>
      <c r="B732" s="1">
        <v>1680.0</v>
      </c>
      <c r="C732" s="1" t="s">
        <v>917</v>
      </c>
      <c r="D732" s="1" t="s">
        <v>917</v>
      </c>
      <c r="E732" t="b">
        <f t="shared" si="1"/>
        <v>1</v>
      </c>
    </row>
    <row r="733">
      <c r="A733" s="1">
        <v>1308.0</v>
      </c>
      <c r="B733" s="1">
        <v>1308.0</v>
      </c>
      <c r="C733" s="1" t="s">
        <v>918</v>
      </c>
      <c r="D733" s="1" t="s">
        <v>918</v>
      </c>
      <c r="E733" t="b">
        <f t="shared" si="1"/>
        <v>1</v>
      </c>
    </row>
    <row r="734">
      <c r="A734" s="1">
        <v>502.0</v>
      </c>
      <c r="B734" s="1">
        <v>502.0</v>
      </c>
      <c r="C734" s="1" t="s">
        <v>919</v>
      </c>
      <c r="D734" s="1" t="s">
        <v>919</v>
      </c>
      <c r="E734" t="b">
        <f t="shared" si="1"/>
        <v>1</v>
      </c>
    </row>
    <row r="735">
      <c r="A735" s="1">
        <v>1335.0</v>
      </c>
      <c r="B735" s="1">
        <v>1335.0</v>
      </c>
      <c r="C735" s="1" t="s">
        <v>920</v>
      </c>
      <c r="D735" s="1" t="s">
        <v>920</v>
      </c>
      <c r="E735" t="b">
        <f t="shared" si="1"/>
        <v>1</v>
      </c>
    </row>
    <row r="736">
      <c r="A736" s="1">
        <v>814.0</v>
      </c>
      <c r="B736" s="1">
        <v>814.0</v>
      </c>
      <c r="C736" s="1" t="s">
        <v>921</v>
      </c>
      <c r="D736" s="1" t="s">
        <v>921</v>
      </c>
      <c r="E736" t="b">
        <f t="shared" si="1"/>
        <v>1</v>
      </c>
    </row>
    <row r="737">
      <c r="A737" s="1">
        <v>1651.0</v>
      </c>
      <c r="B737" s="1">
        <v>1651.0</v>
      </c>
      <c r="C737" s="1" t="s">
        <v>922</v>
      </c>
      <c r="D737" s="1" t="s">
        <v>922</v>
      </c>
      <c r="E737" t="b">
        <f t="shared" si="1"/>
        <v>1</v>
      </c>
    </row>
    <row r="738">
      <c r="A738" s="1">
        <v>764.0</v>
      </c>
      <c r="B738" s="1">
        <v>764.0</v>
      </c>
      <c r="C738" s="1" t="s">
        <v>923</v>
      </c>
      <c r="D738" s="1" t="s">
        <v>923</v>
      </c>
      <c r="E738" t="b">
        <f t="shared" si="1"/>
        <v>1</v>
      </c>
    </row>
    <row r="739">
      <c r="A739" s="1">
        <v>991.0</v>
      </c>
      <c r="B739" s="1">
        <v>991.0</v>
      </c>
      <c r="C739" s="1" t="s">
        <v>924</v>
      </c>
      <c r="D739" s="1" t="s">
        <v>924</v>
      </c>
      <c r="E739" t="b">
        <f t="shared" si="1"/>
        <v>1</v>
      </c>
    </row>
    <row r="740">
      <c r="A740" s="1">
        <v>37.0</v>
      </c>
      <c r="B740" s="1">
        <v>37.0</v>
      </c>
      <c r="C740" s="1" t="s">
        <v>925</v>
      </c>
      <c r="D740" s="1" t="s">
        <v>925</v>
      </c>
      <c r="E740" t="b">
        <f t="shared" si="1"/>
        <v>1</v>
      </c>
    </row>
    <row r="741">
      <c r="A741" s="1">
        <v>104.0</v>
      </c>
      <c r="B741" s="1">
        <v>104.0</v>
      </c>
      <c r="C741" s="1" t="s">
        <v>926</v>
      </c>
      <c r="D741" s="1" t="s">
        <v>926</v>
      </c>
      <c r="E741" t="b">
        <f t="shared" si="1"/>
        <v>1</v>
      </c>
    </row>
    <row r="742">
      <c r="A742" s="1">
        <v>87.0</v>
      </c>
      <c r="B742" s="1">
        <v>87.0</v>
      </c>
      <c r="C742" s="1" t="s">
        <v>927</v>
      </c>
      <c r="D742" s="1" t="s">
        <v>927</v>
      </c>
      <c r="E742" t="b">
        <f t="shared" si="1"/>
        <v>1</v>
      </c>
    </row>
    <row r="743">
      <c r="A743" s="1">
        <v>1722.0</v>
      </c>
      <c r="B743" s="1">
        <v>1722.0</v>
      </c>
      <c r="C743" s="1" t="s">
        <v>928</v>
      </c>
      <c r="D743" s="1" t="s">
        <v>928</v>
      </c>
      <c r="E743" t="b">
        <f t="shared" si="1"/>
        <v>1</v>
      </c>
    </row>
    <row r="744">
      <c r="A744" s="1">
        <v>819.0</v>
      </c>
      <c r="B744" s="1">
        <v>819.0</v>
      </c>
      <c r="C744" s="1" t="s">
        <v>929</v>
      </c>
      <c r="D744" s="1" t="s">
        <v>929</v>
      </c>
      <c r="E744" t="b">
        <f t="shared" si="1"/>
        <v>1</v>
      </c>
    </row>
    <row r="745">
      <c r="A745" s="1">
        <v>1453.0</v>
      </c>
      <c r="B745" s="1">
        <v>1453.0</v>
      </c>
      <c r="C745" s="1" t="s">
        <v>930</v>
      </c>
      <c r="D745" s="1" t="s">
        <v>930</v>
      </c>
      <c r="E745" t="b">
        <f t="shared" si="1"/>
        <v>1</v>
      </c>
    </row>
    <row r="746">
      <c r="A746" s="1">
        <v>114.0</v>
      </c>
      <c r="B746" s="1">
        <v>114.0</v>
      </c>
      <c r="C746" s="1" t="s">
        <v>931</v>
      </c>
      <c r="D746" s="1" t="s">
        <v>931</v>
      </c>
      <c r="E746" t="b">
        <f t="shared" si="1"/>
        <v>1</v>
      </c>
    </row>
    <row r="747">
      <c r="A747" s="1">
        <v>1379.0</v>
      </c>
      <c r="B747" s="1">
        <v>1379.0</v>
      </c>
      <c r="C747" s="1" t="s">
        <v>932</v>
      </c>
      <c r="D747" s="1" t="s">
        <v>932</v>
      </c>
      <c r="E747" t="b">
        <f t="shared" si="1"/>
        <v>1</v>
      </c>
    </row>
    <row r="748">
      <c r="A748" s="1">
        <v>1877.0</v>
      </c>
      <c r="B748" s="1">
        <v>1877.0</v>
      </c>
      <c r="C748" s="1" t="s">
        <v>933</v>
      </c>
      <c r="D748" s="1" t="s">
        <v>933</v>
      </c>
      <c r="E748" t="b">
        <f t="shared" si="1"/>
        <v>1</v>
      </c>
    </row>
    <row r="749">
      <c r="A749" s="1">
        <v>675.0</v>
      </c>
      <c r="B749" s="1">
        <v>675.0</v>
      </c>
      <c r="C749" s="1" t="s">
        <v>934</v>
      </c>
      <c r="D749" s="1" t="s">
        <v>934</v>
      </c>
      <c r="E749" t="b">
        <f t="shared" si="1"/>
        <v>1</v>
      </c>
    </row>
    <row r="750">
      <c r="A750" s="1">
        <v>1883.0</v>
      </c>
      <c r="B750" s="1">
        <v>1883.0</v>
      </c>
      <c r="C750" s="1" t="s">
        <v>935</v>
      </c>
      <c r="D750" s="1" t="s">
        <v>935</v>
      </c>
      <c r="E750" t="b">
        <f t="shared" si="1"/>
        <v>1</v>
      </c>
    </row>
    <row r="751">
      <c r="A751" s="1">
        <v>1596.0</v>
      </c>
      <c r="B751" s="1">
        <v>1596.0</v>
      </c>
      <c r="C751" s="1" t="s">
        <v>936</v>
      </c>
      <c r="D751" s="1" t="s">
        <v>936</v>
      </c>
      <c r="E751" t="b">
        <f t="shared" si="1"/>
        <v>1</v>
      </c>
    </row>
    <row r="752">
      <c r="A752" s="1">
        <v>19.0</v>
      </c>
      <c r="B752" s="1">
        <v>19.0</v>
      </c>
      <c r="C752" s="1" t="s">
        <v>937</v>
      </c>
      <c r="D752" s="1" t="s">
        <v>937</v>
      </c>
      <c r="E752" t="b">
        <f t="shared" si="1"/>
        <v>1</v>
      </c>
    </row>
    <row r="753">
      <c r="A753" s="1">
        <v>796.0</v>
      </c>
      <c r="B753" s="1">
        <v>796.0</v>
      </c>
      <c r="C753" s="1" t="s">
        <v>938</v>
      </c>
      <c r="D753" s="1" t="s">
        <v>938</v>
      </c>
      <c r="E753" t="b">
        <f t="shared" si="1"/>
        <v>1</v>
      </c>
    </row>
    <row r="754">
      <c r="A754" s="1">
        <v>240.0</v>
      </c>
      <c r="B754" s="1">
        <v>240.0</v>
      </c>
      <c r="C754" s="1" t="s">
        <v>939</v>
      </c>
      <c r="D754" s="1" t="s">
        <v>939</v>
      </c>
      <c r="E754" t="b">
        <f t="shared" si="1"/>
        <v>1</v>
      </c>
    </row>
    <row r="755">
      <c r="A755" s="1">
        <v>325.0</v>
      </c>
      <c r="B755" s="1">
        <v>325.0</v>
      </c>
      <c r="C755" s="1" t="s">
        <v>940</v>
      </c>
      <c r="D755" s="1" t="s">
        <v>940</v>
      </c>
      <c r="E755" t="b">
        <f t="shared" si="1"/>
        <v>1</v>
      </c>
    </row>
    <row r="756">
      <c r="A756" s="1">
        <v>1499.0</v>
      </c>
      <c r="B756" s="1">
        <v>1499.0</v>
      </c>
      <c r="C756" s="1" t="s">
        <v>943</v>
      </c>
      <c r="D756" s="1" t="s">
        <v>943</v>
      </c>
      <c r="E756" t="b">
        <f t="shared" si="1"/>
        <v>1</v>
      </c>
    </row>
    <row r="757">
      <c r="A757" s="1">
        <v>101.0</v>
      </c>
      <c r="B757" s="1">
        <v>101.0</v>
      </c>
      <c r="C757" s="1" t="s">
        <v>945</v>
      </c>
      <c r="D757" s="1" t="s">
        <v>945</v>
      </c>
      <c r="E757" t="b">
        <f t="shared" si="1"/>
        <v>1</v>
      </c>
    </row>
    <row r="758">
      <c r="A758" s="1">
        <v>320.0</v>
      </c>
      <c r="B758" s="1">
        <v>320.0</v>
      </c>
      <c r="C758" s="1" t="s">
        <v>946</v>
      </c>
      <c r="D758" s="1" t="s">
        <v>946</v>
      </c>
      <c r="E758" t="b">
        <f t="shared" si="1"/>
        <v>1</v>
      </c>
    </row>
    <row r="759">
      <c r="A759" s="1">
        <v>1629.0</v>
      </c>
      <c r="B759" s="1">
        <v>1629.0</v>
      </c>
      <c r="C759" s="1" t="s">
        <v>947</v>
      </c>
      <c r="D759" s="1" t="s">
        <v>947</v>
      </c>
      <c r="E759" t="b">
        <f t="shared" si="1"/>
        <v>1</v>
      </c>
    </row>
    <row r="760">
      <c r="A760" s="1">
        <v>677.0</v>
      </c>
      <c r="B760" s="1">
        <v>677.0</v>
      </c>
      <c r="C760" s="1" t="s">
        <v>948</v>
      </c>
      <c r="D760" s="1" t="s">
        <v>948</v>
      </c>
      <c r="E760" t="b">
        <f t="shared" si="1"/>
        <v>1</v>
      </c>
    </row>
    <row r="761">
      <c r="A761" s="1">
        <v>1447.0</v>
      </c>
      <c r="B761" s="1">
        <v>1447.0</v>
      </c>
      <c r="C761" s="1" t="s">
        <v>949</v>
      </c>
      <c r="D761" s="1" t="s">
        <v>949</v>
      </c>
      <c r="E761" t="b">
        <f t="shared" si="1"/>
        <v>1</v>
      </c>
    </row>
    <row r="762">
      <c r="A762" s="1">
        <v>1658.0</v>
      </c>
      <c r="B762" s="1">
        <v>1658.0</v>
      </c>
      <c r="C762" s="1" t="s">
        <v>950</v>
      </c>
      <c r="D762" s="1" t="s">
        <v>950</v>
      </c>
      <c r="E762" t="b">
        <f t="shared" si="1"/>
        <v>1</v>
      </c>
    </row>
    <row r="763">
      <c r="A763" s="1">
        <v>1550.0</v>
      </c>
      <c r="B763" s="1">
        <v>1550.0</v>
      </c>
      <c r="C763" s="1" t="s">
        <v>951</v>
      </c>
      <c r="D763" s="1" t="s">
        <v>951</v>
      </c>
      <c r="E763" t="b">
        <f t="shared" si="1"/>
        <v>1</v>
      </c>
    </row>
    <row r="764">
      <c r="A764" s="1">
        <v>10.0</v>
      </c>
      <c r="B764" s="1">
        <v>10.0</v>
      </c>
      <c r="C764" s="1" t="s">
        <v>952</v>
      </c>
      <c r="D764" s="1" t="s">
        <v>952</v>
      </c>
      <c r="E764" t="b">
        <f t="shared" si="1"/>
        <v>1</v>
      </c>
    </row>
    <row r="765">
      <c r="A765" s="1">
        <v>1020.0</v>
      </c>
      <c r="B765" s="1">
        <v>1020.0</v>
      </c>
      <c r="C765" s="1" t="s">
        <v>953</v>
      </c>
      <c r="D765" s="1" t="s">
        <v>953</v>
      </c>
      <c r="E765" t="b">
        <f t="shared" si="1"/>
        <v>1</v>
      </c>
    </row>
    <row r="766">
      <c r="A766" s="1">
        <v>1104.0</v>
      </c>
      <c r="B766" s="1">
        <v>1104.0</v>
      </c>
      <c r="C766" s="1" t="s">
        <v>954</v>
      </c>
      <c r="D766" s="1" t="s">
        <v>954</v>
      </c>
      <c r="E766" t="b">
        <f t="shared" si="1"/>
        <v>1</v>
      </c>
    </row>
    <row r="767">
      <c r="A767" s="1">
        <v>1408.0</v>
      </c>
      <c r="B767" s="1">
        <v>1408.0</v>
      </c>
      <c r="C767" s="1" t="s">
        <v>955</v>
      </c>
      <c r="D767" s="1" t="s">
        <v>955</v>
      </c>
      <c r="E767" t="b">
        <f t="shared" si="1"/>
        <v>1</v>
      </c>
    </row>
    <row r="768">
      <c r="A768" s="1">
        <v>564.0</v>
      </c>
      <c r="B768" s="1">
        <v>564.0</v>
      </c>
      <c r="C768" s="1" t="s">
        <v>956</v>
      </c>
      <c r="D768" s="1" t="s">
        <v>956</v>
      </c>
      <c r="E768" t="b">
        <f t="shared" si="1"/>
        <v>1</v>
      </c>
    </row>
    <row r="769">
      <c r="A769" s="1">
        <v>1397.0</v>
      </c>
      <c r="B769" s="1">
        <v>1397.0</v>
      </c>
      <c r="C769" s="1" t="s">
        <v>957</v>
      </c>
      <c r="D769" s="1" t="s">
        <v>957</v>
      </c>
      <c r="E769" t="b">
        <f t="shared" si="1"/>
        <v>1</v>
      </c>
    </row>
    <row r="770">
      <c r="A770" s="1">
        <v>1352.0</v>
      </c>
      <c r="B770" s="1">
        <v>1352.0</v>
      </c>
      <c r="C770" s="1" t="s">
        <v>958</v>
      </c>
      <c r="D770" s="1" t="s">
        <v>958</v>
      </c>
      <c r="E770" t="b">
        <f t="shared" si="1"/>
        <v>1</v>
      </c>
    </row>
    <row r="771">
      <c r="A771" s="1">
        <v>1439.0</v>
      </c>
      <c r="B771" s="1">
        <v>1439.0</v>
      </c>
      <c r="C771" s="1" t="s">
        <v>959</v>
      </c>
      <c r="D771" s="1" t="s">
        <v>959</v>
      </c>
      <c r="E771" t="b">
        <f t="shared" si="1"/>
        <v>1</v>
      </c>
    </row>
    <row r="772">
      <c r="A772" s="1">
        <v>1826.0</v>
      </c>
      <c r="B772" s="1">
        <v>1826.0</v>
      </c>
      <c r="C772" s="1" t="s">
        <v>960</v>
      </c>
      <c r="D772" s="1" t="s">
        <v>960</v>
      </c>
      <c r="E772" t="b">
        <f t="shared" si="1"/>
        <v>1</v>
      </c>
    </row>
    <row r="773">
      <c r="A773" s="1">
        <v>1522.0</v>
      </c>
      <c r="B773" s="1">
        <v>1522.0</v>
      </c>
      <c r="C773" s="1" t="s">
        <v>961</v>
      </c>
      <c r="D773" s="1" t="s">
        <v>961</v>
      </c>
      <c r="E773" t="b">
        <f t="shared" si="1"/>
        <v>1</v>
      </c>
    </row>
    <row r="774">
      <c r="A774" s="1">
        <v>89.0</v>
      </c>
      <c r="B774" s="1">
        <v>89.0</v>
      </c>
      <c r="C774" s="1" t="s">
        <v>962</v>
      </c>
      <c r="D774" s="1" t="s">
        <v>962</v>
      </c>
      <c r="E774" t="b">
        <f t="shared" si="1"/>
        <v>1</v>
      </c>
    </row>
    <row r="775">
      <c r="A775" s="1">
        <v>266.0</v>
      </c>
      <c r="B775" s="1">
        <v>266.0</v>
      </c>
      <c r="C775" s="1" t="s">
        <v>963</v>
      </c>
      <c r="D775" s="1" t="s">
        <v>963</v>
      </c>
      <c r="E775" t="b">
        <f t="shared" si="1"/>
        <v>1</v>
      </c>
    </row>
    <row r="776">
      <c r="A776" s="1">
        <v>1524.0</v>
      </c>
      <c r="B776" s="1">
        <v>1524.0</v>
      </c>
      <c r="C776" s="1" t="s">
        <v>964</v>
      </c>
      <c r="D776" s="1" t="s">
        <v>964</v>
      </c>
      <c r="E776" t="b">
        <f t="shared" si="1"/>
        <v>1</v>
      </c>
    </row>
    <row r="777">
      <c r="A777" s="1">
        <v>1286.0</v>
      </c>
      <c r="B777" s="1">
        <v>1286.0</v>
      </c>
      <c r="C777" s="1" t="s">
        <v>967</v>
      </c>
      <c r="D777" s="1" t="s">
        <v>967</v>
      </c>
      <c r="E777" t="b">
        <f t="shared" si="1"/>
        <v>1</v>
      </c>
    </row>
    <row r="778">
      <c r="A778" s="1">
        <v>54.0</v>
      </c>
      <c r="B778" s="1">
        <v>54.0</v>
      </c>
      <c r="C778" s="1" t="s">
        <v>969</v>
      </c>
      <c r="D778" s="1" t="s">
        <v>969</v>
      </c>
      <c r="E778" t="b">
        <f t="shared" si="1"/>
        <v>1</v>
      </c>
    </row>
    <row r="779">
      <c r="A779" s="1">
        <v>1378.0</v>
      </c>
      <c r="B779" s="1">
        <v>1378.0</v>
      </c>
      <c r="C779" s="1" t="s">
        <v>970</v>
      </c>
      <c r="D779" s="1" t="s">
        <v>970</v>
      </c>
      <c r="E779" t="b">
        <f t="shared" si="1"/>
        <v>1</v>
      </c>
    </row>
    <row r="780">
      <c r="A780" s="1">
        <v>1183.0</v>
      </c>
      <c r="B780" s="1">
        <v>1183.0</v>
      </c>
      <c r="C780" s="1" t="s">
        <v>971</v>
      </c>
      <c r="D780" s="1" t="s">
        <v>971</v>
      </c>
      <c r="E780" t="b">
        <f t="shared" si="1"/>
        <v>1</v>
      </c>
    </row>
    <row r="781">
      <c r="A781" s="1">
        <v>1813.0</v>
      </c>
      <c r="B781" s="1">
        <v>1813.0</v>
      </c>
      <c r="C781" s="1" t="s">
        <v>972</v>
      </c>
      <c r="D781" s="1" t="s">
        <v>972</v>
      </c>
      <c r="E781" t="b">
        <f t="shared" si="1"/>
        <v>1</v>
      </c>
    </row>
    <row r="782">
      <c r="A782" s="1">
        <v>1099.0</v>
      </c>
      <c r="B782" s="1">
        <v>1099.0</v>
      </c>
      <c r="C782" s="1" t="s">
        <v>973</v>
      </c>
      <c r="D782" s="1" t="s">
        <v>973</v>
      </c>
      <c r="E782" t="b">
        <f t="shared" si="1"/>
        <v>1</v>
      </c>
    </row>
    <row r="783">
      <c r="A783" s="1">
        <v>1761.0</v>
      </c>
      <c r="B783" s="1">
        <v>1761.0</v>
      </c>
      <c r="C783" s="1" t="s">
        <v>974</v>
      </c>
      <c r="D783" s="1" t="s">
        <v>974</v>
      </c>
      <c r="E783" t="b">
        <f t="shared" si="1"/>
        <v>1</v>
      </c>
    </row>
    <row r="784">
      <c r="A784" s="1">
        <v>1941.0</v>
      </c>
      <c r="B784" s="1">
        <v>1941.0</v>
      </c>
      <c r="C784" s="1" t="s">
        <v>977</v>
      </c>
      <c r="D784" s="1" t="s">
        <v>977</v>
      </c>
      <c r="E784" t="b">
        <f t="shared" si="1"/>
        <v>1</v>
      </c>
    </row>
    <row r="785">
      <c r="A785" s="1">
        <v>1768.0</v>
      </c>
      <c r="B785" s="1">
        <v>1768.0</v>
      </c>
      <c r="C785" s="1" t="s">
        <v>978</v>
      </c>
      <c r="D785" s="1" t="s">
        <v>978</v>
      </c>
      <c r="E785" t="b">
        <f t="shared" si="1"/>
        <v>1</v>
      </c>
    </row>
    <row r="786">
      <c r="A786" s="1">
        <v>1516.0</v>
      </c>
      <c r="B786" s="1">
        <v>1516.0</v>
      </c>
      <c r="C786" s="1" t="s">
        <v>980</v>
      </c>
      <c r="D786" s="1" t="s">
        <v>980</v>
      </c>
      <c r="E786" t="b">
        <f t="shared" si="1"/>
        <v>1</v>
      </c>
    </row>
    <row r="787">
      <c r="A787" s="1">
        <v>969.0</v>
      </c>
      <c r="B787" s="1">
        <v>969.0</v>
      </c>
      <c r="C787" s="1" t="s">
        <v>981</v>
      </c>
      <c r="D787" s="1" t="s">
        <v>981</v>
      </c>
      <c r="E787" t="b">
        <f t="shared" si="1"/>
        <v>1</v>
      </c>
    </row>
    <row r="788">
      <c r="A788" s="1">
        <v>1659.0</v>
      </c>
      <c r="B788" s="1">
        <v>1659.0</v>
      </c>
      <c r="C788" s="1" t="s">
        <v>982</v>
      </c>
      <c r="D788" s="1" t="s">
        <v>982</v>
      </c>
      <c r="E788" t="b">
        <f t="shared" si="1"/>
        <v>1</v>
      </c>
    </row>
    <row r="789">
      <c r="A789" s="1">
        <v>1485.0</v>
      </c>
      <c r="B789" s="1">
        <v>1485.0</v>
      </c>
      <c r="C789" s="1" t="s">
        <v>983</v>
      </c>
      <c r="D789" s="1" t="s">
        <v>983</v>
      </c>
      <c r="E789" t="b">
        <f t="shared" si="1"/>
        <v>1</v>
      </c>
    </row>
    <row r="790">
      <c r="A790" s="1">
        <v>1213.0</v>
      </c>
      <c r="B790" s="1">
        <v>1213.0</v>
      </c>
      <c r="C790" s="1" t="s">
        <v>984</v>
      </c>
      <c r="D790" s="1" t="s">
        <v>984</v>
      </c>
      <c r="E790" t="b">
        <f t="shared" si="1"/>
        <v>1</v>
      </c>
    </row>
    <row r="791">
      <c r="A791" s="1">
        <v>123.0</v>
      </c>
      <c r="B791" s="1">
        <v>123.0</v>
      </c>
      <c r="C791" s="1" t="s">
        <v>986</v>
      </c>
      <c r="D791" s="1" t="s">
        <v>986</v>
      </c>
      <c r="E791" t="b">
        <f t="shared" si="1"/>
        <v>1</v>
      </c>
    </row>
    <row r="792">
      <c r="A792" s="1">
        <v>1409.0</v>
      </c>
      <c r="B792" s="1">
        <v>1409.0</v>
      </c>
      <c r="C792" s="1" t="s">
        <v>988</v>
      </c>
      <c r="D792" s="1" t="s">
        <v>988</v>
      </c>
      <c r="E792" t="b">
        <f t="shared" si="1"/>
        <v>1</v>
      </c>
    </row>
    <row r="793">
      <c r="A793" s="1">
        <v>1911.0</v>
      </c>
      <c r="B793" s="1">
        <v>1911.0</v>
      </c>
      <c r="C793" s="1" t="s">
        <v>990</v>
      </c>
      <c r="D793" s="1" t="s">
        <v>990</v>
      </c>
      <c r="E793" t="b">
        <f t="shared" si="1"/>
        <v>1</v>
      </c>
    </row>
    <row r="794">
      <c r="A794" s="1">
        <v>269.0</v>
      </c>
      <c r="B794" s="1">
        <v>269.0</v>
      </c>
      <c r="C794" s="1" t="s">
        <v>991</v>
      </c>
      <c r="D794" s="1" t="s">
        <v>991</v>
      </c>
      <c r="E794" t="b">
        <f t="shared" si="1"/>
        <v>1</v>
      </c>
    </row>
    <row r="795">
      <c r="A795" s="1">
        <v>1136.0</v>
      </c>
      <c r="B795" s="1">
        <v>1136.0</v>
      </c>
      <c r="C795" s="1" t="s">
        <v>992</v>
      </c>
      <c r="D795" s="1" t="s">
        <v>992</v>
      </c>
      <c r="E795" t="b">
        <f t="shared" si="1"/>
        <v>1</v>
      </c>
    </row>
    <row r="796">
      <c r="A796" s="1">
        <v>132.0</v>
      </c>
      <c r="B796" s="1">
        <v>132.0</v>
      </c>
      <c r="C796" s="1" t="s">
        <v>993</v>
      </c>
      <c r="D796" s="1" t="s">
        <v>993</v>
      </c>
      <c r="E796" t="b">
        <f t="shared" si="1"/>
        <v>1</v>
      </c>
    </row>
    <row r="797">
      <c r="A797" s="1">
        <v>1030.0</v>
      </c>
      <c r="B797" s="1">
        <v>1030.0</v>
      </c>
      <c r="C797" s="1" t="s">
        <v>994</v>
      </c>
      <c r="D797" s="1" t="s">
        <v>994</v>
      </c>
      <c r="E797" t="b">
        <f t="shared" si="1"/>
        <v>1</v>
      </c>
    </row>
    <row r="798">
      <c r="A798" s="1">
        <v>1912.0</v>
      </c>
      <c r="B798" s="1">
        <v>1912.0</v>
      </c>
      <c r="C798" s="1" t="s">
        <v>995</v>
      </c>
      <c r="D798" s="1" t="s">
        <v>995</v>
      </c>
      <c r="E798" t="b">
        <f t="shared" si="1"/>
        <v>1</v>
      </c>
    </row>
    <row r="799">
      <c r="A799" s="1">
        <v>446.0</v>
      </c>
      <c r="B799" s="1">
        <v>446.0</v>
      </c>
      <c r="C799" s="1" t="s">
        <v>996</v>
      </c>
      <c r="D799" s="1" t="s">
        <v>996</v>
      </c>
      <c r="E799" t="b">
        <f t="shared" si="1"/>
        <v>1</v>
      </c>
    </row>
    <row r="800">
      <c r="A800" s="1">
        <v>585.0</v>
      </c>
      <c r="B800" s="1">
        <v>585.0</v>
      </c>
      <c r="C800" s="1" t="s">
        <v>999</v>
      </c>
      <c r="D800" s="1" t="s">
        <v>999</v>
      </c>
      <c r="E800" t="b">
        <f t="shared" si="1"/>
        <v>1</v>
      </c>
    </row>
    <row r="801">
      <c r="A801" s="1">
        <v>1614.0</v>
      </c>
      <c r="B801" s="1">
        <v>1614.0</v>
      </c>
      <c r="C801" s="1" t="s">
        <v>1001</v>
      </c>
      <c r="D801" s="1" t="s">
        <v>1001</v>
      </c>
      <c r="E801" t="b">
        <f t="shared" si="1"/>
        <v>1</v>
      </c>
    </row>
    <row r="802">
      <c r="A802" s="1">
        <v>1180.0</v>
      </c>
      <c r="B802" s="1">
        <v>1180.0</v>
      </c>
      <c r="C802" s="1" t="s">
        <v>1002</v>
      </c>
      <c r="D802" s="1" t="s">
        <v>1002</v>
      </c>
      <c r="E802" t="b">
        <f t="shared" si="1"/>
        <v>1</v>
      </c>
    </row>
    <row r="803">
      <c r="A803" s="1">
        <v>1342.0</v>
      </c>
      <c r="B803" s="1">
        <v>1342.0</v>
      </c>
      <c r="C803" s="1" t="s">
        <v>1003</v>
      </c>
      <c r="D803" s="1" t="s">
        <v>1003</v>
      </c>
      <c r="E803" t="b">
        <f t="shared" si="1"/>
        <v>1</v>
      </c>
    </row>
    <row r="804">
      <c r="A804" s="1">
        <v>1428.0</v>
      </c>
      <c r="B804" s="1">
        <v>1428.0</v>
      </c>
      <c r="C804" s="1" t="s">
        <v>1004</v>
      </c>
      <c r="D804" s="1" t="s">
        <v>1004</v>
      </c>
      <c r="E804" t="b">
        <f t="shared" si="1"/>
        <v>1</v>
      </c>
    </row>
    <row r="805">
      <c r="A805" s="1">
        <v>315.0</v>
      </c>
      <c r="B805" s="1">
        <v>315.0</v>
      </c>
      <c r="C805" s="1" t="s">
        <v>1005</v>
      </c>
      <c r="D805" s="1" t="s">
        <v>1005</v>
      </c>
      <c r="E805" t="b">
        <f t="shared" si="1"/>
        <v>1</v>
      </c>
    </row>
    <row r="806">
      <c r="A806" s="1">
        <v>605.0</v>
      </c>
      <c r="B806" s="1">
        <v>605.0</v>
      </c>
      <c r="C806" s="1" t="s">
        <v>1006</v>
      </c>
      <c r="D806" s="1" t="s">
        <v>1006</v>
      </c>
      <c r="E806" t="b">
        <f t="shared" si="1"/>
        <v>1</v>
      </c>
    </row>
    <row r="807">
      <c r="A807" s="1">
        <v>1885.0</v>
      </c>
      <c r="B807" s="1">
        <v>1885.0</v>
      </c>
      <c r="C807" s="1" t="s">
        <v>1007</v>
      </c>
      <c r="D807" s="1" t="s">
        <v>1007</v>
      </c>
      <c r="E807" t="b">
        <f t="shared" si="1"/>
        <v>1</v>
      </c>
    </row>
    <row r="808">
      <c r="A808" s="1">
        <v>740.0</v>
      </c>
      <c r="B808" s="1">
        <v>740.0</v>
      </c>
      <c r="C808" s="1" t="s">
        <v>1008</v>
      </c>
      <c r="D808" s="1" t="s">
        <v>1008</v>
      </c>
      <c r="E808" t="b">
        <f t="shared" si="1"/>
        <v>1</v>
      </c>
    </row>
    <row r="809">
      <c r="A809" s="1">
        <v>1950.0</v>
      </c>
      <c r="B809" s="1">
        <v>1950.0</v>
      </c>
      <c r="C809" s="1" t="s">
        <v>1009</v>
      </c>
      <c r="D809" s="1" t="s">
        <v>1009</v>
      </c>
      <c r="E809" t="b">
        <f t="shared" si="1"/>
        <v>1</v>
      </c>
    </row>
    <row r="810">
      <c r="A810" s="1">
        <v>150.0</v>
      </c>
      <c r="B810" s="1">
        <v>150.0</v>
      </c>
      <c r="C810" s="1" t="s">
        <v>1010</v>
      </c>
      <c r="D810" s="1" t="s">
        <v>1010</v>
      </c>
      <c r="E810" t="b">
        <f t="shared" si="1"/>
        <v>1</v>
      </c>
    </row>
    <row r="811">
      <c r="A811" s="1">
        <v>1899.0</v>
      </c>
      <c r="B811" s="1">
        <v>1899.0</v>
      </c>
      <c r="C811" s="1" t="s">
        <v>1011</v>
      </c>
      <c r="D811" s="1" t="s">
        <v>1011</v>
      </c>
      <c r="E811" t="b">
        <f t="shared" si="1"/>
        <v>1</v>
      </c>
    </row>
    <row r="812">
      <c r="A812" s="1">
        <v>1586.0</v>
      </c>
      <c r="B812" s="1">
        <v>1586.0</v>
      </c>
      <c r="C812" s="1" t="s">
        <v>1012</v>
      </c>
      <c r="D812" s="1" t="s">
        <v>1012</v>
      </c>
      <c r="E812" t="b">
        <f t="shared" si="1"/>
        <v>1</v>
      </c>
    </row>
    <row r="813">
      <c r="A813" s="1">
        <v>1835.0</v>
      </c>
      <c r="B813" s="1">
        <v>1835.0</v>
      </c>
      <c r="C813" s="1" t="s">
        <v>1013</v>
      </c>
      <c r="D813" s="1" t="s">
        <v>1013</v>
      </c>
      <c r="E813" t="b">
        <f t="shared" si="1"/>
        <v>1</v>
      </c>
    </row>
    <row r="814">
      <c r="A814" s="1">
        <v>1817.0</v>
      </c>
      <c r="B814" s="1">
        <v>1817.0</v>
      </c>
      <c r="C814" s="1" t="s">
        <v>1014</v>
      </c>
      <c r="D814" s="1" t="s">
        <v>1014</v>
      </c>
      <c r="E814" t="b">
        <f t="shared" si="1"/>
        <v>1</v>
      </c>
    </row>
    <row r="815">
      <c r="A815" s="1">
        <v>1598.0</v>
      </c>
      <c r="B815" s="1">
        <v>1598.0</v>
      </c>
      <c r="C815" s="1" t="s">
        <v>1015</v>
      </c>
      <c r="D815" s="1" t="s">
        <v>1015</v>
      </c>
      <c r="E815" t="b">
        <f t="shared" si="1"/>
        <v>1</v>
      </c>
    </row>
    <row r="816">
      <c r="A816" s="1">
        <v>856.0</v>
      </c>
      <c r="B816" s="1">
        <v>856.0</v>
      </c>
      <c r="C816" s="1" t="s">
        <v>1017</v>
      </c>
      <c r="D816" s="1" t="s">
        <v>1017</v>
      </c>
      <c r="E816" t="b">
        <f t="shared" si="1"/>
        <v>1</v>
      </c>
    </row>
    <row r="817">
      <c r="A817" s="1">
        <v>774.0</v>
      </c>
      <c r="B817" s="1">
        <v>774.0</v>
      </c>
      <c r="C817" s="1" t="s">
        <v>1018</v>
      </c>
      <c r="D817" s="1" t="s">
        <v>1018</v>
      </c>
      <c r="E817" t="b">
        <f t="shared" si="1"/>
        <v>1</v>
      </c>
    </row>
    <row r="818">
      <c r="A818" s="1">
        <v>255.0</v>
      </c>
      <c r="B818" s="1">
        <v>255.0</v>
      </c>
      <c r="C818" s="1" t="s">
        <v>1019</v>
      </c>
      <c r="D818" s="1" t="s">
        <v>1019</v>
      </c>
      <c r="E818" t="b">
        <f t="shared" si="1"/>
        <v>1</v>
      </c>
    </row>
    <row r="819">
      <c r="A819" s="1">
        <v>613.0</v>
      </c>
      <c r="B819" s="1">
        <v>613.0</v>
      </c>
      <c r="C819" s="1" t="s">
        <v>1020</v>
      </c>
      <c r="D819" s="1" t="s">
        <v>1020</v>
      </c>
      <c r="E819" t="b">
        <f t="shared" si="1"/>
        <v>1</v>
      </c>
    </row>
    <row r="820">
      <c r="A820" s="1">
        <v>251.0</v>
      </c>
      <c r="B820" s="1">
        <v>251.0</v>
      </c>
      <c r="C820" s="1" t="s">
        <v>1021</v>
      </c>
      <c r="D820" s="1" t="s">
        <v>1021</v>
      </c>
      <c r="E820" t="b">
        <f t="shared" si="1"/>
        <v>1</v>
      </c>
    </row>
    <row r="821">
      <c r="A821" s="1">
        <v>1424.0</v>
      </c>
      <c r="B821" s="1">
        <v>1424.0</v>
      </c>
      <c r="C821" s="1" t="s">
        <v>1024</v>
      </c>
      <c r="D821" s="1" t="s">
        <v>1024</v>
      </c>
      <c r="E821" t="b">
        <f t="shared" si="1"/>
        <v>1</v>
      </c>
    </row>
    <row r="822">
      <c r="A822" s="1">
        <v>1506.0</v>
      </c>
      <c r="B822" s="1">
        <v>1506.0</v>
      </c>
      <c r="C822" s="1" t="s">
        <v>1026</v>
      </c>
      <c r="D822" s="1" t="s">
        <v>1026</v>
      </c>
      <c r="E822" t="b">
        <f t="shared" si="1"/>
        <v>1</v>
      </c>
    </row>
    <row r="823">
      <c r="A823" s="1">
        <v>17.0</v>
      </c>
      <c r="B823" s="1">
        <v>17.0</v>
      </c>
      <c r="C823" s="1" t="s">
        <v>1027</v>
      </c>
      <c r="D823" s="1" t="s">
        <v>1027</v>
      </c>
      <c r="E823" t="b">
        <f t="shared" si="1"/>
        <v>1</v>
      </c>
    </row>
    <row r="824">
      <c r="A824" s="1">
        <v>1279.0</v>
      </c>
      <c r="B824" s="1">
        <v>1279.0</v>
      </c>
      <c r="C824" s="1" t="s">
        <v>1028</v>
      </c>
      <c r="D824" s="1" t="s">
        <v>1028</v>
      </c>
      <c r="E824" t="b">
        <f t="shared" si="1"/>
        <v>1</v>
      </c>
    </row>
    <row r="825">
      <c r="A825" s="1">
        <v>1799.0</v>
      </c>
      <c r="B825" s="1">
        <v>1799.0</v>
      </c>
      <c r="C825" s="1" t="s">
        <v>1029</v>
      </c>
      <c r="D825" s="1" t="s">
        <v>1029</v>
      </c>
      <c r="E825" t="b">
        <f t="shared" si="1"/>
        <v>1</v>
      </c>
    </row>
    <row r="826">
      <c r="A826" s="1">
        <v>12.0</v>
      </c>
      <c r="B826" s="1">
        <v>12.0</v>
      </c>
      <c r="C826" s="1" t="s">
        <v>1030</v>
      </c>
      <c r="D826" s="1" t="s">
        <v>1030</v>
      </c>
      <c r="E826" t="b">
        <f t="shared" si="1"/>
        <v>1</v>
      </c>
    </row>
    <row r="827">
      <c r="A827" s="1">
        <v>445.0</v>
      </c>
      <c r="B827" s="1">
        <v>445.0</v>
      </c>
      <c r="C827" s="1" t="s">
        <v>1031</v>
      </c>
      <c r="D827" s="1" t="s">
        <v>1031</v>
      </c>
      <c r="E827" t="b">
        <f t="shared" si="1"/>
        <v>1</v>
      </c>
    </row>
    <row r="828">
      <c r="A828" s="1">
        <v>1471.0</v>
      </c>
      <c r="B828" s="1">
        <v>1471.0</v>
      </c>
      <c r="C828" s="1" t="s">
        <v>1033</v>
      </c>
      <c r="D828" s="1" t="s">
        <v>1033</v>
      </c>
      <c r="E828" t="b">
        <f t="shared" si="1"/>
        <v>1</v>
      </c>
    </row>
    <row r="829">
      <c r="A829" s="1">
        <v>1402.0</v>
      </c>
      <c r="B829" s="1">
        <v>1402.0</v>
      </c>
      <c r="C829" s="1" t="s">
        <v>1035</v>
      </c>
      <c r="D829" s="1" t="s">
        <v>1035</v>
      </c>
      <c r="E829" t="b">
        <f t="shared" si="1"/>
        <v>1</v>
      </c>
    </row>
    <row r="830">
      <c r="A830" s="1">
        <v>1337.0</v>
      </c>
      <c r="B830" s="1">
        <v>1337.0</v>
      </c>
      <c r="C830" s="1" t="s">
        <v>1036</v>
      </c>
      <c r="D830" s="1" t="s">
        <v>1036</v>
      </c>
      <c r="E830" t="b">
        <f t="shared" si="1"/>
        <v>1</v>
      </c>
    </row>
    <row r="831">
      <c r="A831" s="1">
        <v>763.0</v>
      </c>
      <c r="B831" s="1">
        <v>763.0</v>
      </c>
      <c r="C831" s="1" t="s">
        <v>1037</v>
      </c>
      <c r="D831" s="1" t="s">
        <v>1037</v>
      </c>
      <c r="E831" t="b">
        <f t="shared" si="1"/>
        <v>1</v>
      </c>
    </row>
    <row r="832">
      <c r="A832" s="1">
        <v>1855.0</v>
      </c>
      <c r="B832" s="1">
        <v>1855.0</v>
      </c>
      <c r="C832" s="1" t="s">
        <v>1038</v>
      </c>
      <c r="D832" s="1" t="s">
        <v>1038</v>
      </c>
      <c r="E832" t="b">
        <f t="shared" si="1"/>
        <v>1</v>
      </c>
    </row>
    <row r="833">
      <c r="A833" s="1">
        <v>696.0</v>
      </c>
      <c r="B833" s="1">
        <v>696.0</v>
      </c>
      <c r="C833" s="1" t="s">
        <v>1039</v>
      </c>
      <c r="D833" s="1" t="s">
        <v>1039</v>
      </c>
      <c r="E833" t="b">
        <f t="shared" si="1"/>
        <v>1</v>
      </c>
    </row>
    <row r="834">
      <c r="A834" s="1">
        <v>1031.0</v>
      </c>
      <c r="B834" s="1">
        <v>1031.0</v>
      </c>
      <c r="C834" s="1" t="s">
        <v>1040</v>
      </c>
      <c r="D834" s="1" t="s">
        <v>1040</v>
      </c>
      <c r="E834" t="b">
        <f t="shared" si="1"/>
        <v>1</v>
      </c>
    </row>
    <row r="835">
      <c r="A835" s="1">
        <v>1577.0</v>
      </c>
      <c r="B835" s="1">
        <v>1577.0</v>
      </c>
      <c r="C835" s="1" t="s">
        <v>1043</v>
      </c>
      <c r="D835" s="1" t="s">
        <v>1043</v>
      </c>
      <c r="E835" t="b">
        <f t="shared" si="1"/>
        <v>1</v>
      </c>
    </row>
    <row r="836">
      <c r="A836" s="1">
        <v>784.0</v>
      </c>
      <c r="B836" s="1">
        <v>784.0</v>
      </c>
      <c r="C836" s="1" t="s">
        <v>1044</v>
      </c>
      <c r="D836" s="1" t="s">
        <v>1044</v>
      </c>
      <c r="E836" t="b">
        <f t="shared" si="1"/>
        <v>1</v>
      </c>
    </row>
    <row r="837">
      <c r="A837" s="1">
        <v>1277.0</v>
      </c>
      <c r="B837" s="1">
        <v>1277.0</v>
      </c>
      <c r="C837" s="1" t="s">
        <v>1045</v>
      </c>
      <c r="D837" s="1" t="s">
        <v>1045</v>
      </c>
      <c r="E837" t="b">
        <f t="shared" si="1"/>
        <v>1</v>
      </c>
    </row>
    <row r="838">
      <c r="A838" s="1">
        <v>1927.0</v>
      </c>
      <c r="B838" s="1">
        <v>1927.0</v>
      </c>
      <c r="C838" s="1" t="s">
        <v>1046</v>
      </c>
      <c r="D838" s="1" t="s">
        <v>1046</v>
      </c>
      <c r="E838" t="b">
        <f t="shared" si="1"/>
        <v>1</v>
      </c>
    </row>
    <row r="839">
      <c r="A839" s="1">
        <v>1900.0</v>
      </c>
      <c r="B839" s="1">
        <v>1900.0</v>
      </c>
      <c r="C839" s="1" t="s">
        <v>1047</v>
      </c>
      <c r="D839" s="1" t="s">
        <v>1047</v>
      </c>
      <c r="E839" t="b">
        <f t="shared" si="1"/>
        <v>1</v>
      </c>
    </row>
    <row r="840">
      <c r="A840" s="1">
        <v>264.0</v>
      </c>
      <c r="B840" s="1">
        <v>264.0</v>
      </c>
      <c r="C840" s="1" t="s">
        <v>1048</v>
      </c>
      <c r="D840" s="1" t="s">
        <v>1048</v>
      </c>
      <c r="E840" t="b">
        <f t="shared" si="1"/>
        <v>1</v>
      </c>
    </row>
    <row r="841">
      <c r="A841" s="1">
        <v>1410.0</v>
      </c>
      <c r="B841" s="1">
        <v>1410.0</v>
      </c>
      <c r="C841" s="1" t="s">
        <v>1049</v>
      </c>
      <c r="D841" s="1" t="s">
        <v>1049</v>
      </c>
      <c r="E841" t="b">
        <f t="shared" si="1"/>
        <v>1</v>
      </c>
    </row>
    <row r="842">
      <c r="A842" s="1">
        <v>254.0</v>
      </c>
      <c r="B842" s="1">
        <v>254.0</v>
      </c>
      <c r="C842" s="1" t="s">
        <v>1050</v>
      </c>
      <c r="D842" s="1" t="s">
        <v>1050</v>
      </c>
      <c r="E842" t="b">
        <f t="shared" si="1"/>
        <v>1</v>
      </c>
    </row>
    <row r="843">
      <c r="A843" s="1">
        <v>766.0</v>
      </c>
      <c r="B843" s="1">
        <v>766.0</v>
      </c>
      <c r="C843" s="1" t="s">
        <v>1051</v>
      </c>
      <c r="D843" s="1" t="s">
        <v>1051</v>
      </c>
      <c r="E843" t="b">
        <f t="shared" si="1"/>
        <v>1</v>
      </c>
    </row>
    <row r="844">
      <c r="A844" s="1">
        <v>1058.0</v>
      </c>
      <c r="B844" s="1">
        <v>1058.0</v>
      </c>
      <c r="C844" s="1" t="s">
        <v>1052</v>
      </c>
      <c r="D844" s="1" t="s">
        <v>1052</v>
      </c>
      <c r="E844" t="b">
        <f t="shared" si="1"/>
        <v>1</v>
      </c>
    </row>
    <row r="845">
      <c r="A845" s="1">
        <v>1449.0</v>
      </c>
      <c r="B845" s="1">
        <v>1449.0</v>
      </c>
      <c r="C845" s="1" t="s">
        <v>1053</v>
      </c>
      <c r="D845" s="1" t="s">
        <v>1053</v>
      </c>
      <c r="E845" t="b">
        <f t="shared" si="1"/>
        <v>1</v>
      </c>
    </row>
    <row r="846">
      <c r="A846" s="1">
        <v>1592.0</v>
      </c>
      <c r="B846" s="1">
        <v>1592.0</v>
      </c>
      <c r="C846" s="1" t="s">
        <v>1054</v>
      </c>
      <c r="D846" s="1" t="s">
        <v>1054</v>
      </c>
      <c r="E846" t="b">
        <f t="shared" si="1"/>
        <v>1</v>
      </c>
    </row>
    <row r="847">
      <c r="A847" s="1">
        <v>292.0</v>
      </c>
      <c r="B847" s="1">
        <v>292.0</v>
      </c>
      <c r="C847" s="1" t="s">
        <v>1055</v>
      </c>
      <c r="D847" s="1" t="s">
        <v>1055</v>
      </c>
      <c r="E847" t="b">
        <f t="shared" si="1"/>
        <v>1</v>
      </c>
    </row>
    <row r="848">
      <c r="A848" s="1">
        <v>1794.0</v>
      </c>
      <c r="B848" s="1">
        <v>1794.0</v>
      </c>
      <c r="C848" s="1" t="s">
        <v>1056</v>
      </c>
      <c r="D848" s="1" t="s">
        <v>1056</v>
      </c>
      <c r="E848" t="b">
        <f t="shared" si="1"/>
        <v>1</v>
      </c>
    </row>
    <row r="849">
      <c r="A849" s="1">
        <v>1102.0</v>
      </c>
      <c r="B849" s="1">
        <v>1102.0</v>
      </c>
      <c r="C849" s="1" t="s">
        <v>1057</v>
      </c>
      <c r="D849" s="1" t="s">
        <v>1057</v>
      </c>
      <c r="E849" t="b">
        <f t="shared" si="1"/>
        <v>1</v>
      </c>
    </row>
    <row r="850">
      <c r="A850" s="1">
        <v>1749.0</v>
      </c>
      <c r="B850" s="1">
        <v>1749.0</v>
      </c>
      <c r="C850" s="1" t="s">
        <v>1058</v>
      </c>
      <c r="D850" s="1" t="s">
        <v>1058</v>
      </c>
      <c r="E850" t="b">
        <f t="shared" si="1"/>
        <v>1</v>
      </c>
    </row>
    <row r="851">
      <c r="A851" s="1">
        <v>305.0</v>
      </c>
      <c r="B851" s="1">
        <v>305.0</v>
      </c>
      <c r="C851" s="1" t="s">
        <v>1059</v>
      </c>
      <c r="D851" s="1" t="s">
        <v>1059</v>
      </c>
      <c r="E851" t="b">
        <f t="shared" si="1"/>
        <v>1</v>
      </c>
    </row>
    <row r="852">
      <c r="A852" s="1">
        <v>1758.0</v>
      </c>
      <c r="B852" s="1">
        <v>1758.0</v>
      </c>
      <c r="C852" s="1" t="s">
        <v>1060</v>
      </c>
      <c r="D852" s="1" t="s">
        <v>1060</v>
      </c>
      <c r="E852" t="b">
        <f t="shared" si="1"/>
        <v>1</v>
      </c>
    </row>
    <row r="853">
      <c r="A853" s="1">
        <v>257.0</v>
      </c>
      <c r="B853" s="1">
        <v>257.0</v>
      </c>
      <c r="C853" s="1" t="s">
        <v>1061</v>
      </c>
      <c r="D853" s="1" t="s">
        <v>1061</v>
      </c>
      <c r="E853" t="b">
        <f t="shared" si="1"/>
        <v>1</v>
      </c>
    </row>
    <row r="854">
      <c r="A854" s="1">
        <v>1728.0</v>
      </c>
      <c r="B854" s="1">
        <v>1728.0</v>
      </c>
      <c r="C854" s="1" t="s">
        <v>1062</v>
      </c>
      <c r="D854" s="1" t="s">
        <v>1062</v>
      </c>
      <c r="E854" t="b">
        <f t="shared" si="1"/>
        <v>1</v>
      </c>
    </row>
    <row r="855">
      <c r="A855" s="1">
        <v>1443.0</v>
      </c>
      <c r="B855" s="1">
        <v>1443.0</v>
      </c>
      <c r="C855" s="1" t="s">
        <v>1066</v>
      </c>
      <c r="D855" s="1" t="s">
        <v>1066</v>
      </c>
      <c r="E855" t="b">
        <f t="shared" si="1"/>
        <v>1</v>
      </c>
    </row>
    <row r="856">
      <c r="A856" s="1">
        <v>513.0</v>
      </c>
      <c r="B856" s="1">
        <v>513.0</v>
      </c>
      <c r="C856" s="1" t="s">
        <v>1067</v>
      </c>
      <c r="D856" s="1" t="s">
        <v>1067</v>
      </c>
      <c r="E856" t="b">
        <f t="shared" si="1"/>
        <v>1</v>
      </c>
    </row>
    <row r="857">
      <c r="A857" s="1">
        <v>1297.0</v>
      </c>
      <c r="B857" s="1">
        <v>1297.0</v>
      </c>
      <c r="C857" s="1" t="s">
        <v>1068</v>
      </c>
      <c r="D857" s="1" t="s">
        <v>1068</v>
      </c>
      <c r="E857" t="b">
        <f t="shared" si="1"/>
        <v>1</v>
      </c>
    </row>
    <row r="858">
      <c r="A858" s="1">
        <v>565.0</v>
      </c>
      <c r="B858" s="1">
        <v>565.0</v>
      </c>
      <c r="C858" s="1" t="s">
        <v>1069</v>
      </c>
      <c r="D858" s="1" t="s">
        <v>1069</v>
      </c>
      <c r="E858" t="b">
        <f t="shared" si="1"/>
        <v>1</v>
      </c>
    </row>
    <row r="859">
      <c r="A859" s="1">
        <v>637.0</v>
      </c>
      <c r="B859" s="1">
        <v>637.0</v>
      </c>
      <c r="C859" s="1" t="s">
        <v>1070</v>
      </c>
      <c r="D859" s="1" t="s">
        <v>1070</v>
      </c>
      <c r="E859" t="b">
        <f t="shared" si="1"/>
        <v>1</v>
      </c>
    </row>
    <row r="860">
      <c r="A860" s="1">
        <v>253.0</v>
      </c>
      <c r="B860" s="1">
        <v>253.0</v>
      </c>
      <c r="C860" s="1" t="s">
        <v>1071</v>
      </c>
      <c r="D860" s="1" t="s">
        <v>1071</v>
      </c>
      <c r="E860" t="b">
        <f t="shared" si="1"/>
        <v>1</v>
      </c>
    </row>
    <row r="861">
      <c r="A861" s="1">
        <v>541.0</v>
      </c>
      <c r="B861" s="1">
        <v>541.0</v>
      </c>
      <c r="C861" s="1" t="s">
        <v>1072</v>
      </c>
      <c r="D861" s="1" t="s">
        <v>1072</v>
      </c>
      <c r="E861" t="b">
        <f t="shared" si="1"/>
        <v>1</v>
      </c>
    </row>
    <row r="862">
      <c r="A862" s="1">
        <v>1415.0</v>
      </c>
      <c r="B862" s="1">
        <v>1415.0</v>
      </c>
      <c r="C862" s="1" t="s">
        <v>1073</v>
      </c>
      <c r="D862" s="1" t="s">
        <v>1073</v>
      </c>
      <c r="E862" t="b">
        <f t="shared" si="1"/>
        <v>1</v>
      </c>
    </row>
    <row r="863">
      <c r="A863" s="1">
        <v>408.0</v>
      </c>
      <c r="B863" s="1">
        <v>408.0</v>
      </c>
      <c r="C863" s="1" t="s">
        <v>1074</v>
      </c>
      <c r="D863" s="1" t="s">
        <v>1074</v>
      </c>
      <c r="E863" t="b">
        <f t="shared" si="1"/>
        <v>1</v>
      </c>
    </row>
    <row r="864">
      <c r="A864" s="1">
        <v>1536.0</v>
      </c>
      <c r="B864" s="1">
        <v>1536.0</v>
      </c>
      <c r="C864" s="1" t="s">
        <v>1075</v>
      </c>
      <c r="D864" s="1" t="s">
        <v>1075</v>
      </c>
      <c r="E864" t="b">
        <f t="shared" si="1"/>
        <v>1</v>
      </c>
    </row>
    <row r="865">
      <c r="A865" s="1">
        <v>1870.0</v>
      </c>
      <c r="B865" s="1">
        <v>1870.0</v>
      </c>
      <c r="C865" s="1" t="s">
        <v>1076</v>
      </c>
      <c r="D865" s="1" t="s">
        <v>1076</v>
      </c>
      <c r="E865" t="b">
        <f t="shared" si="1"/>
        <v>1</v>
      </c>
    </row>
    <row r="866">
      <c r="A866" s="1">
        <v>1672.0</v>
      </c>
      <c r="B866" s="1">
        <v>1672.0</v>
      </c>
      <c r="C866" s="1" t="s">
        <v>1077</v>
      </c>
      <c r="D866" s="1" t="s">
        <v>1077</v>
      </c>
      <c r="E866" t="b">
        <f t="shared" si="1"/>
        <v>1</v>
      </c>
    </row>
    <row r="867">
      <c r="A867" s="1">
        <v>1241.0</v>
      </c>
      <c r="B867" s="1">
        <v>1241.0</v>
      </c>
      <c r="C867" s="1" t="s">
        <v>1078</v>
      </c>
      <c r="D867" s="1" t="s">
        <v>1078</v>
      </c>
      <c r="E867" t="b">
        <f t="shared" si="1"/>
        <v>1</v>
      </c>
    </row>
    <row r="868">
      <c r="A868" s="1">
        <v>236.0</v>
      </c>
      <c r="B868" s="1">
        <v>236.0</v>
      </c>
      <c r="C868" s="1" t="s">
        <v>1079</v>
      </c>
      <c r="D868" s="1" t="s">
        <v>1079</v>
      </c>
      <c r="E868" t="b">
        <f t="shared" si="1"/>
        <v>1</v>
      </c>
    </row>
    <row r="869">
      <c r="A869" s="1">
        <v>1771.0</v>
      </c>
      <c r="B869" s="1">
        <v>1771.0</v>
      </c>
      <c r="C869" s="1" t="s">
        <v>1080</v>
      </c>
      <c r="D869" s="1" t="s">
        <v>1080</v>
      </c>
      <c r="E869" t="b">
        <f t="shared" si="1"/>
        <v>1</v>
      </c>
    </row>
    <row r="870">
      <c r="A870" s="1">
        <v>344.0</v>
      </c>
      <c r="B870" s="1">
        <v>344.0</v>
      </c>
      <c r="C870" s="1" t="s">
        <v>1081</v>
      </c>
      <c r="D870" s="1" t="s">
        <v>1081</v>
      </c>
      <c r="E870" t="b">
        <f t="shared" si="1"/>
        <v>1</v>
      </c>
    </row>
    <row r="871">
      <c r="A871" s="1">
        <v>358.0</v>
      </c>
      <c r="B871" s="1">
        <v>358.0</v>
      </c>
      <c r="C871" s="1" t="s">
        <v>1082</v>
      </c>
      <c r="D871" s="1" t="s">
        <v>1082</v>
      </c>
      <c r="E871" t="b">
        <f t="shared" si="1"/>
        <v>1</v>
      </c>
    </row>
    <row r="872">
      <c r="A872" s="1">
        <v>1504.0</v>
      </c>
      <c r="B872" s="1">
        <v>1504.0</v>
      </c>
      <c r="C872" s="1" t="s">
        <v>1084</v>
      </c>
      <c r="D872" s="1" t="s">
        <v>1084</v>
      </c>
      <c r="E872" t="b">
        <f t="shared" si="1"/>
        <v>1</v>
      </c>
    </row>
    <row r="873">
      <c r="A873" s="1">
        <v>406.0</v>
      </c>
      <c r="B873" s="1">
        <v>406.0</v>
      </c>
      <c r="C873" s="1" t="s">
        <v>1087</v>
      </c>
      <c r="D873" s="1" t="s">
        <v>1087</v>
      </c>
      <c r="E873" t="b">
        <f t="shared" si="1"/>
        <v>1</v>
      </c>
    </row>
    <row r="874">
      <c r="A874" s="1">
        <v>1745.0</v>
      </c>
      <c r="B874" s="1">
        <v>1745.0</v>
      </c>
      <c r="C874" s="1" t="s">
        <v>1088</v>
      </c>
      <c r="D874" s="1" t="s">
        <v>1088</v>
      </c>
      <c r="E874" t="b">
        <f t="shared" si="1"/>
        <v>1</v>
      </c>
    </row>
    <row r="875">
      <c r="A875" s="1">
        <v>1299.0</v>
      </c>
      <c r="B875" s="1">
        <v>1299.0</v>
      </c>
      <c r="C875" s="1" t="s">
        <v>1091</v>
      </c>
      <c r="D875" s="1" t="s">
        <v>1091</v>
      </c>
      <c r="E875" t="b">
        <f t="shared" si="1"/>
        <v>1</v>
      </c>
    </row>
    <row r="876">
      <c r="A876" s="1">
        <v>1205.0</v>
      </c>
      <c r="B876" s="1">
        <v>1205.0</v>
      </c>
      <c r="C876" s="1" t="s">
        <v>1092</v>
      </c>
      <c r="D876" s="1" t="s">
        <v>1092</v>
      </c>
      <c r="E876" t="b">
        <f t="shared" si="1"/>
        <v>1</v>
      </c>
    </row>
    <row r="877">
      <c r="A877" s="1">
        <v>1819.0</v>
      </c>
      <c r="B877" s="1">
        <v>1819.0</v>
      </c>
      <c r="C877" s="1" t="s">
        <v>1093</v>
      </c>
      <c r="D877" s="1" t="s">
        <v>1093</v>
      </c>
      <c r="E877" t="b">
        <f t="shared" si="1"/>
        <v>1</v>
      </c>
    </row>
    <row r="878">
      <c r="A878" s="1">
        <v>262.0</v>
      </c>
      <c r="B878" s="1">
        <v>262.0</v>
      </c>
      <c r="C878" s="1" t="s">
        <v>1094</v>
      </c>
      <c r="D878" s="1" t="s">
        <v>1094</v>
      </c>
      <c r="E878" t="b">
        <f t="shared" si="1"/>
        <v>1</v>
      </c>
    </row>
    <row r="879">
      <c r="A879" s="1">
        <v>449.0</v>
      </c>
      <c r="B879" s="1">
        <v>449.0</v>
      </c>
      <c r="C879" s="1" t="s">
        <v>1095</v>
      </c>
      <c r="D879" s="1" t="s">
        <v>1095</v>
      </c>
      <c r="E879" t="b">
        <f t="shared" si="1"/>
        <v>1</v>
      </c>
    </row>
    <row r="880">
      <c r="A880" s="1">
        <v>96.0</v>
      </c>
      <c r="B880" s="1">
        <v>96.0</v>
      </c>
      <c r="C880" s="1" t="s">
        <v>1096</v>
      </c>
      <c r="D880" s="1" t="s">
        <v>1096</v>
      </c>
      <c r="E880" t="b">
        <f t="shared" si="1"/>
        <v>1</v>
      </c>
    </row>
    <row r="881">
      <c r="A881" s="1">
        <v>1110.0</v>
      </c>
      <c r="B881" s="1">
        <v>1110.0</v>
      </c>
      <c r="C881" s="1" t="s">
        <v>1097</v>
      </c>
      <c r="D881" s="1" t="s">
        <v>1097</v>
      </c>
      <c r="E881" t="b">
        <f t="shared" si="1"/>
        <v>1</v>
      </c>
    </row>
    <row r="882">
      <c r="A882" s="1">
        <v>1157.0</v>
      </c>
      <c r="B882" s="1">
        <v>1157.0</v>
      </c>
      <c r="C882" s="1" t="s">
        <v>1098</v>
      </c>
      <c r="D882" s="1" t="s">
        <v>1098</v>
      </c>
      <c r="E882" t="b">
        <f t="shared" si="1"/>
        <v>1</v>
      </c>
    </row>
    <row r="883">
      <c r="A883" s="1">
        <v>1116.0</v>
      </c>
      <c r="B883" s="1">
        <v>1116.0</v>
      </c>
      <c r="C883" s="1" t="s">
        <v>1099</v>
      </c>
      <c r="D883" s="1" t="s">
        <v>1099</v>
      </c>
      <c r="E883" t="b">
        <f t="shared" si="1"/>
        <v>1</v>
      </c>
    </row>
    <row r="884">
      <c r="A884" s="1">
        <v>239.0</v>
      </c>
      <c r="B884" s="1">
        <v>239.0</v>
      </c>
      <c r="C884" s="1" t="s">
        <v>1100</v>
      </c>
      <c r="D884" s="1" t="s">
        <v>1100</v>
      </c>
      <c r="E884" t="b">
        <f t="shared" si="1"/>
        <v>1</v>
      </c>
    </row>
    <row r="885">
      <c r="A885" s="1">
        <v>679.0</v>
      </c>
      <c r="B885" s="1">
        <v>679.0</v>
      </c>
      <c r="C885" s="1" t="s">
        <v>1101</v>
      </c>
      <c r="D885" s="1" t="s">
        <v>1101</v>
      </c>
      <c r="E885" t="b">
        <f t="shared" si="1"/>
        <v>1</v>
      </c>
    </row>
    <row r="886">
      <c r="A886" s="1">
        <v>1539.0</v>
      </c>
      <c r="B886" s="1">
        <v>1539.0</v>
      </c>
      <c r="C886" s="1" t="s">
        <v>1102</v>
      </c>
      <c r="D886" s="1" t="s">
        <v>1102</v>
      </c>
      <c r="E886" t="b">
        <f t="shared" si="1"/>
        <v>1</v>
      </c>
    </row>
    <row r="887">
      <c r="A887" s="1">
        <v>287.0</v>
      </c>
      <c r="B887" s="1">
        <v>287.0</v>
      </c>
      <c r="C887" s="1" t="s">
        <v>1103</v>
      </c>
      <c r="D887" s="1" t="s">
        <v>1103</v>
      </c>
      <c r="E887" t="b">
        <f t="shared" si="1"/>
        <v>1</v>
      </c>
    </row>
    <row r="888">
      <c r="A888" s="1">
        <v>80.0</v>
      </c>
      <c r="B888" s="1">
        <v>80.0</v>
      </c>
      <c r="C888" s="1" t="s">
        <v>1104</v>
      </c>
      <c r="D888" s="1" t="s">
        <v>1104</v>
      </c>
      <c r="E888" t="b">
        <f t="shared" si="1"/>
        <v>1</v>
      </c>
    </row>
    <row r="889">
      <c r="A889" s="1">
        <v>1465.0</v>
      </c>
      <c r="B889" s="1">
        <v>1465.0</v>
      </c>
      <c r="C889" s="1" t="s">
        <v>1105</v>
      </c>
      <c r="D889" s="1" t="s">
        <v>1105</v>
      </c>
      <c r="E889" t="b">
        <f t="shared" si="1"/>
        <v>1</v>
      </c>
    </row>
    <row r="890">
      <c r="A890" s="1">
        <v>453.0</v>
      </c>
      <c r="B890" s="1">
        <v>453.0</v>
      </c>
      <c r="C890" s="1" t="s">
        <v>1106</v>
      </c>
      <c r="D890" s="1" t="s">
        <v>1106</v>
      </c>
      <c r="E890" t="b">
        <f t="shared" si="1"/>
        <v>1</v>
      </c>
    </row>
    <row r="891">
      <c r="A891" s="1">
        <v>1670.0</v>
      </c>
      <c r="B891" s="1">
        <v>1670.0</v>
      </c>
      <c r="C891" s="1" t="s">
        <v>1107</v>
      </c>
      <c r="D891" s="1" t="s">
        <v>1107</v>
      </c>
      <c r="E891" t="b">
        <f t="shared" si="1"/>
        <v>1</v>
      </c>
    </row>
    <row r="892">
      <c r="A892" s="1">
        <v>1889.0</v>
      </c>
      <c r="B892" s="1">
        <v>1889.0</v>
      </c>
      <c r="C892" s="1" t="s">
        <v>1108</v>
      </c>
      <c r="D892" s="1" t="s">
        <v>1108</v>
      </c>
      <c r="E892" t="b">
        <f t="shared" si="1"/>
        <v>1</v>
      </c>
    </row>
    <row r="893">
      <c r="A893" s="1">
        <v>1356.0</v>
      </c>
      <c r="B893" s="1">
        <v>1356.0</v>
      </c>
      <c r="C893" s="1" t="s">
        <v>1109</v>
      </c>
      <c r="D893" s="1" t="s">
        <v>1109</v>
      </c>
      <c r="E893" t="b">
        <f t="shared" si="1"/>
        <v>1</v>
      </c>
    </row>
    <row r="894">
      <c r="A894" s="1">
        <v>284.0</v>
      </c>
      <c r="B894" s="1">
        <v>284.0</v>
      </c>
      <c r="C894" s="1" t="s">
        <v>1110</v>
      </c>
      <c r="D894" s="1" t="s">
        <v>1110</v>
      </c>
      <c r="E894" t="b">
        <f t="shared" si="1"/>
        <v>1</v>
      </c>
    </row>
    <row r="895">
      <c r="A895" s="1">
        <v>792.0</v>
      </c>
      <c r="B895" s="1">
        <v>792.0</v>
      </c>
      <c r="C895" s="1" t="s">
        <v>1111</v>
      </c>
      <c r="D895" s="1" t="s">
        <v>1111</v>
      </c>
      <c r="E895" t="b">
        <f t="shared" si="1"/>
        <v>1</v>
      </c>
    </row>
    <row r="896">
      <c r="A896" s="1">
        <v>1138.0</v>
      </c>
      <c r="B896" s="1">
        <v>1138.0</v>
      </c>
      <c r="C896" s="1" t="s">
        <v>1112</v>
      </c>
      <c r="D896" s="1" t="s">
        <v>1112</v>
      </c>
      <c r="E896" t="b">
        <f t="shared" si="1"/>
        <v>1</v>
      </c>
    </row>
    <row r="897">
      <c r="A897" s="1">
        <v>1224.0</v>
      </c>
      <c r="B897" s="1">
        <v>1224.0</v>
      </c>
      <c r="C897" s="1" t="s">
        <v>1113</v>
      </c>
      <c r="D897" s="1" t="s">
        <v>1113</v>
      </c>
      <c r="E897" t="b">
        <f t="shared" si="1"/>
        <v>1</v>
      </c>
    </row>
    <row r="898">
      <c r="A898" s="1">
        <v>1165.0</v>
      </c>
      <c r="B898" s="1">
        <v>1165.0</v>
      </c>
      <c r="C898" s="1" t="s">
        <v>1114</v>
      </c>
      <c r="D898" s="1" t="s">
        <v>1114</v>
      </c>
      <c r="E898" t="b">
        <f t="shared" si="1"/>
        <v>1</v>
      </c>
    </row>
    <row r="899">
      <c r="A899" s="1">
        <v>1617.0</v>
      </c>
      <c r="B899" s="1">
        <v>1617.0</v>
      </c>
      <c r="C899" s="1" t="s">
        <v>1115</v>
      </c>
      <c r="D899" s="1" t="s">
        <v>1115</v>
      </c>
      <c r="E899" t="b">
        <f t="shared" si="1"/>
        <v>1</v>
      </c>
    </row>
    <row r="900">
      <c r="A900" s="1">
        <v>1618.0</v>
      </c>
      <c r="B900" s="1">
        <v>1618.0</v>
      </c>
      <c r="C900" s="1" t="s">
        <v>1116</v>
      </c>
      <c r="D900" s="1" t="s">
        <v>1116</v>
      </c>
      <c r="E900" t="b">
        <f t="shared" si="1"/>
        <v>1</v>
      </c>
    </row>
    <row r="901">
      <c r="A901" s="1">
        <v>1234.0</v>
      </c>
      <c r="B901" s="1">
        <v>1234.0</v>
      </c>
      <c r="C901" s="1" t="s">
        <v>1117</v>
      </c>
      <c r="D901" s="1" t="s">
        <v>1117</v>
      </c>
      <c r="E901" t="b">
        <f t="shared" si="1"/>
        <v>1</v>
      </c>
    </row>
    <row r="902">
      <c r="A902" s="1">
        <v>1736.0</v>
      </c>
      <c r="B902" s="1">
        <v>1736.0</v>
      </c>
      <c r="C902" s="1" t="s">
        <v>1118</v>
      </c>
      <c r="D902" s="1" t="s">
        <v>1118</v>
      </c>
      <c r="E902" t="b">
        <f t="shared" si="1"/>
        <v>1</v>
      </c>
    </row>
    <row r="903">
      <c r="A903" s="1">
        <v>1909.0</v>
      </c>
      <c r="B903" s="1">
        <v>1909.0</v>
      </c>
      <c r="C903" s="1" t="s">
        <v>1119</v>
      </c>
      <c r="D903" s="1" t="s">
        <v>1119</v>
      </c>
      <c r="E903" t="b">
        <f t="shared" si="1"/>
        <v>1</v>
      </c>
    </row>
    <row r="904">
      <c r="A904" s="1">
        <v>144.0</v>
      </c>
      <c r="B904" s="1">
        <v>144.0</v>
      </c>
      <c r="C904" s="1" t="s">
        <v>1122</v>
      </c>
      <c r="D904" s="1" t="s">
        <v>1122</v>
      </c>
      <c r="E904" t="b">
        <f t="shared" si="1"/>
        <v>1</v>
      </c>
    </row>
    <row r="905">
      <c r="A905" s="1">
        <v>1334.0</v>
      </c>
      <c r="B905" s="1">
        <v>1334.0</v>
      </c>
      <c r="C905" s="1" t="s">
        <v>1123</v>
      </c>
      <c r="D905" s="1" t="s">
        <v>1123</v>
      </c>
      <c r="E905" t="b">
        <f t="shared" si="1"/>
        <v>1</v>
      </c>
    </row>
    <row r="906">
      <c r="A906" s="1">
        <v>797.0</v>
      </c>
      <c r="B906" s="1">
        <v>797.0</v>
      </c>
      <c r="C906" s="1" t="s">
        <v>1124</v>
      </c>
      <c r="D906" s="1" t="s">
        <v>1124</v>
      </c>
      <c r="E906" t="b">
        <f t="shared" si="1"/>
        <v>1</v>
      </c>
    </row>
    <row r="907">
      <c r="A907" s="1">
        <v>1053.0</v>
      </c>
      <c r="B907" s="1">
        <v>1053.0</v>
      </c>
      <c r="C907" s="1" t="s">
        <v>1125</v>
      </c>
      <c r="D907" s="1" t="s">
        <v>1125</v>
      </c>
      <c r="E907" t="b">
        <f t="shared" si="1"/>
        <v>1</v>
      </c>
    </row>
    <row r="908">
      <c r="A908" s="1">
        <v>1755.0</v>
      </c>
      <c r="B908" s="1">
        <v>1755.0</v>
      </c>
      <c r="C908" s="1" t="s">
        <v>1126</v>
      </c>
      <c r="D908" s="1" t="s">
        <v>1126</v>
      </c>
      <c r="E908" t="b">
        <f t="shared" si="1"/>
        <v>1</v>
      </c>
    </row>
    <row r="909">
      <c r="A909" s="1">
        <v>1232.0</v>
      </c>
      <c r="B909" s="1">
        <v>1232.0</v>
      </c>
      <c r="C909" s="1" t="s">
        <v>1127</v>
      </c>
      <c r="D909" s="1" t="s">
        <v>1127</v>
      </c>
      <c r="E909" t="b">
        <f t="shared" si="1"/>
        <v>1</v>
      </c>
    </row>
    <row r="910">
      <c r="A910" s="1">
        <v>1926.0</v>
      </c>
      <c r="B910" s="1">
        <v>1926.0</v>
      </c>
      <c r="C910" s="1" t="s">
        <v>1129</v>
      </c>
      <c r="D910" s="1" t="s">
        <v>1129</v>
      </c>
      <c r="E910" t="b">
        <f t="shared" si="1"/>
        <v>1</v>
      </c>
    </row>
    <row r="911">
      <c r="A911" s="1">
        <v>22.0</v>
      </c>
      <c r="B911" s="1">
        <v>22.0</v>
      </c>
      <c r="C911" s="1" t="s">
        <v>1130</v>
      </c>
      <c r="D911" s="1" t="s">
        <v>1130</v>
      </c>
      <c r="E911" t="b">
        <f t="shared" si="1"/>
        <v>1</v>
      </c>
    </row>
    <row r="912">
      <c r="A912" s="1">
        <v>1226.0</v>
      </c>
      <c r="B912" s="1">
        <v>1226.0</v>
      </c>
      <c r="C912" s="1" t="s">
        <v>1133</v>
      </c>
      <c r="D912" s="1" t="s">
        <v>1133</v>
      </c>
      <c r="E912" t="b">
        <f t="shared" si="1"/>
        <v>1</v>
      </c>
    </row>
    <row r="913">
      <c r="A913" s="1">
        <v>638.0</v>
      </c>
      <c r="B913" s="1">
        <v>638.0</v>
      </c>
      <c r="C913" s="1" t="s">
        <v>1134</v>
      </c>
      <c r="D913" s="1" t="s">
        <v>1134</v>
      </c>
      <c r="E913" t="b">
        <f t="shared" si="1"/>
        <v>1</v>
      </c>
    </row>
    <row r="914">
      <c r="A914" s="1">
        <v>1140.0</v>
      </c>
      <c r="B914" s="1">
        <v>1140.0</v>
      </c>
      <c r="C914" s="1" t="s">
        <v>1135</v>
      </c>
      <c r="D914" s="1" t="s">
        <v>1135</v>
      </c>
      <c r="E914" t="b">
        <f t="shared" si="1"/>
        <v>1</v>
      </c>
    </row>
    <row r="915">
      <c r="A915" s="1">
        <v>1848.0</v>
      </c>
      <c r="B915" s="1">
        <v>1848.0</v>
      </c>
      <c r="C915" s="1" t="s">
        <v>1136</v>
      </c>
      <c r="D915" s="1" t="s">
        <v>1136</v>
      </c>
      <c r="E915" t="b">
        <f t="shared" si="1"/>
        <v>1</v>
      </c>
    </row>
    <row r="916">
      <c r="A916" s="1">
        <v>1488.0</v>
      </c>
      <c r="B916" s="1">
        <v>1488.0</v>
      </c>
      <c r="C916" s="1" t="s">
        <v>1137</v>
      </c>
      <c r="D916" s="1" t="s">
        <v>1137</v>
      </c>
      <c r="E916" t="b">
        <f t="shared" si="1"/>
        <v>1</v>
      </c>
    </row>
    <row r="917">
      <c r="A917" s="1">
        <v>27.0</v>
      </c>
      <c r="B917" s="1">
        <v>27.0</v>
      </c>
      <c r="C917" s="1" t="s">
        <v>1138</v>
      </c>
      <c r="D917" s="1" t="s">
        <v>1138</v>
      </c>
      <c r="E917" t="b">
        <f t="shared" si="1"/>
        <v>1</v>
      </c>
    </row>
    <row r="918">
      <c r="A918" s="1">
        <v>1395.0</v>
      </c>
      <c r="B918" s="1">
        <v>1395.0</v>
      </c>
      <c r="C918" s="1" t="s">
        <v>1139</v>
      </c>
      <c r="D918" s="1" t="s">
        <v>1139</v>
      </c>
      <c r="E918" t="b">
        <f t="shared" si="1"/>
        <v>1</v>
      </c>
    </row>
    <row r="919">
      <c r="A919" s="1">
        <v>787.0</v>
      </c>
      <c r="B919" s="1">
        <v>787.0</v>
      </c>
      <c r="C919" s="1" t="s">
        <v>1140</v>
      </c>
      <c r="D919" s="1" t="s">
        <v>1140</v>
      </c>
      <c r="E919" t="b">
        <f t="shared" si="1"/>
        <v>1</v>
      </c>
    </row>
    <row r="920">
      <c r="A920" s="1">
        <v>122.0</v>
      </c>
      <c r="B920" s="1">
        <v>122.0</v>
      </c>
      <c r="C920" s="1" t="s">
        <v>1141</v>
      </c>
      <c r="D920" s="1" t="s">
        <v>1141</v>
      </c>
      <c r="E920" t="b">
        <f t="shared" si="1"/>
        <v>1</v>
      </c>
    </row>
    <row r="921">
      <c r="A921" s="1">
        <v>235.0</v>
      </c>
      <c r="B921" s="1">
        <v>235.0</v>
      </c>
      <c r="C921" s="1" t="s">
        <v>1142</v>
      </c>
      <c r="D921" s="1" t="s">
        <v>1142</v>
      </c>
      <c r="E921" t="b">
        <f t="shared" si="1"/>
        <v>1</v>
      </c>
    </row>
    <row r="922">
      <c r="A922" s="1">
        <v>1049.0</v>
      </c>
      <c r="B922" s="1">
        <v>1049.0</v>
      </c>
      <c r="C922" s="1" t="s">
        <v>1143</v>
      </c>
      <c r="D922" s="1" t="s">
        <v>1143</v>
      </c>
      <c r="E922" t="b">
        <f t="shared" si="1"/>
        <v>1</v>
      </c>
    </row>
    <row r="923">
      <c r="A923" s="1">
        <v>244.0</v>
      </c>
      <c r="B923" s="1">
        <v>244.0</v>
      </c>
      <c r="C923" s="1" t="s">
        <v>1144</v>
      </c>
      <c r="D923" s="1" t="s">
        <v>1144</v>
      </c>
      <c r="E923" t="b">
        <f t="shared" si="1"/>
        <v>1</v>
      </c>
    </row>
    <row r="924">
      <c r="A924" s="1">
        <v>1391.0</v>
      </c>
      <c r="B924" s="1">
        <v>1391.0</v>
      </c>
      <c r="C924" s="1" t="s">
        <v>1145</v>
      </c>
      <c r="D924" s="1" t="s">
        <v>1145</v>
      </c>
      <c r="E924" t="b">
        <f t="shared" si="1"/>
        <v>1</v>
      </c>
    </row>
    <row r="925">
      <c r="A925" s="1">
        <v>831.0</v>
      </c>
      <c r="B925" s="1">
        <v>831.0</v>
      </c>
      <c r="C925" s="1" t="s">
        <v>1146</v>
      </c>
      <c r="D925" s="1" t="s">
        <v>1146</v>
      </c>
      <c r="E925" t="b">
        <f t="shared" si="1"/>
        <v>1</v>
      </c>
    </row>
    <row r="926">
      <c r="A926" s="1">
        <v>851.0</v>
      </c>
      <c r="B926" s="1">
        <v>851.0</v>
      </c>
      <c r="C926" s="1" t="s">
        <v>1147</v>
      </c>
      <c r="D926" s="1" t="s">
        <v>1147</v>
      </c>
      <c r="E926" t="b">
        <f t="shared" si="1"/>
        <v>1</v>
      </c>
    </row>
    <row r="927">
      <c r="A927" s="1">
        <v>540.0</v>
      </c>
      <c r="B927" s="1">
        <v>540.0</v>
      </c>
      <c r="C927" s="1" t="s">
        <v>1148</v>
      </c>
      <c r="D927" s="1" t="s">
        <v>1148</v>
      </c>
      <c r="E927" t="b">
        <f t="shared" si="1"/>
        <v>1</v>
      </c>
    </row>
    <row r="928">
      <c r="A928" s="1">
        <v>612.0</v>
      </c>
      <c r="B928" s="1">
        <v>612.0</v>
      </c>
      <c r="C928" s="1" t="s">
        <v>1149</v>
      </c>
      <c r="D928" s="1" t="s">
        <v>1149</v>
      </c>
      <c r="E928" t="b">
        <f t="shared" si="1"/>
        <v>1</v>
      </c>
    </row>
    <row r="929">
      <c r="A929" s="1">
        <v>673.0</v>
      </c>
      <c r="B929" s="1">
        <v>673.0</v>
      </c>
      <c r="C929" s="1" t="s">
        <v>1150</v>
      </c>
      <c r="D929" s="1" t="s">
        <v>1150</v>
      </c>
      <c r="E929" t="b">
        <f t="shared" si="1"/>
        <v>1</v>
      </c>
    </row>
    <row r="930">
      <c r="A930" s="1">
        <v>402.0</v>
      </c>
      <c r="B930" s="1">
        <v>402.0</v>
      </c>
      <c r="C930" s="1" t="s">
        <v>1153</v>
      </c>
      <c r="D930" s="1" t="s">
        <v>1153</v>
      </c>
      <c r="E930" t="b">
        <f t="shared" si="1"/>
        <v>1</v>
      </c>
    </row>
    <row r="931">
      <c r="A931" s="1">
        <v>947.0</v>
      </c>
      <c r="B931" s="1">
        <v>947.0</v>
      </c>
      <c r="C931" s="1" t="s">
        <v>1154</v>
      </c>
      <c r="D931" s="1" t="s">
        <v>1154</v>
      </c>
      <c r="E931" t="b">
        <f t="shared" si="1"/>
        <v>1</v>
      </c>
    </row>
    <row r="932">
      <c r="A932" s="1">
        <v>1221.0</v>
      </c>
      <c r="B932" s="1">
        <v>1221.0</v>
      </c>
      <c r="C932" s="1" t="s">
        <v>1155</v>
      </c>
      <c r="D932" s="1" t="s">
        <v>1155</v>
      </c>
      <c r="E932" t="b">
        <f t="shared" si="1"/>
        <v>1</v>
      </c>
    </row>
    <row r="933">
      <c r="A933" s="1">
        <v>1895.0</v>
      </c>
      <c r="B933" s="1"/>
      <c r="C933" s="1" t="s">
        <v>1156</v>
      </c>
      <c r="E933" t="b">
        <f t="shared" si="1"/>
        <v>0</v>
      </c>
    </row>
    <row r="934">
      <c r="A934" s="1">
        <v>1620.0</v>
      </c>
      <c r="B934" s="1">
        <v>1620.0</v>
      </c>
      <c r="C934" s="1" t="s">
        <v>1157</v>
      </c>
      <c r="D934" s="1" t="s">
        <v>1157</v>
      </c>
      <c r="E934" t="b">
        <f t="shared" si="1"/>
        <v>1</v>
      </c>
    </row>
    <row r="935">
      <c r="A935" s="1">
        <v>455.0</v>
      </c>
      <c r="B935" s="1">
        <v>455.0</v>
      </c>
      <c r="C935" s="1" t="s">
        <v>1158</v>
      </c>
      <c r="D935" s="1" t="s">
        <v>1158</v>
      </c>
      <c r="E935" t="b">
        <f t="shared" si="1"/>
        <v>1</v>
      </c>
    </row>
    <row r="936">
      <c r="A936" s="1">
        <v>636.0</v>
      </c>
      <c r="B936" s="1">
        <v>1804.0</v>
      </c>
      <c r="C936" s="1" t="s">
        <v>1159</v>
      </c>
      <c r="E936" t="b">
        <f t="shared" si="1"/>
        <v>0</v>
      </c>
    </row>
    <row r="937">
      <c r="A937" s="1">
        <v>1804.0</v>
      </c>
      <c r="B937" s="1">
        <v>1804.0</v>
      </c>
      <c r="C937" s="1" t="s">
        <v>1160</v>
      </c>
      <c r="D937" s="1" t="s">
        <v>1160</v>
      </c>
      <c r="E937" t="b">
        <f t="shared" si="1"/>
        <v>1</v>
      </c>
    </row>
    <row r="938">
      <c r="A938" s="1">
        <v>527.0</v>
      </c>
      <c r="B938" s="1">
        <v>527.0</v>
      </c>
      <c r="C938" s="1" t="s">
        <v>1161</v>
      </c>
      <c r="D938" s="1" t="s">
        <v>1161</v>
      </c>
      <c r="E938" t="b">
        <f t="shared" si="1"/>
        <v>1</v>
      </c>
    </row>
    <row r="939">
      <c r="A939" s="1">
        <v>274.0</v>
      </c>
      <c r="B939" s="1">
        <v>274.0</v>
      </c>
      <c r="C939" s="1" t="s">
        <v>1163</v>
      </c>
      <c r="D939" s="1" t="s">
        <v>1163</v>
      </c>
      <c r="E939" t="b">
        <f t="shared" si="1"/>
        <v>1</v>
      </c>
    </row>
    <row r="940">
      <c r="A940" s="1">
        <v>450.0</v>
      </c>
      <c r="B940" s="1">
        <v>450.0</v>
      </c>
      <c r="C940" s="1" t="s">
        <v>1167</v>
      </c>
      <c r="D940" s="1" t="s">
        <v>1167</v>
      </c>
      <c r="E940" t="b">
        <f t="shared" si="1"/>
        <v>1</v>
      </c>
    </row>
    <row r="941">
      <c r="A941" s="1">
        <v>501.0</v>
      </c>
      <c r="B941" s="1">
        <v>501.0</v>
      </c>
      <c r="C941" s="1" t="s">
        <v>1169</v>
      </c>
      <c r="D941" s="1" t="s">
        <v>1169</v>
      </c>
      <c r="E941" t="b">
        <f t="shared" si="1"/>
        <v>1</v>
      </c>
    </row>
    <row r="942">
      <c r="A942" s="1">
        <v>1958.0</v>
      </c>
      <c r="B942" s="1">
        <v>1958.0</v>
      </c>
      <c r="C942" s="1" t="s">
        <v>1170</v>
      </c>
      <c r="D942" s="1" t="s">
        <v>1170</v>
      </c>
      <c r="E942" t="b">
        <f t="shared" si="1"/>
        <v>1</v>
      </c>
    </row>
    <row r="943">
      <c r="A943" s="1">
        <v>1204.0</v>
      </c>
      <c r="B943" s="1">
        <v>1204.0</v>
      </c>
      <c r="C943" s="1" t="s">
        <v>1171</v>
      </c>
      <c r="D943" s="1" t="s">
        <v>1171</v>
      </c>
      <c r="E943" t="b">
        <f t="shared" si="1"/>
        <v>1</v>
      </c>
    </row>
    <row r="944">
      <c r="A944" s="1">
        <v>1012.0</v>
      </c>
      <c r="B944" s="1">
        <v>1012.0</v>
      </c>
      <c r="C944" s="1" t="s">
        <v>1172</v>
      </c>
      <c r="D944" s="1" t="s">
        <v>1172</v>
      </c>
      <c r="E944" t="b">
        <f t="shared" si="1"/>
        <v>1</v>
      </c>
    </row>
    <row r="945">
      <c r="A945" s="1">
        <v>781.0</v>
      </c>
      <c r="B945" s="1">
        <v>781.0</v>
      </c>
      <c r="C945" s="1" t="s">
        <v>1173</v>
      </c>
      <c r="D945" s="1" t="s">
        <v>1173</v>
      </c>
      <c r="E945" t="b">
        <f t="shared" si="1"/>
        <v>1</v>
      </c>
    </row>
    <row r="946">
      <c r="A946" s="1">
        <v>1600.0</v>
      </c>
      <c r="B946" s="1">
        <v>1600.0</v>
      </c>
      <c r="C946" s="1" t="s">
        <v>1174</v>
      </c>
      <c r="D946" s="1" t="s">
        <v>1174</v>
      </c>
      <c r="E946" t="b">
        <f t="shared" si="1"/>
        <v>1</v>
      </c>
    </row>
    <row r="947">
      <c r="A947" s="1">
        <v>678.0</v>
      </c>
      <c r="B947" s="1">
        <v>678.0</v>
      </c>
      <c r="C947" s="1" t="s">
        <v>1175</v>
      </c>
      <c r="D947" s="1" t="s">
        <v>1175</v>
      </c>
      <c r="E947" t="b">
        <f t="shared" si="1"/>
        <v>1</v>
      </c>
    </row>
    <row r="948">
      <c r="A948" s="1">
        <v>1022.0</v>
      </c>
      <c r="B948" s="1">
        <v>1022.0</v>
      </c>
      <c r="C948" s="1" t="s">
        <v>1176</v>
      </c>
      <c r="D948" s="1" t="s">
        <v>1176</v>
      </c>
      <c r="E948" t="b">
        <f t="shared" si="1"/>
        <v>1</v>
      </c>
    </row>
    <row r="949">
      <c r="A949" s="1">
        <v>619.0</v>
      </c>
      <c r="B949" s="1">
        <v>619.0</v>
      </c>
      <c r="C949" s="1" t="s">
        <v>1177</v>
      </c>
      <c r="D949" s="1" t="s">
        <v>1177</v>
      </c>
      <c r="E949" t="b">
        <f t="shared" si="1"/>
        <v>1</v>
      </c>
    </row>
    <row r="950">
      <c r="A950" s="1">
        <v>61.0</v>
      </c>
      <c r="B950" s="1">
        <v>61.0</v>
      </c>
      <c r="C950" s="1" t="s">
        <v>1178</v>
      </c>
      <c r="D950" s="1" t="s">
        <v>1178</v>
      </c>
      <c r="E950" t="b">
        <f t="shared" si="1"/>
        <v>1</v>
      </c>
    </row>
    <row r="951">
      <c r="A951" s="1">
        <v>498.0</v>
      </c>
      <c r="B951" s="1">
        <v>498.0</v>
      </c>
      <c r="C951" s="1" t="s">
        <v>1179</v>
      </c>
      <c r="D951" s="1" t="s">
        <v>1179</v>
      </c>
      <c r="E951" t="b">
        <f t="shared" si="1"/>
        <v>1</v>
      </c>
    </row>
    <row r="952">
      <c r="A952" s="1">
        <v>69.0</v>
      </c>
      <c r="B952" s="1">
        <v>69.0</v>
      </c>
      <c r="C952" s="1" t="s">
        <v>1181</v>
      </c>
      <c r="D952" s="1" t="s">
        <v>1181</v>
      </c>
      <c r="E952" t="b">
        <f t="shared" si="1"/>
        <v>1</v>
      </c>
    </row>
    <row r="953">
      <c r="A953" s="1">
        <v>460.0</v>
      </c>
      <c r="B953" s="1">
        <v>460.0</v>
      </c>
      <c r="C953" s="1" t="s">
        <v>1182</v>
      </c>
      <c r="D953" s="1" t="s">
        <v>1182</v>
      </c>
      <c r="E953" t="b">
        <f t="shared" si="1"/>
        <v>1</v>
      </c>
    </row>
    <row r="954">
      <c r="A954" s="1">
        <v>689.0</v>
      </c>
      <c r="B954" s="1">
        <v>689.0</v>
      </c>
      <c r="C954" s="1" t="s">
        <v>1183</v>
      </c>
      <c r="D954" s="1" t="s">
        <v>1183</v>
      </c>
      <c r="E954" t="b">
        <f t="shared" si="1"/>
        <v>1</v>
      </c>
    </row>
    <row r="955">
      <c r="A955" s="1">
        <v>1502.0</v>
      </c>
      <c r="B955" s="1">
        <v>1502.0</v>
      </c>
      <c r="C955" s="1" t="s">
        <v>1185</v>
      </c>
      <c r="D955" s="1" t="s">
        <v>1185</v>
      </c>
      <c r="E955" t="b">
        <f t="shared" si="1"/>
        <v>1</v>
      </c>
    </row>
    <row r="956">
      <c r="A956" s="1">
        <v>618.0</v>
      </c>
      <c r="B956" s="1">
        <v>618.0</v>
      </c>
      <c r="C956" s="1" t="s">
        <v>1187</v>
      </c>
      <c r="D956" s="1" t="s">
        <v>1187</v>
      </c>
      <c r="E956" t="b">
        <f t="shared" si="1"/>
        <v>1</v>
      </c>
    </row>
    <row r="957">
      <c r="A957" s="1">
        <v>32.0</v>
      </c>
      <c r="B957" s="1">
        <v>32.0</v>
      </c>
      <c r="C957" s="1" t="s">
        <v>1188</v>
      </c>
      <c r="D957" s="1" t="s">
        <v>1188</v>
      </c>
      <c r="E957" t="b">
        <f t="shared" si="1"/>
        <v>1</v>
      </c>
    </row>
    <row r="958">
      <c r="A958" s="1">
        <v>1650.0</v>
      </c>
      <c r="B958" s="1">
        <v>1650.0</v>
      </c>
      <c r="C958" s="1" t="s">
        <v>1192</v>
      </c>
      <c r="D958" s="1" t="s">
        <v>1192</v>
      </c>
      <c r="E958" t="b">
        <f t="shared" si="1"/>
        <v>1</v>
      </c>
    </row>
    <row r="959">
      <c r="A959" s="1">
        <v>506.0</v>
      </c>
      <c r="B959" s="1">
        <v>506.0</v>
      </c>
      <c r="C959" s="1" t="s">
        <v>1195</v>
      </c>
      <c r="D959" s="1" t="s">
        <v>1195</v>
      </c>
      <c r="E959" t="b">
        <f t="shared" si="1"/>
        <v>1</v>
      </c>
    </row>
    <row r="960">
      <c r="A960" s="1">
        <v>1124.0</v>
      </c>
      <c r="B960" s="1">
        <v>1124.0</v>
      </c>
      <c r="C960" s="1" t="s">
        <v>1197</v>
      </c>
      <c r="D960" s="1" t="s">
        <v>1197</v>
      </c>
      <c r="E960" t="b">
        <f t="shared" si="1"/>
        <v>1</v>
      </c>
    </row>
    <row r="961">
      <c r="A961" s="1">
        <v>227.0</v>
      </c>
      <c r="B961" s="1">
        <v>227.0</v>
      </c>
      <c r="C961" s="1" t="s">
        <v>1200</v>
      </c>
      <c r="D961" s="1" t="s">
        <v>1200</v>
      </c>
      <c r="E961" t="b">
        <f t="shared" si="1"/>
        <v>1</v>
      </c>
    </row>
    <row r="962">
      <c r="A962" s="1">
        <v>1368.0</v>
      </c>
      <c r="B962" s="1">
        <v>1368.0</v>
      </c>
      <c r="C962" s="1" t="s">
        <v>1202</v>
      </c>
      <c r="D962" s="1" t="s">
        <v>1202</v>
      </c>
      <c r="E962" t="b">
        <f t="shared" si="1"/>
        <v>1</v>
      </c>
    </row>
    <row r="963">
      <c r="A963" s="1">
        <v>1332.0</v>
      </c>
      <c r="B963" s="1">
        <v>1332.0</v>
      </c>
      <c r="C963" s="1" t="s">
        <v>1204</v>
      </c>
      <c r="D963" s="1" t="s">
        <v>1204</v>
      </c>
      <c r="E963" t="b">
        <f t="shared" si="1"/>
        <v>1</v>
      </c>
    </row>
    <row r="964">
      <c r="A964" s="1">
        <v>937.0</v>
      </c>
      <c r="B964" s="1">
        <v>937.0</v>
      </c>
      <c r="C964" s="1" t="s">
        <v>1206</v>
      </c>
      <c r="D964" s="1" t="s">
        <v>1206</v>
      </c>
      <c r="E964" t="b">
        <f t="shared" si="1"/>
        <v>1</v>
      </c>
    </row>
    <row r="965">
      <c r="A965" s="1">
        <v>1349.0</v>
      </c>
      <c r="B965" s="1">
        <v>1349.0</v>
      </c>
      <c r="C965" s="1" t="s">
        <v>1210</v>
      </c>
      <c r="D965" s="1" t="s">
        <v>1210</v>
      </c>
      <c r="E965" t="b">
        <f t="shared" si="1"/>
        <v>1</v>
      </c>
    </row>
    <row r="966">
      <c r="A966" s="1">
        <v>271.0</v>
      </c>
      <c r="B966" s="1">
        <v>271.0</v>
      </c>
      <c r="C966" s="1" t="s">
        <v>1213</v>
      </c>
      <c r="D966" s="1" t="s">
        <v>1213</v>
      </c>
      <c r="E966" t="b">
        <f t="shared" si="1"/>
        <v>1</v>
      </c>
    </row>
    <row r="967">
      <c r="A967" s="1">
        <v>845.0</v>
      </c>
      <c r="B967" s="1">
        <v>845.0</v>
      </c>
      <c r="C967" s="1" t="s">
        <v>1214</v>
      </c>
      <c r="D967" s="1" t="s">
        <v>1214</v>
      </c>
      <c r="E967" t="b">
        <f t="shared" si="1"/>
        <v>1</v>
      </c>
    </row>
    <row r="968">
      <c r="A968" s="1">
        <v>1679.0</v>
      </c>
      <c r="B968" s="1">
        <v>1679.0</v>
      </c>
      <c r="C968" s="1" t="s">
        <v>1215</v>
      </c>
      <c r="D968" s="1" t="s">
        <v>1215</v>
      </c>
      <c r="E968" t="b">
        <f t="shared" si="1"/>
        <v>1</v>
      </c>
    </row>
    <row r="969">
      <c r="A969" s="1">
        <v>1268.0</v>
      </c>
      <c r="B969" s="1">
        <v>1268.0</v>
      </c>
      <c r="C969" s="1" t="s">
        <v>1216</v>
      </c>
      <c r="D969" s="1" t="s">
        <v>1216</v>
      </c>
      <c r="E969" t="b">
        <f t="shared" si="1"/>
        <v>1</v>
      </c>
    </row>
    <row r="970">
      <c r="A970" s="1">
        <v>719.0</v>
      </c>
      <c r="B970" s="1">
        <v>719.0</v>
      </c>
      <c r="C970" s="1" t="s">
        <v>1217</v>
      </c>
      <c r="D970" s="1" t="s">
        <v>1217</v>
      </c>
      <c r="E970" t="b">
        <f t="shared" si="1"/>
        <v>1</v>
      </c>
    </row>
    <row r="971">
      <c r="A971" s="1">
        <v>412.0</v>
      </c>
      <c r="B971" s="1">
        <v>412.0</v>
      </c>
      <c r="C971" s="1" t="s">
        <v>1218</v>
      </c>
      <c r="D971" s="1" t="s">
        <v>1218</v>
      </c>
      <c r="E971" t="b">
        <f t="shared" si="1"/>
        <v>1</v>
      </c>
    </row>
    <row r="972">
      <c r="A972" s="1">
        <v>1822.0</v>
      </c>
      <c r="B972" s="1">
        <v>1822.0</v>
      </c>
      <c r="C972" s="1" t="s">
        <v>1222</v>
      </c>
      <c r="D972" s="1" t="s">
        <v>1222</v>
      </c>
      <c r="E972" t="b">
        <f t="shared" si="1"/>
        <v>1</v>
      </c>
    </row>
    <row r="973">
      <c r="A973" s="1">
        <v>1937.0</v>
      </c>
      <c r="B973" s="1">
        <v>1937.0</v>
      </c>
      <c r="C973" s="1" t="s">
        <v>1224</v>
      </c>
      <c r="D973" s="1" t="s">
        <v>1224</v>
      </c>
      <c r="E973" t="b">
        <f t="shared" si="1"/>
        <v>1</v>
      </c>
    </row>
    <row r="974">
      <c r="A974" s="1">
        <v>1311.0</v>
      </c>
      <c r="B974" s="1">
        <v>1311.0</v>
      </c>
      <c r="C974" s="1" t="s">
        <v>1225</v>
      </c>
      <c r="D974" s="1" t="s">
        <v>1225</v>
      </c>
      <c r="E974" t="b">
        <f t="shared" si="1"/>
        <v>1</v>
      </c>
    </row>
    <row r="975">
      <c r="A975" s="1">
        <v>1874.0</v>
      </c>
      <c r="B975" s="1">
        <v>1874.0</v>
      </c>
      <c r="C975" s="1" t="s">
        <v>1226</v>
      </c>
      <c r="D975" s="1" t="s">
        <v>1226</v>
      </c>
      <c r="E975" t="b">
        <f t="shared" si="1"/>
        <v>1</v>
      </c>
    </row>
    <row r="976">
      <c r="A976" s="1">
        <v>1479.0</v>
      </c>
      <c r="B976" s="1">
        <v>1479.0</v>
      </c>
      <c r="C976" s="1" t="s">
        <v>1227</v>
      </c>
      <c r="D976" s="1" t="s">
        <v>1227</v>
      </c>
      <c r="E976" t="b">
        <f t="shared" si="1"/>
        <v>1</v>
      </c>
    </row>
    <row r="977">
      <c r="A977" s="1">
        <v>466.0</v>
      </c>
      <c r="B977" s="1">
        <v>466.0</v>
      </c>
      <c r="C977" s="1" t="s">
        <v>1228</v>
      </c>
      <c r="D977" s="1" t="s">
        <v>1228</v>
      </c>
      <c r="E977" t="b">
        <f t="shared" si="1"/>
        <v>1</v>
      </c>
    </row>
    <row r="978">
      <c r="A978" s="1">
        <v>755.0</v>
      </c>
      <c r="B978" s="1">
        <v>755.0</v>
      </c>
      <c r="C978" s="1" t="s">
        <v>1229</v>
      </c>
      <c r="D978" s="1" t="s">
        <v>1229</v>
      </c>
      <c r="E978" t="b">
        <f t="shared" si="1"/>
        <v>1</v>
      </c>
    </row>
    <row r="979">
      <c r="A979" s="1">
        <v>18.0</v>
      </c>
      <c r="B979" s="1">
        <v>18.0</v>
      </c>
      <c r="C979" s="1" t="s">
        <v>1232</v>
      </c>
      <c r="D979" s="1" t="s">
        <v>1232</v>
      </c>
      <c r="E979" t="b">
        <f t="shared" si="1"/>
        <v>1</v>
      </c>
    </row>
    <row r="980">
      <c r="A980" s="1">
        <v>632.0</v>
      </c>
      <c r="B980" s="1">
        <v>632.0</v>
      </c>
      <c r="C980" s="1" t="s">
        <v>1234</v>
      </c>
      <c r="D980" s="1" t="s">
        <v>1234</v>
      </c>
      <c r="E980" t="b">
        <f t="shared" si="1"/>
        <v>1</v>
      </c>
    </row>
    <row r="981">
      <c r="A981" s="1">
        <v>732.0</v>
      </c>
      <c r="B981" s="1">
        <v>732.0</v>
      </c>
      <c r="C981" s="1" t="s">
        <v>1235</v>
      </c>
      <c r="D981" s="1" t="s">
        <v>1235</v>
      </c>
      <c r="E981" t="b">
        <f t="shared" si="1"/>
        <v>1</v>
      </c>
    </row>
    <row r="982">
      <c r="A982" s="1">
        <v>138.0</v>
      </c>
      <c r="B982" s="1">
        <v>138.0</v>
      </c>
      <c r="C982" s="1" t="s">
        <v>1236</v>
      </c>
      <c r="D982" s="1" t="s">
        <v>1236</v>
      </c>
      <c r="E982" t="b">
        <f t="shared" si="1"/>
        <v>1</v>
      </c>
    </row>
    <row r="983">
      <c r="A983" s="1">
        <v>48.0</v>
      </c>
      <c r="B983" s="1">
        <v>48.0</v>
      </c>
      <c r="C983" s="1" t="s">
        <v>1237</v>
      </c>
      <c r="D983" s="1" t="s">
        <v>1237</v>
      </c>
      <c r="E983" t="b">
        <f t="shared" si="1"/>
        <v>1</v>
      </c>
    </row>
    <row r="984">
      <c r="A984" s="1">
        <v>671.0</v>
      </c>
      <c r="B984" s="1">
        <v>671.0</v>
      </c>
      <c r="C984" s="1" t="s">
        <v>1238</v>
      </c>
      <c r="D984" s="1" t="s">
        <v>1238</v>
      </c>
      <c r="E984" t="b">
        <f t="shared" si="1"/>
        <v>1</v>
      </c>
    </row>
    <row r="985">
      <c r="A985" s="1">
        <v>1762.0</v>
      </c>
      <c r="B985" s="1">
        <v>1762.0</v>
      </c>
      <c r="C985" s="1" t="s">
        <v>1239</v>
      </c>
      <c r="D985" s="1" t="s">
        <v>1239</v>
      </c>
      <c r="E985" t="b">
        <f t="shared" si="1"/>
        <v>1</v>
      </c>
    </row>
    <row r="986">
      <c r="A986" s="1">
        <v>1781.0</v>
      </c>
      <c r="B986" s="1">
        <v>1781.0</v>
      </c>
      <c r="C986" s="1" t="s">
        <v>1243</v>
      </c>
      <c r="D986" s="1" t="s">
        <v>1243</v>
      </c>
      <c r="E986" t="b">
        <f t="shared" si="1"/>
        <v>1</v>
      </c>
    </row>
    <row r="987">
      <c r="A987" s="1">
        <v>1046.0</v>
      </c>
      <c r="B987" s="1">
        <v>1046.0</v>
      </c>
      <c r="C987" s="1" t="s">
        <v>1244</v>
      </c>
      <c r="D987" s="1" t="s">
        <v>1244</v>
      </c>
      <c r="E987" t="b">
        <f t="shared" si="1"/>
        <v>1</v>
      </c>
    </row>
    <row r="988">
      <c r="A988" s="1">
        <v>1716.0</v>
      </c>
      <c r="B988" s="1">
        <v>1716.0</v>
      </c>
      <c r="C988" s="1" t="s">
        <v>1245</v>
      </c>
      <c r="D988" s="1" t="s">
        <v>1245</v>
      </c>
      <c r="E988" t="b">
        <f t="shared" si="1"/>
        <v>1</v>
      </c>
    </row>
    <row r="989">
      <c r="A989" s="1">
        <v>1913.0</v>
      </c>
      <c r="B989" s="1">
        <v>1913.0</v>
      </c>
      <c r="C989" s="1" t="s">
        <v>1246</v>
      </c>
      <c r="D989" s="1" t="s">
        <v>1246</v>
      </c>
      <c r="E989" t="b">
        <f t="shared" si="1"/>
        <v>1</v>
      </c>
    </row>
    <row r="990">
      <c r="A990" s="1">
        <v>1693.0</v>
      </c>
      <c r="B990" s="1">
        <v>1693.0</v>
      </c>
      <c r="C990" s="1" t="s">
        <v>1247</v>
      </c>
      <c r="D990" s="1" t="s">
        <v>1247</v>
      </c>
      <c r="E990" t="b">
        <f t="shared" si="1"/>
        <v>1</v>
      </c>
    </row>
    <row r="991">
      <c r="A991" s="1">
        <v>1914.0</v>
      </c>
      <c r="B991" s="1">
        <v>1914.0</v>
      </c>
      <c r="C991" s="1" t="s">
        <v>1248</v>
      </c>
      <c r="D991" s="1" t="s">
        <v>1248</v>
      </c>
      <c r="E991" t="b">
        <f t="shared" si="1"/>
        <v>1</v>
      </c>
    </row>
    <row r="992">
      <c r="A992" s="1">
        <v>283.0</v>
      </c>
      <c r="B992" s="1">
        <v>283.0</v>
      </c>
      <c r="C992" s="1" t="s">
        <v>1249</v>
      </c>
      <c r="D992" s="1" t="s">
        <v>1249</v>
      </c>
      <c r="E992" t="b">
        <f t="shared" si="1"/>
        <v>1</v>
      </c>
    </row>
    <row r="993">
      <c r="A993" s="1">
        <v>1421.0</v>
      </c>
      <c r="B993" s="1">
        <v>1421.0</v>
      </c>
      <c r="C993" s="1" t="s">
        <v>1250</v>
      </c>
      <c r="D993" s="1" t="s">
        <v>1250</v>
      </c>
      <c r="E993" t="b">
        <f t="shared" si="1"/>
        <v>1</v>
      </c>
    </row>
    <row r="994">
      <c r="A994" s="1">
        <v>556.0</v>
      </c>
      <c r="B994" s="1">
        <v>556.0</v>
      </c>
      <c r="C994" s="1" t="s">
        <v>1251</v>
      </c>
      <c r="D994" s="1" t="s">
        <v>1251</v>
      </c>
      <c r="E994" t="b">
        <f t="shared" si="1"/>
        <v>1</v>
      </c>
    </row>
    <row r="995">
      <c r="A995" s="1">
        <v>1128.0</v>
      </c>
      <c r="B995" s="1">
        <v>1128.0</v>
      </c>
      <c r="C995" s="1" t="s">
        <v>1252</v>
      </c>
      <c r="D995" s="1" t="s">
        <v>1252</v>
      </c>
      <c r="E995" t="b">
        <f t="shared" si="1"/>
        <v>1</v>
      </c>
    </row>
    <row r="996">
      <c r="A996" s="1">
        <v>1888.0</v>
      </c>
      <c r="B996" s="1">
        <v>1888.0</v>
      </c>
      <c r="C996" s="1" t="s">
        <v>1254</v>
      </c>
      <c r="D996" s="1" t="s">
        <v>1254</v>
      </c>
      <c r="E996" t="b">
        <f t="shared" si="1"/>
        <v>1</v>
      </c>
    </row>
    <row r="997">
      <c r="A997" s="1">
        <v>1725.0</v>
      </c>
      <c r="B997" s="1">
        <v>1725.0</v>
      </c>
      <c r="C997" s="1" t="s">
        <v>1258</v>
      </c>
      <c r="D997" s="1" t="s">
        <v>1258</v>
      </c>
      <c r="E997" t="b">
        <f t="shared" si="1"/>
        <v>1</v>
      </c>
    </row>
    <row r="998">
      <c r="A998" s="1">
        <v>1472.0</v>
      </c>
      <c r="B998" s="1">
        <v>1472.0</v>
      </c>
      <c r="C998" s="1" t="s">
        <v>1267</v>
      </c>
      <c r="D998" s="1" t="s">
        <v>1267</v>
      </c>
      <c r="E998" t="b">
        <f t="shared" si="1"/>
        <v>1</v>
      </c>
    </row>
    <row r="999">
      <c r="A999" s="1">
        <v>1908.0</v>
      </c>
      <c r="B999" s="1">
        <v>1908.0</v>
      </c>
      <c r="C999" s="1" t="s">
        <v>1273</v>
      </c>
      <c r="D999" s="1" t="s">
        <v>1273</v>
      </c>
      <c r="E999" t="b">
        <f t="shared" si="1"/>
        <v>1</v>
      </c>
    </row>
    <row r="1000">
      <c r="A1000" s="1">
        <v>1065.0</v>
      </c>
      <c r="B1000" s="1">
        <v>1065.0</v>
      </c>
      <c r="C1000" s="1" t="s">
        <v>1275</v>
      </c>
      <c r="D1000" s="1" t="s">
        <v>1275</v>
      </c>
      <c r="E1000" t="b">
        <f t="shared" si="1"/>
        <v>1</v>
      </c>
    </row>
    <row r="1001">
      <c r="A1001" s="1">
        <v>121.0</v>
      </c>
      <c r="B1001" s="1">
        <v>121.0</v>
      </c>
      <c r="C1001" s="1" t="s">
        <v>1277</v>
      </c>
      <c r="D1001" s="1" t="s">
        <v>1277</v>
      </c>
      <c r="E1001" t="b">
        <f t="shared" si="1"/>
        <v>1</v>
      </c>
    </row>
    <row r="1002">
      <c r="A1002" s="1">
        <v>897.0</v>
      </c>
      <c r="B1002" s="1">
        <v>897.0</v>
      </c>
      <c r="C1002" s="1" t="s">
        <v>1281</v>
      </c>
      <c r="D1002" s="1" t="s">
        <v>1281</v>
      </c>
      <c r="E1002" t="b">
        <f t="shared" si="1"/>
        <v>1</v>
      </c>
    </row>
    <row r="1003">
      <c r="A1003" s="1">
        <v>1288.0</v>
      </c>
      <c r="B1003" s="1">
        <v>1288.0</v>
      </c>
      <c r="C1003" s="1" t="s">
        <v>1282</v>
      </c>
      <c r="D1003" s="1" t="s">
        <v>1282</v>
      </c>
      <c r="E1003" t="b">
        <f t="shared" si="1"/>
        <v>1</v>
      </c>
    </row>
    <row r="1004">
      <c r="A1004" s="1">
        <v>606.0</v>
      </c>
      <c r="B1004" s="1">
        <v>606.0</v>
      </c>
      <c r="C1004" s="1" t="s">
        <v>1283</v>
      </c>
      <c r="D1004" s="1" t="s">
        <v>1283</v>
      </c>
      <c r="E1004" t="b">
        <f t="shared" si="1"/>
        <v>1</v>
      </c>
    </row>
    <row r="1005">
      <c r="A1005" s="1">
        <v>1463.0</v>
      </c>
      <c r="B1005" s="1">
        <v>1463.0</v>
      </c>
      <c r="C1005" s="1" t="s">
        <v>1286</v>
      </c>
      <c r="D1005" s="1" t="s">
        <v>1286</v>
      </c>
      <c r="E1005" t="b">
        <f t="shared" si="1"/>
        <v>1</v>
      </c>
    </row>
    <row r="1006">
      <c r="A1006" s="1">
        <v>886.0</v>
      </c>
      <c r="B1006" s="1">
        <v>886.0</v>
      </c>
      <c r="C1006" s="1" t="s">
        <v>1288</v>
      </c>
      <c r="D1006" s="1" t="s">
        <v>1288</v>
      </c>
      <c r="E1006" t="b">
        <f t="shared" si="1"/>
        <v>1</v>
      </c>
    </row>
    <row r="1007">
      <c r="A1007" s="1">
        <v>869.0</v>
      </c>
      <c r="B1007" s="1">
        <v>869.0</v>
      </c>
      <c r="C1007" s="1" t="s">
        <v>1289</v>
      </c>
      <c r="D1007" s="1" t="s">
        <v>1289</v>
      </c>
      <c r="E1007" t="b">
        <f t="shared" si="1"/>
        <v>1</v>
      </c>
    </row>
    <row r="1008">
      <c r="A1008" s="1">
        <v>1542.0</v>
      </c>
      <c r="B1008" s="1">
        <v>1542.0</v>
      </c>
      <c r="C1008" s="1" t="s">
        <v>1290</v>
      </c>
      <c r="D1008" s="1" t="s">
        <v>1290</v>
      </c>
      <c r="E1008" t="b">
        <f t="shared" si="1"/>
        <v>1</v>
      </c>
    </row>
    <row r="1009">
      <c r="A1009" s="1">
        <v>79.0</v>
      </c>
      <c r="B1009" s="1">
        <v>79.0</v>
      </c>
      <c r="C1009" s="1" t="s">
        <v>1291</v>
      </c>
      <c r="D1009" s="1" t="s">
        <v>1291</v>
      </c>
      <c r="E1009" t="b">
        <f t="shared" si="1"/>
        <v>1</v>
      </c>
    </row>
    <row r="1010">
      <c r="A1010" s="1">
        <v>1717.0</v>
      </c>
      <c r="B1010" s="1">
        <v>1717.0</v>
      </c>
      <c r="C1010" s="1" t="s">
        <v>1292</v>
      </c>
      <c r="D1010" s="1" t="s">
        <v>1292</v>
      </c>
      <c r="E1010" t="b">
        <f t="shared" si="1"/>
        <v>1</v>
      </c>
    </row>
    <row r="1011">
      <c r="A1011" s="1">
        <v>778.0</v>
      </c>
      <c r="B1011" s="1">
        <v>778.0</v>
      </c>
      <c r="C1011" s="1" t="s">
        <v>1294</v>
      </c>
      <c r="D1011" s="1" t="s">
        <v>1294</v>
      </c>
      <c r="E1011" t="b">
        <f t="shared" si="1"/>
        <v>1</v>
      </c>
    </row>
    <row r="1012">
      <c r="A1012" s="1">
        <v>1766.0</v>
      </c>
      <c r="B1012" s="1">
        <v>1766.0</v>
      </c>
      <c r="C1012" s="1" t="s">
        <v>1295</v>
      </c>
      <c r="D1012" s="1" t="s">
        <v>1295</v>
      </c>
      <c r="E1012" t="b">
        <f t="shared" si="1"/>
        <v>1</v>
      </c>
    </row>
    <row r="1013">
      <c r="A1013" s="1">
        <v>1343.0</v>
      </c>
      <c r="B1013" s="1">
        <v>1343.0</v>
      </c>
      <c r="C1013" s="1" t="s">
        <v>1296</v>
      </c>
      <c r="D1013" s="1" t="s">
        <v>1296</v>
      </c>
      <c r="E1013" t="b">
        <f t="shared" si="1"/>
        <v>1</v>
      </c>
    </row>
    <row r="1014">
      <c r="A1014" s="1">
        <v>1092.0</v>
      </c>
      <c r="B1014" s="1">
        <v>1092.0</v>
      </c>
      <c r="C1014" s="1" t="s">
        <v>1297</v>
      </c>
      <c r="D1014" s="1" t="s">
        <v>1297</v>
      </c>
      <c r="E1014" t="b">
        <f t="shared" si="1"/>
        <v>1</v>
      </c>
    </row>
    <row r="1015">
      <c r="A1015" s="1">
        <v>1120.0</v>
      </c>
      <c r="B1015" s="1">
        <v>1120.0</v>
      </c>
      <c r="C1015" s="1" t="s">
        <v>1298</v>
      </c>
      <c r="D1015" s="1" t="s">
        <v>1298</v>
      </c>
      <c r="E1015" t="b">
        <f t="shared" si="1"/>
        <v>1</v>
      </c>
    </row>
    <row r="1016">
      <c r="A1016" s="1">
        <v>485.0</v>
      </c>
      <c r="B1016" s="1">
        <v>485.0</v>
      </c>
      <c r="C1016" s="1" t="s">
        <v>1299</v>
      </c>
      <c r="D1016" s="1" t="s">
        <v>1299</v>
      </c>
      <c r="E1016" t="b">
        <f t="shared" si="1"/>
        <v>1</v>
      </c>
    </row>
    <row r="1017">
      <c r="A1017" s="1">
        <v>922.0</v>
      </c>
      <c r="B1017" s="1">
        <v>922.0</v>
      </c>
      <c r="C1017" s="1" t="s">
        <v>1300</v>
      </c>
      <c r="D1017" s="1" t="s">
        <v>1300</v>
      </c>
      <c r="E1017" t="b">
        <f t="shared" si="1"/>
        <v>1</v>
      </c>
    </row>
    <row r="1018">
      <c r="A1018" s="1">
        <v>921.0</v>
      </c>
      <c r="B1018" s="1">
        <v>921.0</v>
      </c>
      <c r="C1018" s="1" t="s">
        <v>1301</v>
      </c>
      <c r="D1018" s="1" t="s">
        <v>1301</v>
      </c>
      <c r="E1018" t="b">
        <f t="shared" si="1"/>
        <v>1</v>
      </c>
    </row>
    <row r="1019">
      <c r="A1019" s="1">
        <v>524.0</v>
      </c>
      <c r="B1019" s="1">
        <v>524.0</v>
      </c>
      <c r="C1019" s="1" t="s">
        <v>1302</v>
      </c>
      <c r="D1019" s="1" t="s">
        <v>1302</v>
      </c>
      <c r="E1019" t="b">
        <f t="shared" si="1"/>
        <v>1</v>
      </c>
    </row>
    <row r="1020">
      <c r="A1020" s="1">
        <v>1756.0</v>
      </c>
      <c r="B1020" s="1">
        <v>1756.0</v>
      </c>
      <c r="C1020" s="1" t="s">
        <v>1303</v>
      </c>
      <c r="D1020" s="1" t="s">
        <v>1303</v>
      </c>
      <c r="E1020" t="b">
        <f t="shared" si="1"/>
        <v>1</v>
      </c>
    </row>
    <row r="1021">
      <c r="A1021" s="1">
        <v>319.0</v>
      </c>
      <c r="B1021" s="1">
        <v>319.0</v>
      </c>
      <c r="C1021" s="1" t="s">
        <v>1304</v>
      </c>
      <c r="D1021" s="1" t="s">
        <v>1304</v>
      </c>
      <c r="E1021" t="b">
        <f t="shared" si="1"/>
        <v>1</v>
      </c>
    </row>
    <row r="1022">
      <c r="A1022" s="1">
        <v>1935.0</v>
      </c>
      <c r="B1022" s="1">
        <v>1935.0</v>
      </c>
      <c r="C1022" s="1" t="s">
        <v>1305</v>
      </c>
      <c r="D1022" s="1" t="s">
        <v>1305</v>
      </c>
      <c r="E1022" t="b">
        <f t="shared" si="1"/>
        <v>1</v>
      </c>
    </row>
    <row r="1023">
      <c r="A1023" s="1">
        <v>1458.0</v>
      </c>
      <c r="B1023" s="1">
        <v>1458.0</v>
      </c>
      <c r="C1023" s="1" t="s">
        <v>1306</v>
      </c>
      <c r="D1023" s="1" t="s">
        <v>1306</v>
      </c>
      <c r="E1023" t="b">
        <f t="shared" si="1"/>
        <v>1</v>
      </c>
    </row>
    <row r="1024">
      <c r="A1024" s="1">
        <v>1902.0</v>
      </c>
      <c r="B1024" s="1">
        <v>1902.0</v>
      </c>
      <c r="C1024" s="1" t="s">
        <v>1307</v>
      </c>
      <c r="D1024" s="1" t="s">
        <v>1307</v>
      </c>
      <c r="E1024" t="b">
        <f t="shared" si="1"/>
        <v>1</v>
      </c>
    </row>
    <row r="1025">
      <c r="A1025" s="1">
        <v>1377.0</v>
      </c>
      <c r="B1025" s="1">
        <v>1377.0</v>
      </c>
      <c r="C1025" s="1" t="s">
        <v>1308</v>
      </c>
      <c r="D1025" s="1" t="s">
        <v>1308</v>
      </c>
      <c r="E1025" t="b">
        <f t="shared" si="1"/>
        <v>1</v>
      </c>
    </row>
    <row r="1026">
      <c r="A1026" s="1">
        <v>256.0</v>
      </c>
      <c r="B1026" s="1">
        <v>256.0</v>
      </c>
      <c r="C1026" s="1" t="s">
        <v>1309</v>
      </c>
      <c r="D1026" s="1" t="s">
        <v>1309</v>
      </c>
      <c r="E1026" t="b">
        <f t="shared" si="1"/>
        <v>1</v>
      </c>
    </row>
    <row r="1027">
      <c r="A1027" s="1">
        <v>718.0</v>
      </c>
      <c r="B1027" s="1">
        <v>718.0</v>
      </c>
      <c r="C1027" s="1" t="s">
        <v>1310</v>
      </c>
      <c r="D1027" s="1" t="s">
        <v>1310</v>
      </c>
      <c r="E1027" t="b">
        <f t="shared" si="1"/>
        <v>1</v>
      </c>
    </row>
    <row r="1028">
      <c r="A1028" s="1">
        <v>1828.0</v>
      </c>
      <c r="B1028" s="1">
        <v>1828.0</v>
      </c>
      <c r="C1028" s="1" t="s">
        <v>1311</v>
      </c>
      <c r="D1028" s="1" t="s">
        <v>1311</v>
      </c>
      <c r="E1028" t="b">
        <f t="shared" si="1"/>
        <v>1</v>
      </c>
    </row>
    <row r="1029">
      <c r="A1029" s="1">
        <v>517.0</v>
      </c>
      <c r="B1029" s="1">
        <v>517.0</v>
      </c>
      <c r="C1029" s="1" t="s">
        <v>1312</v>
      </c>
      <c r="D1029" s="1" t="s">
        <v>1312</v>
      </c>
      <c r="E1029" t="b">
        <f t="shared" si="1"/>
        <v>1</v>
      </c>
    </row>
    <row r="1030">
      <c r="A1030" s="1">
        <v>1739.0</v>
      </c>
      <c r="B1030" s="1">
        <v>1739.0</v>
      </c>
      <c r="C1030" s="1" t="s">
        <v>1314</v>
      </c>
      <c r="D1030" s="1" t="s">
        <v>1314</v>
      </c>
      <c r="E1030" t="b">
        <f t="shared" si="1"/>
        <v>1</v>
      </c>
    </row>
    <row r="1031">
      <c r="A1031" s="1">
        <v>1422.0</v>
      </c>
      <c r="B1031" s="1">
        <v>1422.0</v>
      </c>
      <c r="C1031" s="1" t="s">
        <v>1315</v>
      </c>
      <c r="D1031" s="1" t="s">
        <v>1315</v>
      </c>
      <c r="E1031" t="b">
        <f t="shared" si="1"/>
        <v>1</v>
      </c>
    </row>
    <row r="1032">
      <c r="A1032" s="1">
        <v>1357.0</v>
      </c>
      <c r="B1032" s="1">
        <v>1357.0</v>
      </c>
      <c r="C1032" s="1" t="s">
        <v>1317</v>
      </c>
      <c r="D1032" s="1" t="s">
        <v>1317</v>
      </c>
      <c r="E1032" t="b">
        <f t="shared" si="1"/>
        <v>1</v>
      </c>
    </row>
    <row r="1033">
      <c r="A1033" s="1">
        <v>1273.0</v>
      </c>
      <c r="B1033" s="1">
        <v>1273.0</v>
      </c>
      <c r="C1033" s="1" t="s">
        <v>1324</v>
      </c>
      <c r="D1033" s="1" t="s">
        <v>1324</v>
      </c>
      <c r="E1033" t="b">
        <f t="shared" si="1"/>
        <v>1</v>
      </c>
    </row>
    <row r="1034">
      <c r="A1034" s="1">
        <v>754.0</v>
      </c>
      <c r="B1034" s="1">
        <v>754.0</v>
      </c>
      <c r="C1034" s="1" t="s">
        <v>1326</v>
      </c>
      <c r="D1034" s="1" t="s">
        <v>1326</v>
      </c>
      <c r="E1034" t="b">
        <f t="shared" si="1"/>
        <v>1</v>
      </c>
    </row>
    <row r="1035">
      <c r="A1035" s="1">
        <v>737.0</v>
      </c>
      <c r="B1035" s="1">
        <v>737.0</v>
      </c>
      <c r="C1035" s="1" t="s">
        <v>1327</v>
      </c>
      <c r="D1035" s="1" t="s">
        <v>1327</v>
      </c>
      <c r="E1035" t="b">
        <f t="shared" si="1"/>
        <v>1</v>
      </c>
    </row>
    <row r="1036">
      <c r="A1036" s="1">
        <v>1420.0</v>
      </c>
      <c r="B1036" s="1">
        <v>1420.0</v>
      </c>
      <c r="C1036" s="1" t="s">
        <v>1328</v>
      </c>
      <c r="D1036" s="1" t="s">
        <v>1328</v>
      </c>
      <c r="E1036" t="b">
        <f t="shared" si="1"/>
        <v>1</v>
      </c>
    </row>
    <row r="1037">
      <c r="A1037" s="1">
        <v>1609.0</v>
      </c>
      <c r="B1037" s="1">
        <v>1609.0</v>
      </c>
      <c r="C1037" s="1" t="s">
        <v>1329</v>
      </c>
      <c r="D1037" s="1" t="s">
        <v>1329</v>
      </c>
      <c r="E1037" t="b">
        <f t="shared" si="1"/>
        <v>1</v>
      </c>
    </row>
    <row r="1038">
      <c r="A1038" s="1">
        <v>282.0</v>
      </c>
      <c r="B1038" s="1">
        <v>282.0</v>
      </c>
      <c r="C1038" s="1" t="s">
        <v>1330</v>
      </c>
      <c r="D1038" s="1" t="s">
        <v>1330</v>
      </c>
      <c r="E1038" t="b">
        <f t="shared" si="1"/>
        <v>1</v>
      </c>
    </row>
    <row r="1039">
      <c r="A1039" s="1">
        <v>1159.0</v>
      </c>
      <c r="B1039" s="1">
        <v>1159.0</v>
      </c>
      <c r="C1039" s="1" t="s">
        <v>1331</v>
      </c>
      <c r="D1039" s="1" t="s">
        <v>1331</v>
      </c>
      <c r="E1039" t="b">
        <f t="shared" si="1"/>
        <v>1</v>
      </c>
    </row>
    <row r="1040">
      <c r="A1040" s="1">
        <v>1098.0</v>
      </c>
      <c r="B1040" s="1">
        <v>1098.0</v>
      </c>
      <c r="C1040" s="1" t="s">
        <v>1332</v>
      </c>
      <c r="D1040" s="1" t="s">
        <v>1332</v>
      </c>
      <c r="E1040" t="b">
        <f t="shared" si="1"/>
        <v>1</v>
      </c>
    </row>
    <row r="1041">
      <c r="A1041" s="1">
        <v>1810.0</v>
      </c>
      <c r="B1041" s="1">
        <v>1810.0</v>
      </c>
      <c r="C1041" s="1" t="s">
        <v>1333</v>
      </c>
      <c r="D1041" s="1" t="s">
        <v>1333</v>
      </c>
      <c r="E1041" t="b">
        <f t="shared" si="1"/>
        <v>1</v>
      </c>
    </row>
    <row r="1042">
      <c r="A1042" s="1">
        <v>1796.0</v>
      </c>
      <c r="B1042" s="1">
        <v>1796.0</v>
      </c>
      <c r="C1042" s="1" t="s">
        <v>1334</v>
      </c>
      <c r="D1042" s="1" t="s">
        <v>1334</v>
      </c>
      <c r="E1042" t="b">
        <f t="shared" si="1"/>
        <v>1</v>
      </c>
    </row>
    <row r="1043">
      <c r="A1043" s="1">
        <v>108.0</v>
      </c>
      <c r="B1043" s="1">
        <v>108.0</v>
      </c>
      <c r="C1043" s="1" t="s">
        <v>1335</v>
      </c>
      <c r="D1043" s="1" t="s">
        <v>1335</v>
      </c>
      <c r="E1043" t="b">
        <f t="shared" si="1"/>
        <v>1</v>
      </c>
    </row>
    <row r="1044">
      <c r="A1044" s="1">
        <v>142.0</v>
      </c>
      <c r="B1044" s="1">
        <v>142.0</v>
      </c>
      <c r="C1044" s="1" t="s">
        <v>1336</v>
      </c>
      <c r="D1044" s="1" t="s">
        <v>1336</v>
      </c>
      <c r="E1044" t="b">
        <f t="shared" si="1"/>
        <v>1</v>
      </c>
    </row>
    <row r="1045">
      <c r="A1045" s="1">
        <v>999.0</v>
      </c>
      <c r="B1045" s="1">
        <v>999.0</v>
      </c>
      <c r="C1045" s="1" t="s">
        <v>1337</v>
      </c>
      <c r="D1045" s="1" t="s">
        <v>1337</v>
      </c>
      <c r="E1045" t="b">
        <f t="shared" si="1"/>
        <v>1</v>
      </c>
    </row>
    <row r="1046">
      <c r="A1046" s="1">
        <v>1303.0</v>
      </c>
      <c r="B1046" s="1">
        <v>1303.0</v>
      </c>
      <c r="C1046" s="1" t="s">
        <v>1338</v>
      </c>
      <c r="D1046" s="1" t="s">
        <v>1338</v>
      </c>
      <c r="E1046" t="b">
        <f t="shared" si="1"/>
        <v>1</v>
      </c>
    </row>
    <row r="1047">
      <c r="A1047" s="1">
        <v>1517.0</v>
      </c>
      <c r="B1047" s="1">
        <v>1517.0</v>
      </c>
      <c r="C1047" s="1" t="s">
        <v>1339</v>
      </c>
      <c r="D1047" s="1" t="s">
        <v>1339</v>
      </c>
      <c r="E1047" t="b">
        <f t="shared" si="1"/>
        <v>1</v>
      </c>
    </row>
    <row r="1048">
      <c r="A1048" s="1">
        <v>249.0</v>
      </c>
      <c r="B1048" s="1">
        <v>249.0</v>
      </c>
      <c r="C1048" s="1" t="s">
        <v>1340</v>
      </c>
      <c r="D1048" s="1" t="s">
        <v>1340</v>
      </c>
      <c r="E1048" t="b">
        <f t="shared" si="1"/>
        <v>1</v>
      </c>
    </row>
    <row r="1049">
      <c r="A1049" s="1">
        <v>1021.0</v>
      </c>
      <c r="B1049" s="1">
        <v>1021.0</v>
      </c>
      <c r="C1049" s="1" t="s">
        <v>1341</v>
      </c>
      <c r="D1049" s="1" t="s">
        <v>1341</v>
      </c>
      <c r="E1049" t="b">
        <f t="shared" si="1"/>
        <v>1</v>
      </c>
    </row>
    <row r="1050">
      <c r="A1050" s="1">
        <v>915.0</v>
      </c>
      <c r="B1050" s="1">
        <v>915.0</v>
      </c>
      <c r="C1050" s="1" t="s">
        <v>1342</v>
      </c>
      <c r="D1050" s="1" t="s">
        <v>1342</v>
      </c>
      <c r="E1050" t="b">
        <f t="shared" si="1"/>
        <v>1</v>
      </c>
    </row>
    <row r="1051">
      <c r="A1051" s="1">
        <v>1280.0</v>
      </c>
      <c r="B1051" s="1">
        <v>1280.0</v>
      </c>
      <c r="C1051" s="1" t="s">
        <v>1343</v>
      </c>
      <c r="D1051" s="1" t="s">
        <v>1343</v>
      </c>
      <c r="E1051" t="b">
        <f t="shared" si="1"/>
        <v>1</v>
      </c>
    </row>
    <row r="1052">
      <c r="A1052" s="1">
        <v>1284.0</v>
      </c>
      <c r="B1052" s="1">
        <v>1284.0</v>
      </c>
      <c r="C1052" s="1" t="s">
        <v>1345</v>
      </c>
      <c r="D1052" s="1" t="s">
        <v>1345</v>
      </c>
      <c r="E1052" t="b">
        <f t="shared" si="1"/>
        <v>1</v>
      </c>
    </row>
    <row r="1053">
      <c r="A1053" s="1">
        <v>1865.0</v>
      </c>
      <c r="B1053" s="1">
        <v>1865.0</v>
      </c>
      <c r="C1053" s="1" t="s">
        <v>1346</v>
      </c>
      <c r="D1053" s="1" t="s">
        <v>1346</v>
      </c>
      <c r="E1053" t="b">
        <f t="shared" si="1"/>
        <v>1</v>
      </c>
    </row>
    <row r="1054">
      <c r="A1054" s="1">
        <v>1214.0</v>
      </c>
      <c r="B1054" s="1">
        <v>1214.0</v>
      </c>
      <c r="C1054" s="1" t="s">
        <v>1347</v>
      </c>
      <c r="D1054" s="1" t="s">
        <v>1347</v>
      </c>
      <c r="E1054" t="b">
        <f t="shared" si="1"/>
        <v>1</v>
      </c>
    </row>
    <row r="1055">
      <c r="A1055" s="1">
        <v>427.0</v>
      </c>
      <c r="B1055" s="1">
        <v>427.0</v>
      </c>
      <c r="C1055" s="1" t="s">
        <v>1348</v>
      </c>
      <c r="D1055" s="1" t="s">
        <v>1348</v>
      </c>
      <c r="E1055" t="b">
        <f t="shared" si="1"/>
        <v>1</v>
      </c>
    </row>
    <row r="1056">
      <c r="A1056" s="1">
        <v>1466.0</v>
      </c>
      <c r="B1056" s="1">
        <v>1466.0</v>
      </c>
      <c r="C1056" s="1" t="s">
        <v>1349</v>
      </c>
      <c r="D1056" s="1" t="s">
        <v>1349</v>
      </c>
      <c r="E1056" t="b">
        <f t="shared" si="1"/>
        <v>1</v>
      </c>
    </row>
    <row r="1057">
      <c r="A1057" s="1">
        <v>1511.0</v>
      </c>
      <c r="B1057" s="1">
        <v>1511.0</v>
      </c>
      <c r="C1057" s="1" t="s">
        <v>1350</v>
      </c>
      <c r="D1057" s="1" t="s">
        <v>1350</v>
      </c>
      <c r="E1057" t="b">
        <f t="shared" si="1"/>
        <v>1</v>
      </c>
    </row>
    <row r="1058">
      <c r="A1058" s="1">
        <v>1426.0</v>
      </c>
      <c r="B1058" s="1">
        <v>1426.0</v>
      </c>
      <c r="C1058" s="1" t="s">
        <v>1351</v>
      </c>
      <c r="D1058" s="1" t="s">
        <v>1351</v>
      </c>
      <c r="E1058" t="b">
        <f t="shared" si="1"/>
        <v>1</v>
      </c>
    </row>
    <row r="1059">
      <c r="A1059" s="1">
        <v>102.0</v>
      </c>
      <c r="B1059" s="1">
        <v>102.0</v>
      </c>
      <c r="C1059" s="1" t="s">
        <v>1352</v>
      </c>
      <c r="D1059" s="1" t="s">
        <v>1352</v>
      </c>
      <c r="E1059" t="b">
        <f t="shared" si="1"/>
        <v>1</v>
      </c>
    </row>
    <row r="1060">
      <c r="A1060" s="1">
        <v>1419.0</v>
      </c>
      <c r="B1060" s="1">
        <v>1419.0</v>
      </c>
      <c r="C1060" s="1" t="s">
        <v>1353</v>
      </c>
      <c r="D1060" s="1" t="s">
        <v>1353</v>
      </c>
      <c r="E1060" t="b">
        <f t="shared" si="1"/>
        <v>1</v>
      </c>
    </row>
    <row r="1061">
      <c r="A1061" s="1">
        <v>151.0</v>
      </c>
      <c r="B1061" s="1">
        <v>151.0</v>
      </c>
      <c r="C1061" s="1" t="s">
        <v>1354</v>
      </c>
      <c r="D1061" s="1" t="s">
        <v>1354</v>
      </c>
      <c r="E1061" t="b">
        <f t="shared" si="1"/>
        <v>1</v>
      </c>
    </row>
    <row r="1062">
      <c r="A1062" s="1">
        <v>1372.0</v>
      </c>
      <c r="B1062" s="1">
        <v>1372.0</v>
      </c>
      <c r="C1062" s="1" t="s">
        <v>1355</v>
      </c>
      <c r="D1062" s="1" t="s">
        <v>1355</v>
      </c>
      <c r="E1062" t="b">
        <f t="shared" si="1"/>
        <v>1</v>
      </c>
    </row>
    <row r="1063">
      <c r="A1063" s="1">
        <v>1319.0</v>
      </c>
      <c r="B1063" s="1">
        <v>1319.0</v>
      </c>
      <c r="C1063" s="1" t="s">
        <v>1356</v>
      </c>
      <c r="D1063" s="1" t="s">
        <v>1356</v>
      </c>
      <c r="E1063" t="b">
        <f t="shared" si="1"/>
        <v>1</v>
      </c>
    </row>
    <row r="1064">
      <c r="A1064" s="1">
        <v>1101.0</v>
      </c>
      <c r="B1064" s="1">
        <v>1101.0</v>
      </c>
      <c r="C1064" s="1" t="s">
        <v>1357</v>
      </c>
      <c r="D1064" s="1" t="s">
        <v>1357</v>
      </c>
      <c r="E1064" t="b">
        <f t="shared" si="1"/>
        <v>1</v>
      </c>
    </row>
    <row r="1065">
      <c r="A1065" s="1">
        <v>1856.0</v>
      </c>
      <c r="B1065" s="1">
        <v>1856.0</v>
      </c>
      <c r="C1065" s="1" t="s">
        <v>1358</v>
      </c>
      <c r="D1065" s="1" t="s">
        <v>1358</v>
      </c>
      <c r="E1065" t="b">
        <f t="shared" si="1"/>
        <v>1</v>
      </c>
    </row>
    <row r="1066">
      <c r="A1066" s="1">
        <v>741.0</v>
      </c>
      <c r="B1066" s="1">
        <v>741.0</v>
      </c>
      <c r="C1066" s="1" t="s">
        <v>1359</v>
      </c>
      <c r="D1066" s="1" t="s">
        <v>1359</v>
      </c>
      <c r="E1066" t="b">
        <f t="shared" si="1"/>
        <v>1</v>
      </c>
    </row>
    <row r="1067">
      <c r="A1067" s="1">
        <v>376.0</v>
      </c>
      <c r="B1067" s="1">
        <v>376.0</v>
      </c>
      <c r="C1067" s="1" t="s">
        <v>1360</v>
      </c>
      <c r="D1067" s="1" t="s">
        <v>1360</v>
      </c>
      <c r="E1067" t="b">
        <f t="shared" si="1"/>
        <v>1</v>
      </c>
    </row>
    <row r="1068">
      <c r="A1068" s="1">
        <v>1923.0</v>
      </c>
      <c r="B1068" s="1">
        <v>1923.0</v>
      </c>
      <c r="C1068" s="1" t="s">
        <v>1361</v>
      </c>
      <c r="D1068" s="1" t="s">
        <v>1361</v>
      </c>
      <c r="E1068" t="b">
        <f t="shared" si="1"/>
        <v>1</v>
      </c>
    </row>
    <row r="1069">
      <c r="A1069" s="1">
        <v>1619.0</v>
      </c>
      <c r="B1069" s="1">
        <v>1619.0</v>
      </c>
      <c r="C1069" s="1" t="s">
        <v>1362</v>
      </c>
      <c r="D1069" s="1" t="s">
        <v>1362</v>
      </c>
      <c r="E1069" t="b">
        <f t="shared" si="1"/>
        <v>1</v>
      </c>
    </row>
    <row r="1070">
      <c r="A1070" s="1">
        <v>1616.0</v>
      </c>
      <c r="B1070" s="1">
        <v>1616.0</v>
      </c>
      <c r="C1070" s="1" t="s">
        <v>1364</v>
      </c>
      <c r="D1070" s="1" t="s">
        <v>1364</v>
      </c>
      <c r="E1070" t="b">
        <f t="shared" si="1"/>
        <v>1</v>
      </c>
    </row>
    <row r="1071">
      <c r="A1071" s="1">
        <v>1853.0</v>
      </c>
      <c r="B1071" s="1">
        <v>1853.0</v>
      </c>
      <c r="C1071" s="1" t="s">
        <v>1365</v>
      </c>
      <c r="D1071" s="1" t="s">
        <v>1365</v>
      </c>
      <c r="E1071" t="b">
        <f t="shared" si="1"/>
        <v>1</v>
      </c>
    </row>
    <row r="1072">
      <c r="A1072" s="1">
        <v>1483.0</v>
      </c>
      <c r="B1072" s="1">
        <v>1483.0</v>
      </c>
      <c r="C1072" s="1" t="s">
        <v>1366</v>
      </c>
      <c r="D1072" s="1" t="s">
        <v>1366</v>
      </c>
      <c r="E1072" t="b">
        <f t="shared" si="1"/>
        <v>1</v>
      </c>
    </row>
    <row r="1073">
      <c r="A1073" s="1">
        <v>699.0</v>
      </c>
      <c r="B1073" s="1">
        <v>699.0</v>
      </c>
      <c r="C1073" s="1" t="s">
        <v>1367</v>
      </c>
      <c r="D1073" s="1" t="s">
        <v>1367</v>
      </c>
      <c r="E1073" t="b">
        <f t="shared" si="1"/>
        <v>1</v>
      </c>
    </row>
    <row r="1074">
      <c r="A1074" s="1">
        <v>1803.0</v>
      </c>
      <c r="B1074" s="1">
        <v>1803.0</v>
      </c>
      <c r="C1074" s="1" t="s">
        <v>1368</v>
      </c>
      <c r="D1074" s="1" t="s">
        <v>1368</v>
      </c>
      <c r="E1074" t="b">
        <f t="shared" si="1"/>
        <v>1</v>
      </c>
    </row>
    <row r="1075">
      <c r="A1075" s="1">
        <v>400.0</v>
      </c>
      <c r="B1075" s="1">
        <v>400.0</v>
      </c>
      <c r="C1075" s="1" t="s">
        <v>1369</v>
      </c>
      <c r="D1075" s="1" t="s">
        <v>1369</v>
      </c>
      <c r="E1075" t="b">
        <f t="shared" si="1"/>
        <v>1</v>
      </c>
    </row>
    <row r="1076">
      <c r="A1076" s="1">
        <v>31.0</v>
      </c>
      <c r="B1076" s="1">
        <v>31.0</v>
      </c>
      <c r="C1076" s="1" t="s">
        <v>1370</v>
      </c>
      <c r="D1076" s="1" t="s">
        <v>1370</v>
      </c>
      <c r="E1076" t="b">
        <f t="shared" si="1"/>
        <v>1</v>
      </c>
    </row>
    <row r="1077">
      <c r="A1077" s="1">
        <v>668.0</v>
      </c>
      <c r="B1077" s="1">
        <v>668.0</v>
      </c>
      <c r="C1077" s="1" t="s">
        <v>1371</v>
      </c>
      <c r="D1077" s="1" t="s">
        <v>1371</v>
      </c>
      <c r="E1077" t="b">
        <f t="shared" si="1"/>
        <v>1</v>
      </c>
    </row>
    <row r="1078">
      <c r="A1078" s="1">
        <v>1622.0</v>
      </c>
      <c r="B1078" s="1">
        <v>1622.0</v>
      </c>
      <c r="C1078" s="1" t="s">
        <v>1372</v>
      </c>
      <c r="D1078" s="1" t="s">
        <v>1372</v>
      </c>
      <c r="E1078" t="b">
        <f t="shared" si="1"/>
        <v>1</v>
      </c>
    </row>
    <row r="1079">
      <c r="A1079" s="1">
        <v>1887.0</v>
      </c>
      <c r="B1079" s="1">
        <v>1887.0</v>
      </c>
      <c r="C1079" s="1" t="s">
        <v>1373</v>
      </c>
      <c r="D1079" s="1" t="s">
        <v>1373</v>
      </c>
      <c r="E1079" t="b">
        <f t="shared" si="1"/>
        <v>1</v>
      </c>
    </row>
    <row r="1080">
      <c r="A1080" s="1">
        <v>539.0</v>
      </c>
      <c r="B1080" s="1">
        <v>539.0</v>
      </c>
      <c r="C1080" s="1" t="s">
        <v>1382</v>
      </c>
      <c r="D1080" s="1" t="s">
        <v>1382</v>
      </c>
      <c r="E1080" t="b">
        <f t="shared" si="1"/>
        <v>1</v>
      </c>
    </row>
    <row r="1081">
      <c r="A1081" s="1">
        <v>1451.0</v>
      </c>
      <c r="B1081" s="1">
        <v>1451.0</v>
      </c>
      <c r="C1081" s="1" t="s">
        <v>1392</v>
      </c>
      <c r="D1081" s="1" t="s">
        <v>1392</v>
      </c>
      <c r="E1081" t="b">
        <f t="shared" si="1"/>
        <v>1</v>
      </c>
    </row>
    <row r="1082">
      <c r="A1082" s="1">
        <v>974.0</v>
      </c>
      <c r="B1082" s="1">
        <v>974.0</v>
      </c>
      <c r="C1082" s="1" t="s">
        <v>1401</v>
      </c>
      <c r="D1082" s="1" t="s">
        <v>1401</v>
      </c>
      <c r="E1082" t="b">
        <f t="shared" si="1"/>
        <v>1</v>
      </c>
    </row>
    <row r="1083">
      <c r="A1083" s="1">
        <v>495.0</v>
      </c>
      <c r="B1083" s="1">
        <v>495.0</v>
      </c>
      <c r="C1083" s="1" t="s">
        <v>1402</v>
      </c>
      <c r="D1083" s="1" t="s">
        <v>1402</v>
      </c>
      <c r="E1083" t="b">
        <f t="shared" si="1"/>
        <v>1</v>
      </c>
    </row>
    <row r="1084">
      <c r="A1084" s="1">
        <v>1906.0</v>
      </c>
      <c r="B1084" s="1">
        <v>1906.0</v>
      </c>
      <c r="C1084" s="1" t="s">
        <v>1403</v>
      </c>
      <c r="D1084" s="1" t="s">
        <v>1403</v>
      </c>
      <c r="E1084" t="b">
        <f t="shared" si="1"/>
        <v>1</v>
      </c>
    </row>
    <row r="1085">
      <c r="A1085" s="1">
        <v>461.0</v>
      </c>
      <c r="B1085" s="1">
        <v>461.0</v>
      </c>
      <c r="C1085" s="1" t="s">
        <v>1404</v>
      </c>
      <c r="D1085" s="1" t="s">
        <v>1404</v>
      </c>
      <c r="E1085" t="b">
        <f t="shared" si="1"/>
        <v>1</v>
      </c>
    </row>
    <row r="1086">
      <c r="A1086" s="1">
        <v>273.0</v>
      </c>
      <c r="B1086" s="1">
        <v>273.0</v>
      </c>
      <c r="C1086" s="1" t="s">
        <v>1405</v>
      </c>
      <c r="D1086" s="1" t="s">
        <v>1405</v>
      </c>
      <c r="E1086" t="b">
        <f t="shared" si="1"/>
        <v>1</v>
      </c>
    </row>
    <row r="1087">
      <c r="A1087" s="1">
        <v>1643.0</v>
      </c>
      <c r="B1087" s="1">
        <v>1643.0</v>
      </c>
      <c r="C1087" s="1" t="s">
        <v>1406</v>
      </c>
      <c r="D1087" s="1" t="s">
        <v>1406</v>
      </c>
      <c r="E1087" t="b">
        <f t="shared" si="1"/>
        <v>1</v>
      </c>
    </row>
    <row r="1088">
      <c r="A1088" s="1">
        <v>731.0</v>
      </c>
      <c r="B1088" s="1">
        <v>731.0</v>
      </c>
      <c r="C1088" s="1" t="s">
        <v>1408</v>
      </c>
      <c r="D1088" s="1" t="s">
        <v>1408</v>
      </c>
      <c r="E1088" t="b">
        <f t="shared" si="1"/>
        <v>1</v>
      </c>
    </row>
    <row r="1089">
      <c r="A1089" s="1">
        <v>1322.0</v>
      </c>
      <c r="B1089" s="1">
        <v>1322.0</v>
      </c>
      <c r="C1089" s="1" t="s">
        <v>1409</v>
      </c>
      <c r="D1089" s="1" t="s">
        <v>1409</v>
      </c>
      <c r="E1089" t="b">
        <f t="shared" si="1"/>
        <v>1</v>
      </c>
    </row>
    <row r="1090">
      <c r="A1090" s="1">
        <v>768.0</v>
      </c>
      <c r="B1090" s="1">
        <v>768.0</v>
      </c>
      <c r="C1090" s="1" t="s">
        <v>1410</v>
      </c>
      <c r="D1090" s="1" t="s">
        <v>1410</v>
      </c>
      <c r="E1090" t="b">
        <f t="shared" si="1"/>
        <v>1</v>
      </c>
    </row>
    <row r="1091">
      <c r="A1091" s="1">
        <v>389.0</v>
      </c>
      <c r="B1091" s="1">
        <v>389.0</v>
      </c>
      <c r="C1091" s="1" t="s">
        <v>1411</v>
      </c>
      <c r="D1091" s="1" t="s">
        <v>1411</v>
      </c>
      <c r="E1091" t="b">
        <f t="shared" si="1"/>
        <v>1</v>
      </c>
    </row>
    <row r="1092">
      <c r="A1092" s="1">
        <v>627.0</v>
      </c>
      <c r="B1092" s="1">
        <v>627.0</v>
      </c>
      <c r="C1092" s="1" t="s">
        <v>1412</v>
      </c>
      <c r="D1092" s="1" t="s">
        <v>1412</v>
      </c>
      <c r="E1092" t="b">
        <f t="shared" si="1"/>
        <v>1</v>
      </c>
    </row>
    <row r="1093">
      <c r="A1093" s="1">
        <v>608.0</v>
      </c>
      <c r="B1093" s="1">
        <v>608.0</v>
      </c>
      <c r="C1093" s="1" t="s">
        <v>1413</v>
      </c>
      <c r="D1093" s="1" t="s">
        <v>1413</v>
      </c>
      <c r="E1093" t="b">
        <f t="shared" si="1"/>
        <v>1</v>
      </c>
    </row>
    <row r="1094">
      <c r="A1094" s="1">
        <v>285.0</v>
      </c>
      <c r="B1094" s="1">
        <v>285.0</v>
      </c>
      <c r="C1094" s="1" t="s">
        <v>1414</v>
      </c>
      <c r="D1094" s="1" t="s">
        <v>1414</v>
      </c>
      <c r="E1094" t="b">
        <f t="shared" si="1"/>
        <v>1</v>
      </c>
    </row>
    <row r="1095">
      <c r="A1095" s="1">
        <v>1854.0</v>
      </c>
      <c r="B1095" s="1">
        <v>1854.0</v>
      </c>
      <c r="C1095" s="1" t="s">
        <v>1415</v>
      </c>
      <c r="D1095" s="1" t="s">
        <v>1415</v>
      </c>
      <c r="E1095" t="b">
        <f t="shared" si="1"/>
        <v>1</v>
      </c>
    </row>
    <row r="1096">
      <c r="A1096" s="1">
        <v>1547.0</v>
      </c>
      <c r="B1096" s="1">
        <v>1547.0</v>
      </c>
      <c r="C1096" s="1" t="s">
        <v>1416</v>
      </c>
      <c r="D1096" s="1" t="s">
        <v>1416</v>
      </c>
      <c r="E1096" t="b">
        <f t="shared" si="1"/>
        <v>1</v>
      </c>
    </row>
    <row r="1097">
      <c r="A1097" s="1">
        <v>1170.0</v>
      </c>
      <c r="B1097" s="1">
        <v>1170.0</v>
      </c>
      <c r="C1097" s="1" t="s">
        <v>1418</v>
      </c>
      <c r="D1097" s="1" t="s">
        <v>1418</v>
      </c>
      <c r="E1097" t="b">
        <f t="shared" si="1"/>
        <v>1</v>
      </c>
    </row>
    <row r="1098">
      <c r="A1098" s="1">
        <v>1563.0</v>
      </c>
      <c r="B1098" s="1">
        <v>1563.0</v>
      </c>
      <c r="C1098" s="1" t="s">
        <v>1419</v>
      </c>
      <c r="D1098" s="1" t="s">
        <v>1419</v>
      </c>
      <c r="E1098" t="b">
        <f t="shared" si="1"/>
        <v>1</v>
      </c>
    </row>
    <row r="1099">
      <c r="A1099" s="1">
        <v>131.0</v>
      </c>
      <c r="B1099" s="1">
        <v>131.0</v>
      </c>
      <c r="C1099" s="1" t="s">
        <v>1425</v>
      </c>
      <c r="D1099" s="1" t="s">
        <v>1425</v>
      </c>
      <c r="E1099" t="b">
        <f t="shared" si="1"/>
        <v>1</v>
      </c>
    </row>
    <row r="1100">
      <c r="A1100" s="1">
        <v>1823.0</v>
      </c>
      <c r="B1100" s="1">
        <v>1823.0</v>
      </c>
      <c r="C1100" s="1" t="s">
        <v>1430</v>
      </c>
      <c r="D1100" s="1" t="s">
        <v>1430</v>
      </c>
      <c r="E1100" t="b">
        <f t="shared" si="1"/>
        <v>1</v>
      </c>
    </row>
    <row r="1101">
      <c r="A1101" s="1">
        <v>1714.0</v>
      </c>
      <c r="B1101" s="1">
        <v>1714.0</v>
      </c>
      <c r="C1101" s="1" t="s">
        <v>1432</v>
      </c>
      <c r="D1101" s="1" t="s">
        <v>1432</v>
      </c>
      <c r="E1101" t="b">
        <f t="shared" si="1"/>
        <v>1</v>
      </c>
    </row>
    <row r="1102">
      <c r="A1102" s="1">
        <v>342.0</v>
      </c>
      <c r="B1102" s="1">
        <v>342.0</v>
      </c>
      <c r="C1102" s="1" t="s">
        <v>1433</v>
      </c>
      <c r="D1102" s="1" t="s">
        <v>1433</v>
      </c>
      <c r="E1102" t="b">
        <f t="shared" si="1"/>
        <v>1</v>
      </c>
    </row>
    <row r="1103">
      <c r="A1103" s="1">
        <v>1797.0</v>
      </c>
      <c r="B1103" s="1">
        <v>1797.0</v>
      </c>
      <c r="C1103" s="1" t="s">
        <v>1438</v>
      </c>
      <c r="D1103" s="1" t="s">
        <v>1438</v>
      </c>
      <c r="E1103" t="b">
        <f t="shared" si="1"/>
        <v>1</v>
      </c>
    </row>
    <row r="1104">
      <c r="A1104" s="1">
        <v>847.0</v>
      </c>
      <c r="B1104" s="1">
        <v>847.0</v>
      </c>
      <c r="C1104" s="1" t="s">
        <v>1446</v>
      </c>
      <c r="D1104" s="1" t="s">
        <v>1446</v>
      </c>
      <c r="E1104" t="b">
        <f t="shared" si="1"/>
        <v>1</v>
      </c>
    </row>
    <row r="1105">
      <c r="A1105" s="1">
        <v>382.0</v>
      </c>
      <c r="B1105" s="1">
        <v>382.0</v>
      </c>
      <c r="C1105" s="1" t="s">
        <v>1448</v>
      </c>
      <c r="D1105" s="1" t="s">
        <v>1448</v>
      </c>
      <c r="E1105" t="b">
        <f t="shared" si="1"/>
        <v>1</v>
      </c>
    </row>
    <row r="1106">
      <c r="A1106" s="1">
        <v>1956.0</v>
      </c>
      <c r="B1106" s="1">
        <v>1956.0</v>
      </c>
      <c r="C1106" s="1" t="s">
        <v>1454</v>
      </c>
      <c r="D1106" s="1" t="s">
        <v>1454</v>
      </c>
      <c r="E1106" t="b">
        <f t="shared" si="1"/>
        <v>1</v>
      </c>
    </row>
    <row r="1107">
      <c r="A1107" s="1">
        <v>467.0</v>
      </c>
      <c r="B1107" s="1">
        <v>467.0</v>
      </c>
      <c r="C1107" s="1" t="s">
        <v>1456</v>
      </c>
      <c r="D1107" s="1" t="s">
        <v>1456</v>
      </c>
      <c r="E1107" t="b">
        <f t="shared" si="1"/>
        <v>1</v>
      </c>
    </row>
    <row r="1108">
      <c r="A1108" s="1">
        <v>1255.0</v>
      </c>
      <c r="B1108" s="1">
        <v>1255.0</v>
      </c>
      <c r="C1108" s="1" t="s">
        <v>1460</v>
      </c>
      <c r="D1108" s="1" t="s">
        <v>1460</v>
      </c>
      <c r="E1108" t="b">
        <f t="shared" si="1"/>
        <v>1</v>
      </c>
    </row>
    <row r="1109">
      <c r="A1109" s="1">
        <v>1427.0</v>
      </c>
      <c r="C1109" s="1" t="s">
        <v>1469</v>
      </c>
      <c r="E1109" t="b">
        <f t="shared" si="1"/>
        <v>0</v>
      </c>
    </row>
    <row r="1110">
      <c r="A1110" s="1">
        <v>391.0</v>
      </c>
      <c r="B1110" s="1">
        <v>391.0</v>
      </c>
      <c r="C1110" s="1" t="s">
        <v>1470</v>
      </c>
      <c r="D1110" s="1" t="s">
        <v>1470</v>
      </c>
      <c r="E1110" t="b">
        <f t="shared" si="1"/>
        <v>1</v>
      </c>
    </row>
    <row r="1111">
      <c r="A1111" s="1">
        <v>452.0</v>
      </c>
      <c r="B1111" s="1">
        <v>452.0</v>
      </c>
      <c r="C1111" s="1" t="s">
        <v>1474</v>
      </c>
      <c r="D1111" s="1" t="s">
        <v>1474</v>
      </c>
      <c r="E1111" t="b">
        <f t="shared" si="1"/>
        <v>1</v>
      </c>
    </row>
    <row r="1112">
      <c r="A1112" s="1">
        <v>494.0</v>
      </c>
      <c r="B1112" s="1">
        <v>494.0</v>
      </c>
      <c r="C1112" s="1" t="s">
        <v>1480</v>
      </c>
      <c r="D1112" s="1" t="s">
        <v>1480</v>
      </c>
      <c r="E1112" t="b">
        <f t="shared" si="1"/>
        <v>1</v>
      </c>
    </row>
    <row r="1113">
      <c r="A1113" s="1">
        <v>1474.0</v>
      </c>
      <c r="B1113" s="1">
        <v>1474.0</v>
      </c>
      <c r="C1113" s="1" t="s">
        <v>1481</v>
      </c>
      <c r="D1113" s="1" t="s">
        <v>1481</v>
      </c>
      <c r="E1113" t="b">
        <f t="shared" si="1"/>
        <v>1</v>
      </c>
    </row>
    <row r="1114">
      <c r="A1114" s="1">
        <v>1401.0</v>
      </c>
      <c r="B1114" s="1">
        <v>1401.0</v>
      </c>
      <c r="C1114" s="1" t="s">
        <v>1485</v>
      </c>
      <c r="D1114" s="1" t="s">
        <v>1485</v>
      </c>
      <c r="E1114" t="b">
        <f t="shared" si="1"/>
        <v>1</v>
      </c>
    </row>
    <row r="1115">
      <c r="A1115" s="1">
        <v>1387.0</v>
      </c>
      <c r="B1115" s="1">
        <v>1387.0</v>
      </c>
      <c r="C1115" s="1" t="s">
        <v>1489</v>
      </c>
      <c r="D1115" s="1" t="s">
        <v>1489</v>
      </c>
      <c r="E1115" t="b">
        <f t="shared" si="1"/>
        <v>1</v>
      </c>
    </row>
    <row r="1116">
      <c r="A1116" s="1">
        <v>1509.0</v>
      </c>
      <c r="B1116" s="1">
        <v>1509.0</v>
      </c>
      <c r="C1116" s="1" t="s">
        <v>1494</v>
      </c>
      <c r="D1116" s="1" t="s">
        <v>1494</v>
      </c>
      <c r="E1116" t="b">
        <f t="shared" si="1"/>
        <v>1</v>
      </c>
    </row>
    <row r="1117">
      <c r="A1117" s="1">
        <v>1163.0</v>
      </c>
      <c r="B1117" s="1">
        <v>1163.0</v>
      </c>
      <c r="C1117" s="1" t="s">
        <v>1500</v>
      </c>
      <c r="D1117" s="1" t="s">
        <v>1500</v>
      </c>
      <c r="E1117" t="b">
        <f t="shared" si="1"/>
        <v>1</v>
      </c>
    </row>
    <row r="1118">
      <c r="A1118" s="1">
        <v>1111.0</v>
      </c>
      <c r="B1118" s="1">
        <v>1111.0</v>
      </c>
      <c r="C1118" s="1" t="s">
        <v>1506</v>
      </c>
      <c r="D1118" s="1" t="s">
        <v>1506</v>
      </c>
      <c r="E1118" t="b">
        <f t="shared" si="1"/>
        <v>1</v>
      </c>
    </row>
    <row r="1119">
      <c r="A1119" s="1">
        <v>1627.0</v>
      </c>
      <c r="B1119" s="1">
        <v>1627.0</v>
      </c>
      <c r="C1119" s="1" t="s">
        <v>1511</v>
      </c>
      <c r="D1119" s="1" t="s">
        <v>1511</v>
      </c>
      <c r="E1119" t="b">
        <f t="shared" si="1"/>
        <v>1</v>
      </c>
    </row>
    <row r="1120">
      <c r="A1120" s="1">
        <v>1628.0</v>
      </c>
      <c r="B1120" s="1">
        <v>1628.0</v>
      </c>
      <c r="C1120" s="1" t="s">
        <v>1513</v>
      </c>
      <c r="D1120" s="1" t="s">
        <v>1513</v>
      </c>
      <c r="E1120" t="b">
        <f t="shared" si="1"/>
        <v>1</v>
      </c>
    </row>
    <row r="1121">
      <c r="A1121" s="1">
        <v>960.0</v>
      </c>
      <c r="B1121" s="1">
        <v>960.0</v>
      </c>
      <c r="C1121" s="1" t="s">
        <v>1518</v>
      </c>
      <c r="D1121" s="1" t="s">
        <v>1518</v>
      </c>
      <c r="E1121" t="b">
        <f t="shared" si="1"/>
        <v>1</v>
      </c>
    </row>
    <row r="1122">
      <c r="A1122" s="1">
        <v>1218.0</v>
      </c>
      <c r="B1122" s="1">
        <v>1218.0</v>
      </c>
      <c r="C1122" s="1" t="s">
        <v>1524</v>
      </c>
      <c r="D1122" s="1" t="s">
        <v>1524</v>
      </c>
      <c r="E1122" t="b">
        <f t="shared" si="1"/>
        <v>1</v>
      </c>
    </row>
    <row r="1123">
      <c r="A1123" s="1">
        <v>1671.0</v>
      </c>
      <c r="B1123" s="1">
        <v>1671.0</v>
      </c>
      <c r="C1123" s="1" t="s">
        <v>1526</v>
      </c>
      <c r="D1123" s="1" t="s">
        <v>1526</v>
      </c>
      <c r="E1123" t="b">
        <f t="shared" si="1"/>
        <v>1</v>
      </c>
    </row>
    <row r="1124">
      <c r="A1124" s="1">
        <v>1590.0</v>
      </c>
      <c r="B1124" s="1">
        <v>1590.0</v>
      </c>
      <c r="C1124" s="1" t="s">
        <v>1529</v>
      </c>
      <c r="D1124" s="1" t="s">
        <v>1529</v>
      </c>
      <c r="E1124" t="b">
        <f t="shared" si="1"/>
        <v>1</v>
      </c>
    </row>
    <row r="1125">
      <c r="A1125" s="1">
        <v>1691.0</v>
      </c>
      <c r="B1125" s="1">
        <v>1691.0</v>
      </c>
      <c r="C1125" s="1" t="s">
        <v>1532</v>
      </c>
      <c r="D1125" s="1" t="s">
        <v>1532</v>
      </c>
      <c r="E1125" t="b">
        <f t="shared" si="1"/>
        <v>1</v>
      </c>
    </row>
    <row r="1126">
      <c r="A1126" s="1">
        <v>1392.0</v>
      </c>
      <c r="B1126" s="1">
        <v>1392.0</v>
      </c>
      <c r="C1126" s="1" t="s">
        <v>1536</v>
      </c>
      <c r="D1126" s="1" t="s">
        <v>1536</v>
      </c>
      <c r="E1126" t="b">
        <f t="shared" si="1"/>
        <v>1</v>
      </c>
    </row>
    <row r="1127">
      <c r="A1127" s="1">
        <v>1393.0</v>
      </c>
      <c r="B1127" s="1">
        <v>1393.0</v>
      </c>
      <c r="C1127" s="1" t="s">
        <v>1538</v>
      </c>
      <c r="D1127" s="1" t="s">
        <v>1538</v>
      </c>
      <c r="E1127" t="b">
        <f t="shared" si="1"/>
        <v>1</v>
      </c>
    </row>
    <row r="1128">
      <c r="A1128" s="1">
        <v>694.0</v>
      </c>
      <c r="B1128" s="1">
        <v>694.0</v>
      </c>
      <c r="C1128" s="1" t="s">
        <v>1542</v>
      </c>
      <c r="D1128" s="1" t="s">
        <v>1542</v>
      </c>
      <c r="E1128" t="b">
        <f t="shared" si="1"/>
        <v>1</v>
      </c>
    </row>
    <row r="1129">
      <c r="A1129" s="1">
        <v>898.0</v>
      </c>
      <c r="B1129" s="1">
        <v>898.0</v>
      </c>
      <c r="C1129" s="1" t="s">
        <v>1547</v>
      </c>
      <c r="D1129" s="1" t="s">
        <v>1547</v>
      </c>
      <c r="E1129" t="b">
        <f t="shared" si="1"/>
        <v>1</v>
      </c>
    </row>
    <row r="1130">
      <c r="A1130" s="1">
        <v>542.0</v>
      </c>
      <c r="B1130" s="1">
        <v>542.0</v>
      </c>
      <c r="C1130" s="1" t="s">
        <v>1554</v>
      </c>
      <c r="D1130" s="1" t="s">
        <v>1554</v>
      </c>
      <c r="E1130" t="b">
        <f t="shared" si="1"/>
        <v>1</v>
      </c>
    </row>
    <row r="1131">
      <c r="A1131" s="1">
        <v>1361.0</v>
      </c>
      <c r="B1131" s="1">
        <v>1361.0</v>
      </c>
      <c r="C1131" s="1" t="s">
        <v>1560</v>
      </c>
      <c r="D1131" s="1" t="s">
        <v>1560</v>
      </c>
      <c r="E1131" t="b">
        <f t="shared" si="1"/>
        <v>1</v>
      </c>
    </row>
    <row r="1132">
      <c r="A1132" s="1">
        <v>586.0</v>
      </c>
      <c r="B1132" s="1">
        <v>586.0</v>
      </c>
      <c r="C1132" s="1" t="s">
        <v>1562</v>
      </c>
      <c r="D1132" s="1" t="s">
        <v>1562</v>
      </c>
      <c r="E1132" t="b">
        <f t="shared" si="1"/>
        <v>1</v>
      </c>
    </row>
    <row r="1133">
      <c r="A1133" s="1">
        <v>581.0</v>
      </c>
      <c r="B1133" s="1">
        <v>581.0</v>
      </c>
      <c r="C1133" s="1" t="s">
        <v>1565</v>
      </c>
      <c r="D1133" s="1" t="s">
        <v>1565</v>
      </c>
      <c r="E1133" t="b">
        <f t="shared" si="1"/>
        <v>1</v>
      </c>
    </row>
    <row r="1134">
      <c r="A1134" s="1">
        <v>651.0</v>
      </c>
      <c r="B1134" s="1">
        <v>651.0</v>
      </c>
      <c r="C1134" s="1" t="s">
        <v>1568</v>
      </c>
      <c r="D1134" s="1" t="s">
        <v>1568</v>
      </c>
      <c r="E1134" t="b">
        <f t="shared" si="1"/>
        <v>1</v>
      </c>
    </row>
    <row r="1135">
      <c r="A1135" s="1">
        <v>1223.0</v>
      </c>
      <c r="B1135" s="1">
        <v>1223.0</v>
      </c>
      <c r="C1135" s="1" t="s">
        <v>1571</v>
      </c>
      <c r="D1135" s="1" t="s">
        <v>1571</v>
      </c>
      <c r="E1135" t="b">
        <f t="shared" si="1"/>
        <v>1</v>
      </c>
    </row>
    <row r="1136">
      <c r="A1136" s="1">
        <v>1158.0</v>
      </c>
      <c r="B1136" s="1">
        <v>1158.0</v>
      </c>
      <c r="C1136" s="1" t="s">
        <v>1576</v>
      </c>
      <c r="D1136" s="1" t="s">
        <v>1576</v>
      </c>
      <c r="E1136" t="b">
        <f t="shared" si="1"/>
        <v>1</v>
      </c>
    </row>
    <row r="1137">
      <c r="A1137" s="1">
        <v>853.0</v>
      </c>
      <c r="B1137" s="1">
        <v>853.0</v>
      </c>
      <c r="C1137" s="1" t="s">
        <v>1580</v>
      </c>
      <c r="D1137" s="1" t="s">
        <v>1580</v>
      </c>
      <c r="E1137" t="b">
        <f t="shared" si="1"/>
        <v>1</v>
      </c>
    </row>
    <row r="1138">
      <c r="A1138" s="1">
        <v>852.0</v>
      </c>
      <c r="B1138" s="1">
        <v>852.0</v>
      </c>
      <c r="C1138" s="1" t="s">
        <v>1585</v>
      </c>
      <c r="D1138" s="1" t="s">
        <v>1585</v>
      </c>
      <c r="E1138" t="b">
        <f t="shared" si="1"/>
        <v>1</v>
      </c>
    </row>
    <row r="1139">
      <c r="A1139" s="1">
        <v>1239.0</v>
      </c>
      <c r="B1139" s="1">
        <v>1239.0</v>
      </c>
      <c r="C1139" s="1" t="s">
        <v>1588</v>
      </c>
      <c r="D1139" s="1" t="s">
        <v>1588</v>
      </c>
      <c r="E1139" t="b">
        <f t="shared" si="1"/>
        <v>1</v>
      </c>
    </row>
    <row r="1140">
      <c r="A1140" s="1">
        <v>1161.0</v>
      </c>
      <c r="B1140" s="1">
        <v>1161.0</v>
      </c>
      <c r="C1140" s="1" t="s">
        <v>1591</v>
      </c>
      <c r="D1140" s="1" t="s">
        <v>1591</v>
      </c>
      <c r="E1140" t="b">
        <f t="shared" si="1"/>
        <v>1</v>
      </c>
    </row>
    <row r="1141">
      <c r="A1141" s="1">
        <v>882.0</v>
      </c>
      <c r="B1141" s="1">
        <v>882.0</v>
      </c>
      <c r="C1141" s="1" t="s">
        <v>1594</v>
      </c>
      <c r="D1141" s="1" t="s">
        <v>1594</v>
      </c>
      <c r="E1141" t="b">
        <f t="shared" si="1"/>
        <v>1</v>
      </c>
    </row>
    <row r="1142">
      <c r="A1142" s="1">
        <v>1264.0</v>
      </c>
      <c r="B1142" s="1">
        <v>1264.0</v>
      </c>
      <c r="C1142" s="1" t="s">
        <v>1599</v>
      </c>
      <c r="D1142" s="1" t="s">
        <v>1599</v>
      </c>
      <c r="E1142" t="b">
        <f t="shared" si="1"/>
        <v>1</v>
      </c>
    </row>
    <row r="1143">
      <c r="A1143" s="1">
        <v>137.0</v>
      </c>
      <c r="B1143" s="1">
        <v>137.0</v>
      </c>
      <c r="C1143" s="1" t="s">
        <v>1602</v>
      </c>
      <c r="D1143" s="1" t="s">
        <v>1602</v>
      </c>
      <c r="E1143" t="b">
        <f t="shared" si="1"/>
        <v>1</v>
      </c>
    </row>
    <row r="1144">
      <c r="A1144" s="1">
        <v>1236.0</v>
      </c>
      <c r="B1144" s="1">
        <v>1236.0</v>
      </c>
      <c r="C1144" s="1" t="s">
        <v>1607</v>
      </c>
      <c r="D1144" s="1" t="s">
        <v>1607</v>
      </c>
      <c r="E1144" t="b">
        <f t="shared" si="1"/>
        <v>1</v>
      </c>
    </row>
    <row r="1145">
      <c r="A1145" s="1">
        <v>1857.0</v>
      </c>
      <c r="B1145" s="1">
        <v>1857.0</v>
      </c>
      <c r="C1145" s="1" t="s">
        <v>1610</v>
      </c>
      <c r="D1145" s="1" t="s">
        <v>1610</v>
      </c>
      <c r="E1145" t="b">
        <f t="shared" si="1"/>
        <v>1</v>
      </c>
    </row>
    <row r="1146">
      <c r="A1146" s="1">
        <v>578.0</v>
      </c>
      <c r="B1146" s="1">
        <v>578.0</v>
      </c>
      <c r="C1146" s="1" t="s">
        <v>1615</v>
      </c>
      <c r="D1146" s="1" t="s">
        <v>1615</v>
      </c>
      <c r="E1146" t="b">
        <f t="shared" si="1"/>
        <v>1</v>
      </c>
    </row>
    <row r="1147">
      <c r="A1147" s="1">
        <v>4.0</v>
      </c>
      <c r="B1147" s="1">
        <v>4.0</v>
      </c>
      <c r="C1147" s="1" t="s">
        <v>1616</v>
      </c>
      <c r="D1147" s="1" t="s">
        <v>1616</v>
      </c>
      <c r="E1147" t="b">
        <f t="shared" si="1"/>
        <v>1</v>
      </c>
    </row>
    <row r="1148">
      <c r="A1148" s="1">
        <v>669.0</v>
      </c>
      <c r="B1148" s="1">
        <v>669.0</v>
      </c>
      <c r="C1148" s="1" t="s">
        <v>1620</v>
      </c>
      <c r="D1148" s="1" t="s">
        <v>1620</v>
      </c>
      <c r="E1148" t="b">
        <f t="shared" si="1"/>
        <v>1</v>
      </c>
    </row>
    <row r="1149">
      <c r="A1149" s="1">
        <v>631.0</v>
      </c>
      <c r="B1149" s="1">
        <v>631.0</v>
      </c>
      <c r="C1149" s="1" t="s">
        <v>1622</v>
      </c>
      <c r="D1149" s="1" t="s">
        <v>1622</v>
      </c>
      <c r="E1149" t="b">
        <f t="shared" si="1"/>
        <v>1</v>
      </c>
    </row>
    <row r="1150">
      <c r="A1150" s="1">
        <v>728.0</v>
      </c>
      <c r="B1150" s="1">
        <v>728.0</v>
      </c>
      <c r="C1150" s="1" t="s">
        <v>1625</v>
      </c>
      <c r="D1150" s="1" t="s">
        <v>1625</v>
      </c>
      <c r="E1150" t="b">
        <f t="shared" si="1"/>
        <v>1</v>
      </c>
    </row>
    <row r="1151">
      <c r="A1151" s="1">
        <v>1525.0</v>
      </c>
      <c r="B1151" s="1">
        <v>1525.0</v>
      </c>
      <c r="C1151" s="1" t="s">
        <v>1630</v>
      </c>
      <c r="D1151" s="1" t="s">
        <v>1630</v>
      </c>
      <c r="E1151" t="b">
        <f t="shared" si="1"/>
        <v>1</v>
      </c>
    </row>
    <row r="1152">
      <c r="A1152" s="1">
        <v>1189.0</v>
      </c>
      <c r="B1152" s="1">
        <v>1189.0</v>
      </c>
      <c r="C1152" s="1" t="s">
        <v>1633</v>
      </c>
      <c r="D1152" s="1" t="s">
        <v>1633</v>
      </c>
      <c r="E1152" t="b">
        <f t="shared" si="1"/>
        <v>1</v>
      </c>
    </row>
    <row r="1153">
      <c r="A1153" s="1">
        <v>660.0</v>
      </c>
      <c r="B1153" s="1">
        <v>660.0</v>
      </c>
      <c r="C1153" s="1" t="s">
        <v>1639</v>
      </c>
      <c r="D1153" s="1" t="s">
        <v>1639</v>
      </c>
      <c r="E1153" t="b">
        <f t="shared" si="1"/>
        <v>1</v>
      </c>
    </row>
    <row r="1154">
      <c r="A1154" s="1">
        <v>1467.0</v>
      </c>
      <c r="B1154" s="1">
        <v>1467.0</v>
      </c>
      <c r="C1154" s="1" t="s">
        <v>1645</v>
      </c>
      <c r="D1154" s="1" t="s">
        <v>1645</v>
      </c>
      <c r="E1154" t="b">
        <f t="shared" si="1"/>
        <v>1</v>
      </c>
    </row>
    <row r="1155">
      <c r="A1155" s="1">
        <v>272.0</v>
      </c>
      <c r="B1155" s="1">
        <v>272.0</v>
      </c>
      <c r="C1155" s="1" t="s">
        <v>1651</v>
      </c>
      <c r="D1155" s="1" t="s">
        <v>1651</v>
      </c>
      <c r="E1155" t="b">
        <f t="shared" si="1"/>
        <v>1</v>
      </c>
    </row>
    <row r="1156">
      <c r="A1156" s="1">
        <v>1945.0</v>
      </c>
      <c r="B1156" s="1">
        <v>1945.0</v>
      </c>
      <c r="C1156" s="1" t="s">
        <v>1657</v>
      </c>
      <c r="D1156" s="1" t="s">
        <v>1657</v>
      </c>
      <c r="E1156" t="b">
        <f t="shared" si="1"/>
        <v>1</v>
      </c>
    </row>
    <row r="1157">
      <c r="A1157" s="1">
        <v>888.0</v>
      </c>
      <c r="B1157" s="1">
        <v>888.0</v>
      </c>
      <c r="C1157" s="1" t="s">
        <v>1663</v>
      </c>
      <c r="D1157" s="1" t="s">
        <v>1663</v>
      </c>
      <c r="E1157" t="b">
        <f t="shared" si="1"/>
        <v>1</v>
      </c>
    </row>
    <row r="1158">
      <c r="A1158" s="1">
        <v>756.0</v>
      </c>
      <c r="B1158" s="1">
        <v>756.0</v>
      </c>
      <c r="C1158" s="1" t="s">
        <v>1667</v>
      </c>
      <c r="D1158" s="1" t="s">
        <v>1667</v>
      </c>
      <c r="E1158" t="b">
        <f t="shared" si="1"/>
        <v>1</v>
      </c>
    </row>
    <row r="1159">
      <c r="A1159" s="1">
        <v>1219.0</v>
      </c>
      <c r="B1159" s="1">
        <v>1219.0</v>
      </c>
      <c r="C1159" s="1" t="s">
        <v>1673</v>
      </c>
      <c r="D1159" s="1" t="s">
        <v>1673</v>
      </c>
      <c r="E1159" t="b">
        <f t="shared" si="1"/>
        <v>1</v>
      </c>
    </row>
    <row r="1160">
      <c r="A1160" s="1">
        <v>8.0</v>
      </c>
      <c r="B1160" s="1">
        <v>8.0</v>
      </c>
      <c r="C1160" s="1" t="s">
        <v>1679</v>
      </c>
      <c r="D1160" s="1" t="s">
        <v>1679</v>
      </c>
      <c r="E1160" t="b">
        <f t="shared" si="1"/>
        <v>1</v>
      </c>
    </row>
    <row r="1161">
      <c r="A1161" s="1">
        <v>1700.0</v>
      </c>
      <c r="B1161" s="1">
        <v>1700.0</v>
      </c>
      <c r="C1161" s="1" t="s">
        <v>1685</v>
      </c>
      <c r="D1161" s="1" t="s">
        <v>1685</v>
      </c>
      <c r="E1161" t="b">
        <f t="shared" si="1"/>
        <v>1</v>
      </c>
    </row>
    <row r="1162">
      <c r="A1162" s="1">
        <v>1060.0</v>
      </c>
      <c r="B1162" s="1">
        <v>1060.0</v>
      </c>
      <c r="C1162" s="1" t="s">
        <v>1693</v>
      </c>
      <c r="D1162" s="1" t="s">
        <v>1693</v>
      </c>
      <c r="E1162" t="b">
        <f t="shared" si="1"/>
        <v>1</v>
      </c>
    </row>
    <row r="1163">
      <c r="A1163" s="1">
        <v>1369.0</v>
      </c>
      <c r="B1163" s="1">
        <v>1369.0</v>
      </c>
      <c r="C1163" s="1" t="s">
        <v>1701</v>
      </c>
      <c r="D1163" s="1" t="s">
        <v>1701</v>
      </c>
      <c r="E1163" t="b">
        <f t="shared" si="1"/>
        <v>1</v>
      </c>
    </row>
    <row r="1164">
      <c r="A1164" s="1">
        <v>1730.0</v>
      </c>
      <c r="B1164" s="1">
        <v>1730.0</v>
      </c>
      <c r="C1164" s="1" t="s">
        <v>1706</v>
      </c>
      <c r="D1164" s="1" t="s">
        <v>1706</v>
      </c>
      <c r="E1164" t="b">
        <f t="shared" si="1"/>
        <v>1</v>
      </c>
    </row>
    <row r="1165">
      <c r="A1165" s="1">
        <v>20.0</v>
      </c>
      <c r="B1165" s="1">
        <v>20.0</v>
      </c>
      <c r="C1165" s="1" t="s">
        <v>1711</v>
      </c>
      <c r="D1165" s="1" t="s">
        <v>1711</v>
      </c>
      <c r="E1165" t="b">
        <f t="shared" si="1"/>
        <v>1</v>
      </c>
    </row>
    <row r="1166">
      <c r="A1166" s="1">
        <v>1477.0</v>
      </c>
      <c r="B1166" s="1">
        <v>1477.0</v>
      </c>
      <c r="C1166" s="1" t="s">
        <v>1717</v>
      </c>
      <c r="D1166" s="1" t="s">
        <v>1717</v>
      </c>
      <c r="E1166" t="b">
        <f t="shared" si="1"/>
        <v>1</v>
      </c>
    </row>
    <row r="1167">
      <c r="A1167" s="1">
        <v>128.0</v>
      </c>
      <c r="B1167" s="1">
        <v>385.0</v>
      </c>
      <c r="C1167" s="1" t="s">
        <v>1723</v>
      </c>
      <c r="E1167" t="b">
        <f t="shared" si="1"/>
        <v>0</v>
      </c>
    </row>
    <row r="1168">
      <c r="A1168" s="1">
        <v>385.0</v>
      </c>
      <c r="B1168" s="1">
        <v>385.0</v>
      </c>
      <c r="C1168" s="1" t="s">
        <v>1730</v>
      </c>
      <c r="D1168" s="1" t="s">
        <v>1730</v>
      </c>
      <c r="E1168" t="b">
        <f t="shared" si="1"/>
        <v>1</v>
      </c>
    </row>
    <row r="1169">
      <c r="A1169" s="1">
        <v>1850.0</v>
      </c>
      <c r="B1169" s="1">
        <v>1850.0</v>
      </c>
      <c r="C1169" s="1" t="s">
        <v>1735</v>
      </c>
      <c r="D1169" s="1" t="s">
        <v>1735</v>
      </c>
      <c r="E1169" t="b">
        <f t="shared" si="1"/>
        <v>1</v>
      </c>
    </row>
    <row r="1170">
      <c r="A1170" s="1">
        <v>531.0</v>
      </c>
      <c r="B1170" s="1">
        <v>531.0</v>
      </c>
      <c r="C1170" s="1" t="s">
        <v>1739</v>
      </c>
      <c r="D1170" s="1" t="s">
        <v>1739</v>
      </c>
      <c r="E1170" t="b">
        <f t="shared" si="1"/>
        <v>1</v>
      </c>
    </row>
    <row r="1171">
      <c r="A1171" s="1">
        <v>13.0</v>
      </c>
      <c r="B1171" s="1">
        <v>13.0</v>
      </c>
      <c r="C1171" s="1" t="s">
        <v>1745</v>
      </c>
      <c r="D1171" s="1" t="s">
        <v>1745</v>
      </c>
      <c r="E1171" t="b">
        <f t="shared" si="1"/>
        <v>1</v>
      </c>
    </row>
    <row r="1172">
      <c r="A1172" s="1">
        <v>1238.0</v>
      </c>
      <c r="B1172" s="1">
        <v>1238.0</v>
      </c>
      <c r="C1172" s="1" t="s">
        <v>1749</v>
      </c>
      <c r="D1172" s="1" t="s">
        <v>1749</v>
      </c>
      <c r="E1172" t="b">
        <f t="shared" si="1"/>
        <v>1</v>
      </c>
    </row>
    <row r="1173">
      <c r="A1173" s="1">
        <v>1459.0</v>
      </c>
      <c r="B1173" s="1">
        <v>1459.0</v>
      </c>
      <c r="C1173" s="1" t="s">
        <v>1754</v>
      </c>
      <c r="D1173" s="1" t="s">
        <v>1754</v>
      </c>
      <c r="E1173" t="b">
        <f t="shared" si="1"/>
        <v>1</v>
      </c>
    </row>
    <row r="1174">
      <c r="A1174" s="1">
        <v>1916.0</v>
      </c>
      <c r="B1174" s="1">
        <v>1916.0</v>
      </c>
      <c r="C1174" s="1" t="s">
        <v>1758</v>
      </c>
      <c r="D1174" s="1" t="s">
        <v>1758</v>
      </c>
      <c r="E1174" t="b">
        <f t="shared" si="1"/>
        <v>1</v>
      </c>
    </row>
    <row r="1175">
      <c r="A1175" s="1">
        <v>288.0</v>
      </c>
      <c r="B1175" s="1">
        <v>288.0</v>
      </c>
      <c r="C1175" s="1" t="s">
        <v>1761</v>
      </c>
      <c r="D1175" s="1" t="s">
        <v>1761</v>
      </c>
      <c r="E1175" t="b">
        <f t="shared" si="1"/>
        <v>1</v>
      </c>
    </row>
    <row r="1176">
      <c r="A1176" s="1">
        <v>29.0</v>
      </c>
      <c r="B1176" s="1">
        <v>29.0</v>
      </c>
      <c r="C1176" s="1" t="s">
        <v>1766</v>
      </c>
      <c r="D1176" s="1" t="s">
        <v>1766</v>
      </c>
      <c r="E1176" t="b">
        <f t="shared" si="1"/>
        <v>1</v>
      </c>
    </row>
    <row r="1177">
      <c r="A1177" s="1">
        <v>1641.0</v>
      </c>
      <c r="B1177" s="1">
        <v>1641.0</v>
      </c>
      <c r="C1177" s="1" t="s">
        <v>1772</v>
      </c>
      <c r="D1177" s="1" t="s">
        <v>1772</v>
      </c>
      <c r="E1177" t="b">
        <f t="shared" si="1"/>
        <v>1</v>
      </c>
    </row>
    <row r="1178">
      <c r="A1178" s="1">
        <v>1661.0</v>
      </c>
      <c r="B1178" s="1">
        <v>1661.0</v>
      </c>
      <c r="C1178" s="1" t="s">
        <v>1397</v>
      </c>
      <c r="D1178" s="1" t="s">
        <v>1397</v>
      </c>
      <c r="E1178" t="b">
        <f t="shared" si="1"/>
        <v>1</v>
      </c>
    </row>
    <row r="1179">
      <c r="A1179" s="1">
        <v>1475.0</v>
      </c>
      <c r="B1179" s="1">
        <v>1475.0</v>
      </c>
      <c r="C1179" s="1" t="s">
        <v>1780</v>
      </c>
      <c r="D1179" s="1" t="s">
        <v>1780</v>
      </c>
      <c r="E1179" t="b">
        <f t="shared" si="1"/>
        <v>1</v>
      </c>
    </row>
    <row r="1180">
      <c r="A1180" s="1">
        <v>1611.0</v>
      </c>
      <c r="B1180" s="1">
        <v>1611.0</v>
      </c>
      <c r="C1180" s="1" t="s">
        <v>1786</v>
      </c>
      <c r="D1180" s="1" t="s">
        <v>1786</v>
      </c>
      <c r="E1180" t="b">
        <f t="shared" si="1"/>
        <v>1</v>
      </c>
    </row>
    <row r="1181">
      <c r="A1181" s="1">
        <v>1845.0</v>
      </c>
      <c r="B1181" s="1">
        <v>1845.0</v>
      </c>
      <c r="C1181" s="1" t="s">
        <v>1790</v>
      </c>
      <c r="D1181" s="1" t="s">
        <v>1790</v>
      </c>
      <c r="E1181" t="b">
        <f t="shared" si="1"/>
        <v>1</v>
      </c>
    </row>
    <row r="1182">
      <c r="A1182" s="1">
        <v>1694.0</v>
      </c>
      <c r="B1182" s="1">
        <v>1694.0</v>
      </c>
      <c r="C1182" s="1" t="s">
        <v>1795</v>
      </c>
      <c r="D1182" s="1" t="s">
        <v>1795</v>
      </c>
      <c r="E1182" t="b">
        <f t="shared" si="1"/>
        <v>1</v>
      </c>
    </row>
    <row r="1183">
      <c r="A1183" s="1">
        <v>1430.0</v>
      </c>
      <c r="B1183" s="1">
        <v>1430.0</v>
      </c>
      <c r="C1183" s="1" t="s">
        <v>1801</v>
      </c>
      <c r="D1183" s="1" t="s">
        <v>1801</v>
      </c>
      <c r="E1183" t="b">
        <f t="shared" si="1"/>
        <v>1</v>
      </c>
    </row>
    <row r="1184">
      <c r="A1184" s="1">
        <v>1785.0</v>
      </c>
      <c r="B1184" s="1">
        <v>1785.0</v>
      </c>
      <c r="C1184" s="1" t="s">
        <v>1806</v>
      </c>
      <c r="D1184" s="1" t="s">
        <v>1806</v>
      </c>
      <c r="E1184" t="b">
        <f t="shared" si="1"/>
        <v>1</v>
      </c>
    </row>
    <row r="1185">
      <c r="A1185" s="1">
        <v>1062.0</v>
      </c>
      <c r="B1185" s="1">
        <v>1062.0</v>
      </c>
      <c r="C1185" s="1" t="s">
        <v>1812</v>
      </c>
      <c r="D1185" s="1" t="s">
        <v>1812</v>
      </c>
      <c r="E1185" t="b">
        <f t="shared" si="1"/>
        <v>1</v>
      </c>
    </row>
    <row r="1186">
      <c r="A1186" s="1">
        <v>1684.0</v>
      </c>
      <c r="B1186" s="1">
        <v>1684.0</v>
      </c>
      <c r="C1186" s="1" t="s">
        <v>1818</v>
      </c>
      <c r="D1186" s="1" t="s">
        <v>1818</v>
      </c>
      <c r="E1186" t="b">
        <f t="shared" si="1"/>
        <v>1</v>
      </c>
    </row>
    <row r="1187">
      <c r="A1187" s="1">
        <v>1920.0</v>
      </c>
      <c r="B1187" s="1">
        <v>1920.0</v>
      </c>
      <c r="C1187" s="1" t="s">
        <v>1824</v>
      </c>
      <c r="D1187" s="1" t="s">
        <v>1824</v>
      </c>
      <c r="E1187" t="b">
        <f t="shared" si="1"/>
        <v>1</v>
      </c>
    </row>
    <row r="1188">
      <c r="A1188" s="1">
        <v>1152.0</v>
      </c>
      <c r="B1188" s="1">
        <v>1152.0</v>
      </c>
      <c r="C1188" s="1" t="s">
        <v>1829</v>
      </c>
      <c r="D1188" s="1" t="s">
        <v>1829</v>
      </c>
      <c r="E1188" t="b">
        <f t="shared" si="1"/>
        <v>1</v>
      </c>
    </row>
    <row r="1189">
      <c r="A1189" s="1">
        <v>1535.0</v>
      </c>
      <c r="B1189" s="1">
        <v>1535.0</v>
      </c>
      <c r="C1189" s="1" t="s">
        <v>1834</v>
      </c>
      <c r="D1189" s="1" t="s">
        <v>1834</v>
      </c>
      <c r="E1189" t="b">
        <f t="shared" si="1"/>
        <v>1</v>
      </c>
    </row>
    <row r="1190">
      <c r="A1190" s="1">
        <v>432.0</v>
      </c>
      <c r="B1190" s="1">
        <v>432.0</v>
      </c>
      <c r="C1190" s="1" t="s">
        <v>1839</v>
      </c>
      <c r="D1190" s="1" t="s">
        <v>1839</v>
      </c>
      <c r="E1190" t="b">
        <f t="shared" si="1"/>
        <v>1</v>
      </c>
    </row>
    <row r="1191">
      <c r="A1191" s="1">
        <v>1440.0</v>
      </c>
      <c r="B1191" s="1">
        <v>1440.0</v>
      </c>
      <c r="C1191" s="1" t="s">
        <v>1845</v>
      </c>
      <c r="D1191" s="1" t="s">
        <v>1845</v>
      </c>
      <c r="E1191" t="b">
        <f t="shared" si="1"/>
        <v>1</v>
      </c>
    </row>
    <row r="1192">
      <c r="A1192" s="1">
        <v>1505.0</v>
      </c>
      <c r="B1192" s="1">
        <v>1505.0</v>
      </c>
      <c r="C1192" s="1" t="s">
        <v>1852</v>
      </c>
      <c r="D1192" s="1" t="s">
        <v>1852</v>
      </c>
      <c r="E1192" t="b">
        <f t="shared" si="1"/>
        <v>1</v>
      </c>
    </row>
    <row r="1193">
      <c r="A1193" s="1">
        <v>1751.0</v>
      </c>
      <c r="B1193" s="1">
        <v>1751.0</v>
      </c>
      <c r="C1193" s="1" t="s">
        <v>1857</v>
      </c>
      <c r="D1193" s="1" t="s">
        <v>1857</v>
      </c>
      <c r="E1193" t="b">
        <f t="shared" si="1"/>
        <v>1</v>
      </c>
    </row>
    <row r="1194">
      <c r="A1194" s="1">
        <v>1646.0</v>
      </c>
      <c r="B1194" s="1">
        <v>1646.0</v>
      </c>
      <c r="C1194" s="1" t="s">
        <v>1863</v>
      </c>
      <c r="D1194" s="1" t="s">
        <v>1863</v>
      </c>
      <c r="E1194" t="b">
        <f t="shared" si="1"/>
        <v>1</v>
      </c>
    </row>
    <row r="1195">
      <c r="A1195" s="1">
        <v>1685.0</v>
      </c>
      <c r="B1195" s="1">
        <v>1685.0</v>
      </c>
      <c r="C1195" s="1" t="s">
        <v>1869</v>
      </c>
      <c r="D1195" s="1" t="s">
        <v>1869</v>
      </c>
      <c r="E1195" t="b">
        <f t="shared" si="1"/>
        <v>1</v>
      </c>
    </row>
    <row r="1196">
      <c r="A1196" s="1">
        <v>1687.0</v>
      </c>
      <c r="B1196" s="1">
        <v>1687.0</v>
      </c>
      <c r="C1196" s="1" t="s">
        <v>1875</v>
      </c>
      <c r="D1196" s="1" t="s">
        <v>1875</v>
      </c>
      <c r="E1196" t="b">
        <f t="shared" si="1"/>
        <v>1</v>
      </c>
    </row>
    <row r="1197">
      <c r="A1197" s="1">
        <v>953.0</v>
      </c>
      <c r="B1197" s="1">
        <v>953.0</v>
      </c>
      <c r="C1197" s="1" t="s">
        <v>1881</v>
      </c>
      <c r="D1197" s="1" t="s">
        <v>1881</v>
      </c>
      <c r="E1197" t="b">
        <f t="shared" si="1"/>
        <v>1</v>
      </c>
    </row>
    <row r="1198">
      <c r="A1198" s="1">
        <v>141.0</v>
      </c>
      <c r="B1198" s="1">
        <v>141.0</v>
      </c>
      <c r="C1198" s="1" t="s">
        <v>1884</v>
      </c>
      <c r="D1198" s="1" t="s">
        <v>1884</v>
      </c>
      <c r="E1198" t="b">
        <f t="shared" si="1"/>
        <v>1</v>
      </c>
    </row>
    <row r="1199">
      <c r="A1199" s="1">
        <v>1108.0</v>
      </c>
      <c r="B1199" s="1">
        <v>1108.0</v>
      </c>
      <c r="C1199" s="1" t="s">
        <v>1890</v>
      </c>
      <c r="D1199" s="1" t="s">
        <v>1890</v>
      </c>
      <c r="E1199" t="b">
        <f t="shared" si="1"/>
        <v>1</v>
      </c>
    </row>
    <row r="1200">
      <c r="A1200" s="1">
        <v>1006.0</v>
      </c>
      <c r="B1200" s="1">
        <v>1006.0</v>
      </c>
      <c r="C1200" s="1" t="s">
        <v>1893</v>
      </c>
      <c r="D1200" s="1" t="s">
        <v>1893</v>
      </c>
      <c r="E1200" t="b">
        <f t="shared" si="1"/>
        <v>1</v>
      </c>
    </row>
    <row r="1201">
      <c r="A1201" s="1">
        <v>1448.0</v>
      </c>
      <c r="B1201" s="1">
        <v>1448.0</v>
      </c>
      <c r="C1201" s="1" t="s">
        <v>1897</v>
      </c>
      <c r="D1201" s="1" t="s">
        <v>1897</v>
      </c>
      <c r="E1201" t="b">
        <f t="shared" si="1"/>
        <v>1</v>
      </c>
    </row>
    <row r="1202">
      <c r="A1202" s="1">
        <v>499.0</v>
      </c>
      <c r="B1202" s="1">
        <v>499.0</v>
      </c>
      <c r="C1202" s="1" t="s">
        <v>1900</v>
      </c>
      <c r="D1202" s="1" t="s">
        <v>1900</v>
      </c>
      <c r="E1202" t="b">
        <f t="shared" si="1"/>
        <v>1</v>
      </c>
    </row>
    <row r="1203">
      <c r="A1203" s="1">
        <v>1112.0</v>
      </c>
      <c r="B1203" s="1">
        <v>1112.0</v>
      </c>
      <c r="C1203" s="1" t="s">
        <v>1908</v>
      </c>
      <c r="D1203" s="1" t="s">
        <v>1908</v>
      </c>
      <c r="E1203" t="b">
        <f t="shared" si="1"/>
        <v>1</v>
      </c>
    </row>
    <row r="1204">
      <c r="A1204" s="1">
        <v>980.0</v>
      </c>
      <c r="B1204" s="1">
        <v>980.0</v>
      </c>
      <c r="C1204" s="1" t="s">
        <v>1911</v>
      </c>
      <c r="D1204" s="1" t="s">
        <v>1911</v>
      </c>
      <c r="E1204" t="b">
        <f t="shared" si="1"/>
        <v>1</v>
      </c>
    </row>
    <row r="1205">
      <c r="A1205" s="1">
        <v>1727.0</v>
      </c>
      <c r="B1205" s="1">
        <v>1727.0</v>
      </c>
      <c r="C1205" s="1" t="s">
        <v>1915</v>
      </c>
      <c r="D1205" s="1" t="s">
        <v>1915</v>
      </c>
      <c r="E1205" t="b">
        <f t="shared" si="1"/>
        <v>1</v>
      </c>
    </row>
    <row r="1206">
      <c r="A1206" s="1">
        <v>456.0</v>
      </c>
      <c r="B1206" s="1">
        <v>456.0</v>
      </c>
      <c r="C1206" s="1" t="s">
        <v>1922</v>
      </c>
      <c r="D1206" s="1" t="s">
        <v>1922</v>
      </c>
      <c r="E1206" t="b">
        <f t="shared" si="1"/>
        <v>1</v>
      </c>
    </row>
    <row r="1207">
      <c r="A1207" s="1">
        <v>107.0</v>
      </c>
      <c r="B1207" s="1">
        <v>107.0</v>
      </c>
      <c r="C1207" s="1" t="s">
        <v>1928</v>
      </c>
      <c r="D1207" s="1" t="s">
        <v>1928</v>
      </c>
      <c r="E1207" t="b">
        <f t="shared" si="1"/>
        <v>1</v>
      </c>
    </row>
    <row r="1208">
      <c r="A1208" s="1">
        <v>1215.0</v>
      </c>
      <c r="B1208" s="1">
        <v>1215.0</v>
      </c>
      <c r="C1208" s="1" t="s">
        <v>1933</v>
      </c>
      <c r="D1208" s="1" t="s">
        <v>1933</v>
      </c>
      <c r="E1208" t="b">
        <f t="shared" si="1"/>
        <v>1</v>
      </c>
    </row>
    <row r="1209">
      <c r="A1209" s="1">
        <v>603.0</v>
      </c>
      <c r="B1209" s="1">
        <v>603.0</v>
      </c>
      <c r="C1209" s="1" t="s">
        <v>1937</v>
      </c>
      <c r="D1209" s="1" t="s">
        <v>1937</v>
      </c>
      <c r="E1209" t="b">
        <f t="shared" si="1"/>
        <v>1</v>
      </c>
    </row>
    <row r="1210">
      <c r="A1210" s="1">
        <v>1531.0</v>
      </c>
      <c r="B1210" s="1">
        <v>1531.0</v>
      </c>
      <c r="C1210" s="1" t="s">
        <v>1942</v>
      </c>
      <c r="D1210" s="1" t="s">
        <v>1942</v>
      </c>
      <c r="E1210" t="b">
        <f t="shared" si="1"/>
        <v>1</v>
      </c>
    </row>
    <row r="1211">
      <c r="A1211" s="1">
        <v>641.0</v>
      </c>
      <c r="B1211" s="1">
        <v>641.0</v>
      </c>
      <c r="C1211" s="1" t="s">
        <v>1947</v>
      </c>
      <c r="D1211" s="1" t="s">
        <v>1947</v>
      </c>
      <c r="E1211" t="b">
        <f t="shared" si="1"/>
        <v>1</v>
      </c>
    </row>
    <row r="1212">
      <c r="A1212" s="1">
        <v>1842.0</v>
      </c>
      <c r="B1212" s="1">
        <v>1842.0</v>
      </c>
      <c r="C1212" s="1" t="s">
        <v>1952</v>
      </c>
      <c r="D1212" s="1" t="s">
        <v>1952</v>
      </c>
      <c r="E1212" t="b">
        <f t="shared" si="1"/>
        <v>1</v>
      </c>
    </row>
    <row r="1213">
      <c r="A1213" s="1">
        <v>1195.0</v>
      </c>
      <c r="B1213" s="1">
        <v>1195.0</v>
      </c>
      <c r="C1213" s="1" t="s">
        <v>1957</v>
      </c>
      <c r="D1213" s="1" t="s">
        <v>1957</v>
      </c>
      <c r="E1213" t="b">
        <f t="shared" si="1"/>
        <v>1</v>
      </c>
    </row>
    <row r="1214">
      <c r="A1214" s="1">
        <v>1345.0</v>
      </c>
      <c r="B1214" s="1">
        <v>1345.0</v>
      </c>
      <c r="C1214" s="1" t="s">
        <v>1962</v>
      </c>
      <c r="D1214" s="1" t="s">
        <v>1962</v>
      </c>
      <c r="E1214" t="b">
        <f t="shared" si="1"/>
        <v>1</v>
      </c>
    </row>
    <row r="1215">
      <c r="A1215" s="1">
        <v>1644.0</v>
      </c>
      <c r="B1215" s="1">
        <v>1644.0</v>
      </c>
      <c r="C1215" s="1" t="s">
        <v>1965</v>
      </c>
      <c r="D1215" s="1" t="s">
        <v>1965</v>
      </c>
      <c r="E1215" t="b">
        <f t="shared" si="1"/>
        <v>1</v>
      </c>
    </row>
    <row r="1216">
      <c r="A1216" s="1">
        <v>1182.0</v>
      </c>
      <c r="B1216" s="1">
        <v>1182.0</v>
      </c>
      <c r="C1216" s="1" t="s">
        <v>1969</v>
      </c>
      <c r="D1216" s="1" t="s">
        <v>1969</v>
      </c>
      <c r="E1216" t="b">
        <f t="shared" si="1"/>
        <v>1</v>
      </c>
    </row>
    <row r="1217">
      <c r="A1217" s="1">
        <v>639.0</v>
      </c>
      <c r="B1217" s="1">
        <v>639.0</v>
      </c>
      <c r="C1217" s="1" t="s">
        <v>1973</v>
      </c>
      <c r="D1217" s="1" t="s">
        <v>1973</v>
      </c>
      <c r="E1217" t="b">
        <f t="shared" si="1"/>
        <v>1</v>
      </c>
    </row>
    <row r="1218">
      <c r="A1218" s="1">
        <v>1164.0</v>
      </c>
      <c r="B1218" s="1">
        <v>1164.0</v>
      </c>
      <c r="C1218" s="1" t="s">
        <v>1979</v>
      </c>
      <c r="D1218" s="1" t="s">
        <v>1979</v>
      </c>
      <c r="E1218" t="b">
        <f t="shared" si="1"/>
        <v>1</v>
      </c>
    </row>
    <row r="1219">
      <c r="A1219" s="1">
        <v>1160.0</v>
      </c>
      <c r="B1219" s="1">
        <v>1160.0</v>
      </c>
      <c r="C1219" s="1" t="s">
        <v>1984</v>
      </c>
      <c r="D1219" s="1" t="s">
        <v>1984</v>
      </c>
      <c r="E1219" t="b">
        <f t="shared" si="1"/>
        <v>1</v>
      </c>
    </row>
    <row r="1220">
      <c r="A1220" s="1">
        <v>1198.0</v>
      </c>
      <c r="B1220" s="1">
        <v>1198.0</v>
      </c>
      <c r="C1220" s="1" t="s">
        <v>1988</v>
      </c>
      <c r="D1220" s="1" t="s">
        <v>1988</v>
      </c>
      <c r="E1220" t="b">
        <f t="shared" si="1"/>
        <v>1</v>
      </c>
    </row>
    <row r="1221">
      <c r="A1221" s="1">
        <v>1602.0</v>
      </c>
      <c r="B1221" s="1">
        <v>1602.0</v>
      </c>
      <c r="C1221" s="1" t="s">
        <v>1994</v>
      </c>
      <c r="D1221" s="1" t="s">
        <v>1994</v>
      </c>
      <c r="E1221" t="b">
        <f t="shared" si="1"/>
        <v>1</v>
      </c>
    </row>
    <row r="1222">
      <c r="A1222" s="1">
        <v>832.0</v>
      </c>
      <c r="B1222" s="1">
        <v>832.0</v>
      </c>
      <c r="C1222" s="1" t="s">
        <v>1999</v>
      </c>
      <c r="D1222" s="1" t="s">
        <v>1999</v>
      </c>
      <c r="E1222" t="b">
        <f t="shared" si="1"/>
        <v>1</v>
      </c>
    </row>
    <row r="1223">
      <c r="A1223" s="1">
        <v>767.0</v>
      </c>
      <c r="B1223" s="1">
        <v>767.0</v>
      </c>
      <c r="C1223" s="1" t="s">
        <v>2004</v>
      </c>
      <c r="D1223" s="1" t="s">
        <v>2004</v>
      </c>
      <c r="E1223" t="b">
        <f t="shared" si="1"/>
        <v>1</v>
      </c>
    </row>
    <row r="1224">
      <c r="A1224" s="1">
        <v>1673.0</v>
      </c>
      <c r="B1224" s="1">
        <v>1673.0</v>
      </c>
      <c r="C1224" s="1" t="s">
        <v>2007</v>
      </c>
      <c r="D1224" s="1" t="s">
        <v>2007</v>
      </c>
      <c r="E1224" t="b">
        <f t="shared" si="1"/>
        <v>1</v>
      </c>
    </row>
    <row r="1225">
      <c r="A1225" s="1">
        <v>1000.0</v>
      </c>
      <c r="B1225" s="1">
        <v>1000.0</v>
      </c>
      <c r="C1225" s="1" t="s">
        <v>2012</v>
      </c>
      <c r="D1225" s="1" t="s">
        <v>2012</v>
      </c>
      <c r="E1225" t="b">
        <f t="shared" si="1"/>
        <v>1</v>
      </c>
    </row>
    <row r="1226">
      <c r="A1226" s="1">
        <v>1695.0</v>
      </c>
      <c r="B1226" s="1">
        <v>1695.0</v>
      </c>
      <c r="C1226" s="1" t="s">
        <v>2016</v>
      </c>
      <c r="D1226" s="1" t="s">
        <v>2016</v>
      </c>
      <c r="E1226" t="b">
        <f t="shared" si="1"/>
        <v>1</v>
      </c>
    </row>
    <row r="1227">
      <c r="A1227" s="1">
        <v>1188.0</v>
      </c>
      <c r="B1227" s="1">
        <v>1188.0</v>
      </c>
      <c r="C1227" s="1" t="s">
        <v>2020</v>
      </c>
      <c r="D1227" s="1" t="s">
        <v>2020</v>
      </c>
      <c r="E1227" t="b">
        <f t="shared" si="1"/>
        <v>1</v>
      </c>
    </row>
    <row r="1228">
      <c r="A1228" s="1">
        <v>1744.0</v>
      </c>
      <c r="B1228" s="1">
        <v>1744.0</v>
      </c>
      <c r="C1228" s="1" t="s">
        <v>2024</v>
      </c>
      <c r="D1228" s="1" t="s">
        <v>2024</v>
      </c>
      <c r="E1228" t="b">
        <f t="shared" si="1"/>
        <v>1</v>
      </c>
    </row>
    <row r="1229">
      <c r="A1229" s="1">
        <v>720.0</v>
      </c>
      <c r="B1229" s="1">
        <v>720.0</v>
      </c>
      <c r="C1229" s="1" t="s">
        <v>2028</v>
      </c>
      <c r="D1229" s="1" t="s">
        <v>2028</v>
      </c>
      <c r="E1229" t="b">
        <f t="shared" si="1"/>
        <v>1</v>
      </c>
    </row>
    <row r="1230">
      <c r="A1230" s="1">
        <v>802.0</v>
      </c>
      <c r="B1230" s="1">
        <v>802.0</v>
      </c>
      <c r="C1230" s="1" t="s">
        <v>2032</v>
      </c>
      <c r="D1230" s="1" t="s">
        <v>2032</v>
      </c>
      <c r="E1230" t="b">
        <f t="shared" si="1"/>
        <v>1</v>
      </c>
    </row>
    <row r="1231">
      <c r="A1231" s="1">
        <v>621.0</v>
      </c>
      <c r="B1231" s="1">
        <v>621.0</v>
      </c>
      <c r="C1231" s="1" t="s">
        <v>2036</v>
      </c>
      <c r="D1231" s="1" t="s">
        <v>2036</v>
      </c>
      <c r="E1231" t="b">
        <f t="shared" si="1"/>
        <v>1</v>
      </c>
    </row>
    <row r="1232">
      <c r="A1232" s="1">
        <v>511.0</v>
      </c>
      <c r="B1232" s="1">
        <v>511.0</v>
      </c>
      <c r="C1232" s="1" t="s">
        <v>2040</v>
      </c>
      <c r="D1232" s="1" t="s">
        <v>2040</v>
      </c>
      <c r="E1232" t="b">
        <f t="shared" si="1"/>
        <v>1</v>
      </c>
    </row>
    <row r="1233">
      <c r="A1233" s="1">
        <v>1130.0</v>
      </c>
      <c r="B1233" s="1">
        <v>1130.0</v>
      </c>
      <c r="C1233" s="1" t="s">
        <v>2043</v>
      </c>
      <c r="D1233" s="1" t="s">
        <v>2043</v>
      </c>
      <c r="E1233" t="b">
        <f t="shared" si="1"/>
        <v>1</v>
      </c>
    </row>
    <row r="1234">
      <c r="A1234" s="1">
        <v>894.0</v>
      </c>
      <c r="B1234" s="1">
        <v>894.0</v>
      </c>
      <c r="C1234" s="1" t="s">
        <v>2048</v>
      </c>
      <c r="D1234" s="1" t="s">
        <v>2048</v>
      </c>
      <c r="E1234" t="b">
        <f t="shared" si="1"/>
        <v>1</v>
      </c>
    </row>
    <row r="1235">
      <c r="A1235" s="1">
        <v>390.0</v>
      </c>
      <c r="B1235" s="1">
        <v>390.0</v>
      </c>
      <c r="C1235" s="1" t="s">
        <v>2051</v>
      </c>
      <c r="D1235" s="1" t="s">
        <v>2051</v>
      </c>
      <c r="E1235" t="b">
        <f t="shared" si="1"/>
        <v>1</v>
      </c>
    </row>
    <row r="1236">
      <c r="A1236" s="1">
        <v>28.0</v>
      </c>
      <c r="B1236" s="1">
        <v>28.0</v>
      </c>
      <c r="C1236" s="1" t="s">
        <v>2057</v>
      </c>
      <c r="D1236" s="1" t="s">
        <v>2057</v>
      </c>
      <c r="E1236" t="b">
        <f t="shared" si="1"/>
        <v>1</v>
      </c>
    </row>
    <row r="1237">
      <c r="A1237" s="1">
        <v>1534.0</v>
      </c>
      <c r="B1237" s="1">
        <v>1534.0</v>
      </c>
      <c r="C1237" s="1" t="s">
        <v>2060</v>
      </c>
      <c r="D1237" s="1" t="s">
        <v>2060</v>
      </c>
      <c r="E1237" t="b">
        <f t="shared" si="1"/>
        <v>1</v>
      </c>
    </row>
    <row r="1238">
      <c r="A1238" s="1">
        <v>490.0</v>
      </c>
      <c r="B1238" s="1">
        <v>490.0</v>
      </c>
      <c r="C1238" s="1" t="s">
        <v>2064</v>
      </c>
      <c r="D1238" s="1" t="s">
        <v>2064</v>
      </c>
      <c r="E1238" t="b">
        <f t="shared" si="1"/>
        <v>1</v>
      </c>
    </row>
    <row r="1239">
      <c r="A1239" s="1">
        <v>1376.0</v>
      </c>
      <c r="B1239" s="1">
        <v>1376.0</v>
      </c>
      <c r="C1239" s="1" t="s">
        <v>2068</v>
      </c>
      <c r="D1239" s="1" t="s">
        <v>2068</v>
      </c>
      <c r="E1239" t="b">
        <f t="shared" si="1"/>
        <v>1</v>
      </c>
    </row>
    <row r="1240">
      <c r="A1240" s="1">
        <v>667.0</v>
      </c>
      <c r="B1240" s="1">
        <v>667.0</v>
      </c>
      <c r="C1240" s="1" t="s">
        <v>2072</v>
      </c>
      <c r="D1240" s="1" t="s">
        <v>2072</v>
      </c>
      <c r="E1240" t="b">
        <f t="shared" si="1"/>
        <v>1</v>
      </c>
    </row>
    <row r="1241">
      <c r="A1241" s="1">
        <v>481.0</v>
      </c>
      <c r="B1241" s="1">
        <v>481.0</v>
      </c>
      <c r="C1241" s="1" t="s">
        <v>2076</v>
      </c>
      <c r="D1241" s="1" t="s">
        <v>2076</v>
      </c>
      <c r="E1241" t="b">
        <f t="shared" si="1"/>
        <v>1</v>
      </c>
    </row>
    <row r="1242">
      <c r="A1242" s="1">
        <v>1142.0</v>
      </c>
      <c r="B1242" s="1">
        <v>1142.0</v>
      </c>
      <c r="C1242" s="1" t="s">
        <v>2080</v>
      </c>
      <c r="D1242" s="1" t="s">
        <v>2080</v>
      </c>
      <c r="E1242" t="b">
        <f t="shared" si="1"/>
        <v>1</v>
      </c>
    </row>
    <row r="1243">
      <c r="A1243" s="1">
        <v>1594.0</v>
      </c>
      <c r="B1243" s="1">
        <v>1594.0</v>
      </c>
      <c r="C1243" s="1" t="s">
        <v>2084</v>
      </c>
      <c r="D1243" s="1" t="s">
        <v>2084</v>
      </c>
      <c r="E1243" t="b">
        <f t="shared" si="1"/>
        <v>1</v>
      </c>
    </row>
    <row r="1244">
      <c r="A1244" s="1">
        <v>662.0</v>
      </c>
      <c r="B1244" s="1">
        <v>662.0</v>
      </c>
      <c r="C1244" s="1" t="s">
        <v>2088</v>
      </c>
      <c r="D1244" s="1" t="s">
        <v>2088</v>
      </c>
      <c r="E1244" t="b">
        <f t="shared" si="1"/>
        <v>1</v>
      </c>
    </row>
    <row r="1245">
      <c r="A1245" s="1">
        <v>1423.0</v>
      </c>
      <c r="B1245" s="1">
        <v>1423.0</v>
      </c>
      <c r="C1245" s="1" t="s">
        <v>2091</v>
      </c>
      <c r="D1245" s="1" t="s">
        <v>2091</v>
      </c>
      <c r="E1245" t="b">
        <f t="shared" si="1"/>
        <v>1</v>
      </c>
    </row>
    <row r="1246">
      <c r="A1246" s="1">
        <v>928.0</v>
      </c>
      <c r="B1246" s="1">
        <v>928.0</v>
      </c>
      <c r="C1246" s="1" t="s">
        <v>2095</v>
      </c>
      <c r="D1246" s="1" t="s">
        <v>2095</v>
      </c>
      <c r="E1246" t="b">
        <f t="shared" si="1"/>
        <v>1</v>
      </c>
    </row>
    <row r="1247">
      <c r="A1247" s="1">
        <v>1011.0</v>
      </c>
      <c r="B1247" s="1">
        <v>1011.0</v>
      </c>
      <c r="C1247" s="1" t="s">
        <v>2099</v>
      </c>
      <c r="D1247" s="1" t="s">
        <v>2099</v>
      </c>
      <c r="E1247" t="b">
        <f t="shared" si="1"/>
        <v>1</v>
      </c>
    </row>
    <row r="1248">
      <c r="A1248" s="1">
        <v>1608.0</v>
      </c>
      <c r="B1248" s="1">
        <v>1608.0</v>
      </c>
      <c r="C1248" s="1" t="s">
        <v>2103</v>
      </c>
      <c r="D1248" s="1" t="s">
        <v>2103</v>
      </c>
      <c r="E1248" t="b">
        <f t="shared" si="1"/>
        <v>1</v>
      </c>
    </row>
    <row r="1249">
      <c r="A1249" s="1">
        <v>1358.0</v>
      </c>
      <c r="B1249" s="1">
        <v>1358.0</v>
      </c>
      <c r="C1249" s="1" t="s">
        <v>2107</v>
      </c>
      <c r="D1249" s="1" t="s">
        <v>2107</v>
      </c>
      <c r="E1249" t="b">
        <f t="shared" si="1"/>
        <v>1</v>
      </c>
    </row>
    <row r="1250">
      <c r="A1250" s="1">
        <v>1557.0</v>
      </c>
      <c r="B1250" s="1">
        <v>1557.0</v>
      </c>
      <c r="C1250" s="1" t="s">
        <v>2112</v>
      </c>
      <c r="D1250" s="1" t="s">
        <v>2112</v>
      </c>
      <c r="E1250" t="b">
        <f t="shared" si="1"/>
        <v>1</v>
      </c>
    </row>
    <row r="1251">
      <c r="A1251" s="1">
        <v>1227.0</v>
      </c>
      <c r="B1251" s="1">
        <v>1227.0</v>
      </c>
      <c r="C1251" s="1" t="s">
        <v>2118</v>
      </c>
      <c r="D1251" s="1" t="s">
        <v>2118</v>
      </c>
      <c r="E1251" t="b">
        <f t="shared" si="1"/>
        <v>1</v>
      </c>
    </row>
    <row r="1252">
      <c r="A1252" s="1">
        <v>136.0</v>
      </c>
      <c r="B1252" s="1">
        <v>136.0</v>
      </c>
      <c r="C1252" s="1" t="s">
        <v>2122</v>
      </c>
      <c r="D1252" s="1" t="s">
        <v>2122</v>
      </c>
      <c r="E1252" t="b">
        <f t="shared" si="1"/>
        <v>1</v>
      </c>
    </row>
    <row r="1253">
      <c r="A1253" s="1">
        <v>602.0</v>
      </c>
      <c r="B1253" s="1">
        <v>602.0</v>
      </c>
      <c r="C1253" s="1" t="s">
        <v>2125</v>
      </c>
      <c r="D1253" s="1" t="s">
        <v>2125</v>
      </c>
      <c r="E1253" t="b">
        <f t="shared" si="1"/>
        <v>1</v>
      </c>
    </row>
    <row r="1254">
      <c r="A1254" s="1">
        <v>1545.0</v>
      </c>
      <c r="B1254" s="1">
        <v>1545.0</v>
      </c>
      <c r="C1254" s="1" t="s">
        <v>2127</v>
      </c>
      <c r="D1254" s="1" t="s">
        <v>2127</v>
      </c>
      <c r="E1254" t="b">
        <f t="shared" si="1"/>
        <v>1</v>
      </c>
    </row>
    <row r="1255">
      <c r="A1255" s="1">
        <v>333.0</v>
      </c>
      <c r="B1255" s="1">
        <v>333.0</v>
      </c>
      <c r="C1255" s="1" t="s">
        <v>2131</v>
      </c>
      <c r="D1255" s="1" t="s">
        <v>2131</v>
      </c>
      <c r="E1255" t="b">
        <f t="shared" si="1"/>
        <v>1</v>
      </c>
    </row>
    <row r="1256">
      <c r="A1256" s="1">
        <v>1242.0</v>
      </c>
      <c r="B1256" s="1">
        <v>1242.0</v>
      </c>
      <c r="C1256" s="1" t="s">
        <v>2135</v>
      </c>
      <c r="D1256" s="1" t="s">
        <v>2135</v>
      </c>
      <c r="E1256" t="b">
        <f t="shared" si="1"/>
        <v>1</v>
      </c>
    </row>
    <row r="1257">
      <c r="A1257" s="1">
        <v>1109.0</v>
      </c>
      <c r="B1257" s="1">
        <v>1109.0</v>
      </c>
      <c r="C1257" s="1" t="s">
        <v>2140</v>
      </c>
      <c r="D1257" s="1" t="s">
        <v>2140</v>
      </c>
      <c r="E1257" t="b">
        <f t="shared" si="1"/>
        <v>1</v>
      </c>
    </row>
    <row r="1258">
      <c r="A1258" s="1">
        <v>1035.0</v>
      </c>
      <c r="B1258" s="1">
        <v>1035.0</v>
      </c>
      <c r="C1258" s="1" t="s">
        <v>2144</v>
      </c>
      <c r="D1258" s="1" t="s">
        <v>2144</v>
      </c>
      <c r="E1258" t="b">
        <f t="shared" si="1"/>
        <v>1</v>
      </c>
    </row>
    <row r="1259">
      <c r="A1259" s="1">
        <v>1707.0</v>
      </c>
      <c r="B1259" s="1">
        <v>1707.0</v>
      </c>
      <c r="C1259" s="1" t="s">
        <v>2148</v>
      </c>
      <c r="D1259" s="1" t="s">
        <v>2148</v>
      </c>
      <c r="E1259" t="b">
        <f t="shared" si="1"/>
        <v>1</v>
      </c>
    </row>
    <row r="1260">
      <c r="A1260" s="1">
        <v>1532.0</v>
      </c>
      <c r="B1260" s="1">
        <v>1532.0</v>
      </c>
      <c r="C1260" s="1" t="s">
        <v>2152</v>
      </c>
      <c r="D1260" s="1" t="s">
        <v>2152</v>
      </c>
      <c r="E1260" t="b">
        <f t="shared" si="1"/>
        <v>1</v>
      </c>
    </row>
    <row r="1261">
      <c r="A1261" s="1">
        <v>1919.0</v>
      </c>
      <c r="B1261" s="1">
        <v>1919.0</v>
      </c>
      <c r="C1261" s="1" t="s">
        <v>2156</v>
      </c>
      <c r="D1261" s="1" t="s">
        <v>2156</v>
      </c>
      <c r="E1261" t="b">
        <f t="shared" si="1"/>
        <v>1</v>
      </c>
    </row>
    <row r="1262">
      <c r="A1262" s="1">
        <v>1892.0</v>
      </c>
      <c r="B1262" s="1">
        <v>1892.0</v>
      </c>
      <c r="C1262" s="1" t="s">
        <v>2161</v>
      </c>
      <c r="D1262" s="1" t="s">
        <v>2161</v>
      </c>
      <c r="E1262" t="b">
        <f t="shared" si="1"/>
        <v>1</v>
      </c>
    </row>
    <row r="1263">
      <c r="A1263" s="1">
        <v>1589.0</v>
      </c>
      <c r="B1263" s="1">
        <v>1589.0</v>
      </c>
      <c r="C1263" s="1" t="s">
        <v>2165</v>
      </c>
      <c r="D1263" s="1" t="s">
        <v>2165</v>
      </c>
      <c r="E1263" t="b">
        <f t="shared" si="1"/>
        <v>1</v>
      </c>
    </row>
    <row r="1264">
      <c r="A1264" s="1">
        <v>120.0</v>
      </c>
      <c r="B1264" s="1">
        <v>120.0</v>
      </c>
      <c r="C1264" s="1" t="s">
        <v>2169</v>
      </c>
      <c r="D1264" s="1" t="s">
        <v>2169</v>
      </c>
      <c r="E1264" t="b">
        <f t="shared" si="1"/>
        <v>1</v>
      </c>
    </row>
    <row r="1265">
      <c r="A1265" s="1">
        <v>670.0</v>
      </c>
      <c r="B1265" s="1">
        <v>670.0</v>
      </c>
      <c r="C1265" s="1" t="s">
        <v>2173</v>
      </c>
      <c r="D1265" s="1" t="s">
        <v>2173</v>
      </c>
      <c r="E1265" t="b">
        <f t="shared" si="1"/>
        <v>1</v>
      </c>
    </row>
    <row r="1266">
      <c r="A1266" s="1">
        <v>1175.0</v>
      </c>
      <c r="B1266" s="1">
        <v>1175.0</v>
      </c>
      <c r="C1266" s="1" t="s">
        <v>2176</v>
      </c>
      <c r="D1266" s="1" t="s">
        <v>2176</v>
      </c>
      <c r="E1266" t="b">
        <f t="shared" si="1"/>
        <v>1</v>
      </c>
    </row>
    <row r="1267">
      <c r="A1267" s="1">
        <v>1460.0</v>
      </c>
      <c r="B1267" s="1">
        <v>1460.0</v>
      </c>
      <c r="C1267" s="1" t="s">
        <v>2180</v>
      </c>
      <c r="D1267" s="1" t="s">
        <v>2180</v>
      </c>
      <c r="E1267" t="b">
        <f t="shared" si="1"/>
        <v>1</v>
      </c>
    </row>
    <row r="1268">
      <c r="A1268" s="1">
        <v>1802.0</v>
      </c>
      <c r="B1268" s="1">
        <v>1802.0</v>
      </c>
      <c r="C1268" s="1" t="s">
        <v>2184</v>
      </c>
      <c r="D1268" s="1" t="s">
        <v>2184</v>
      </c>
      <c r="E1268" t="b">
        <f t="shared" si="1"/>
        <v>1</v>
      </c>
    </row>
    <row r="1269">
      <c r="A1269" s="1">
        <v>945.0</v>
      </c>
      <c r="B1269" s="1">
        <v>945.0</v>
      </c>
      <c r="C1269" s="1" t="s">
        <v>2188</v>
      </c>
      <c r="D1269" s="1" t="s">
        <v>2188</v>
      </c>
      <c r="E1269" t="b">
        <f t="shared" si="1"/>
        <v>1</v>
      </c>
    </row>
    <row r="1270">
      <c r="A1270" s="1">
        <v>44.0</v>
      </c>
      <c r="B1270" s="1">
        <v>44.0</v>
      </c>
      <c r="C1270" s="1" t="s">
        <v>2193</v>
      </c>
      <c r="D1270" s="1" t="s">
        <v>2193</v>
      </c>
      <c r="E1270" t="b">
        <f t="shared" si="1"/>
        <v>1</v>
      </c>
    </row>
    <row r="1271">
      <c r="A1271" s="1">
        <v>644.0</v>
      </c>
      <c r="B1271" s="1">
        <v>644.0</v>
      </c>
      <c r="C1271" s="1" t="s">
        <v>2196</v>
      </c>
      <c r="D1271" s="1" t="s">
        <v>2196</v>
      </c>
      <c r="E1271" t="b">
        <f t="shared" si="1"/>
        <v>1</v>
      </c>
    </row>
    <row r="1272">
      <c r="A1272" s="1">
        <v>672.0</v>
      </c>
      <c r="B1272" s="1">
        <v>672.0</v>
      </c>
      <c r="C1272" s="1" t="s">
        <v>2200</v>
      </c>
      <c r="D1272" s="1" t="s">
        <v>2200</v>
      </c>
      <c r="E1272" t="b">
        <f t="shared" si="1"/>
        <v>1</v>
      </c>
    </row>
    <row r="1273">
      <c r="A1273" s="1">
        <v>1071.0</v>
      </c>
      <c r="B1273" s="1">
        <v>1071.0</v>
      </c>
      <c r="C1273" s="1" t="s">
        <v>2203</v>
      </c>
      <c r="D1273" s="1" t="s">
        <v>2203</v>
      </c>
      <c r="E1273" t="b">
        <f t="shared" si="1"/>
        <v>1</v>
      </c>
    </row>
    <row r="1274">
      <c r="A1274" s="1">
        <v>1649.0</v>
      </c>
      <c r="B1274" s="1">
        <v>1649.0</v>
      </c>
      <c r="C1274" s="1" t="s">
        <v>2208</v>
      </c>
      <c r="D1274" s="1" t="s">
        <v>2208</v>
      </c>
      <c r="E1274" t="b">
        <f t="shared" si="1"/>
        <v>1</v>
      </c>
    </row>
    <row r="1275">
      <c r="A1275" s="1">
        <v>1849.0</v>
      </c>
      <c r="B1275" s="1">
        <v>1849.0</v>
      </c>
      <c r="C1275" s="1" t="s">
        <v>2212</v>
      </c>
      <c r="D1275" s="1" t="s">
        <v>2212</v>
      </c>
      <c r="E1275" t="b">
        <f t="shared" si="1"/>
        <v>1</v>
      </c>
    </row>
    <row r="1276">
      <c r="A1276" s="1">
        <v>1438.0</v>
      </c>
      <c r="B1276" s="1">
        <v>1438.0</v>
      </c>
      <c r="C1276" s="1" t="s">
        <v>2216</v>
      </c>
      <c r="D1276" s="1" t="s">
        <v>2216</v>
      </c>
      <c r="E1276" t="b">
        <f t="shared" si="1"/>
        <v>1</v>
      </c>
    </row>
    <row r="1277">
      <c r="A1277" s="1">
        <v>1798.0</v>
      </c>
      <c r="B1277" s="1">
        <v>1798.0</v>
      </c>
      <c r="C1277" s="1" t="s">
        <v>2222</v>
      </c>
      <c r="D1277" s="1" t="s">
        <v>2222</v>
      </c>
      <c r="E1277" t="b">
        <f t="shared" si="1"/>
        <v>1</v>
      </c>
    </row>
    <row r="1278">
      <c r="A1278" s="1">
        <v>1126.0</v>
      </c>
      <c r="B1278" s="1">
        <v>1126.0</v>
      </c>
      <c r="C1278" s="1" t="s">
        <v>2227</v>
      </c>
      <c r="D1278" s="1" t="s">
        <v>2227</v>
      </c>
      <c r="E1278" t="b">
        <f t="shared" si="1"/>
        <v>1</v>
      </c>
    </row>
    <row r="1279">
      <c r="A1279" s="1">
        <v>339.0</v>
      </c>
      <c r="B1279" s="1">
        <v>339.0</v>
      </c>
      <c r="C1279" s="1" t="s">
        <v>2231</v>
      </c>
      <c r="D1279" s="1" t="s">
        <v>2231</v>
      </c>
      <c r="E1279" t="b">
        <f t="shared" si="1"/>
        <v>1</v>
      </c>
    </row>
    <row r="1280">
      <c r="A1280" s="1">
        <v>373.0</v>
      </c>
      <c r="B1280" s="1">
        <v>373.0</v>
      </c>
      <c r="C1280" s="1" t="s">
        <v>2235</v>
      </c>
      <c r="D1280" s="1" t="s">
        <v>2235</v>
      </c>
      <c r="E1280" t="b">
        <f t="shared" si="1"/>
        <v>1</v>
      </c>
    </row>
    <row r="1281">
      <c r="A1281" s="1">
        <v>112.0</v>
      </c>
      <c r="B1281" s="1">
        <v>112.0</v>
      </c>
      <c r="C1281" s="1" t="s">
        <v>2239</v>
      </c>
      <c r="D1281" s="1" t="s">
        <v>2239</v>
      </c>
      <c r="E1281" t="b">
        <f t="shared" si="1"/>
        <v>1</v>
      </c>
    </row>
    <row r="1282">
      <c r="A1282" s="1">
        <v>779.0</v>
      </c>
      <c r="B1282" s="1">
        <v>779.0</v>
      </c>
      <c r="C1282" s="1" t="s">
        <v>2243</v>
      </c>
      <c r="D1282" s="1" t="s">
        <v>2243</v>
      </c>
      <c r="E1282" t="b">
        <f t="shared" si="1"/>
        <v>1</v>
      </c>
    </row>
    <row r="1283">
      <c r="A1283" s="1">
        <v>1441.0</v>
      </c>
      <c r="B1283" s="1">
        <v>1441.0</v>
      </c>
      <c r="C1283" s="1" t="s">
        <v>2247</v>
      </c>
      <c r="D1283" s="1" t="s">
        <v>2247</v>
      </c>
      <c r="E1283" t="b">
        <f t="shared" si="1"/>
        <v>1</v>
      </c>
    </row>
    <row r="1284">
      <c r="A1284" s="1">
        <v>780.0</v>
      </c>
      <c r="B1284" s="1">
        <v>780.0</v>
      </c>
      <c r="C1284" s="1" t="s">
        <v>2251</v>
      </c>
      <c r="D1284" s="1" t="s">
        <v>2251</v>
      </c>
      <c r="E1284" t="b">
        <f t="shared" si="1"/>
        <v>1</v>
      </c>
    </row>
    <row r="1285">
      <c r="A1285" s="1">
        <v>532.0</v>
      </c>
      <c r="B1285" s="1">
        <v>532.0</v>
      </c>
      <c r="C1285" s="1" t="s">
        <v>2255</v>
      </c>
      <c r="D1285" s="1" t="s">
        <v>2255</v>
      </c>
      <c r="E1285" t="b">
        <f t="shared" si="1"/>
        <v>1</v>
      </c>
    </row>
    <row r="1286">
      <c r="A1286" s="1">
        <v>154.0</v>
      </c>
      <c r="B1286" s="1">
        <v>154.0</v>
      </c>
      <c r="C1286" s="1" t="s">
        <v>2259</v>
      </c>
      <c r="D1286" s="1" t="s">
        <v>2259</v>
      </c>
      <c r="E1286" t="b">
        <f t="shared" si="1"/>
        <v>1</v>
      </c>
    </row>
    <row r="1287">
      <c r="A1287" s="1">
        <v>1469.0</v>
      </c>
      <c r="B1287" s="1">
        <v>1469.0</v>
      </c>
      <c r="C1287" s="1" t="s">
        <v>2263</v>
      </c>
      <c r="D1287" s="1" t="s">
        <v>2263</v>
      </c>
      <c r="E1287" t="b">
        <f t="shared" si="1"/>
        <v>1</v>
      </c>
    </row>
    <row r="1288">
      <c r="A1288" s="1">
        <v>457.0</v>
      </c>
      <c r="B1288" s="1">
        <v>457.0</v>
      </c>
      <c r="C1288" s="1" t="s">
        <v>2268</v>
      </c>
      <c r="D1288" s="1" t="s">
        <v>2268</v>
      </c>
      <c r="E1288" t="b">
        <f t="shared" si="1"/>
        <v>1</v>
      </c>
    </row>
    <row r="1289">
      <c r="A1289" s="1">
        <v>277.0</v>
      </c>
      <c r="B1289" s="1">
        <v>277.0</v>
      </c>
      <c r="C1289" s="1" t="s">
        <v>2272</v>
      </c>
      <c r="D1289" s="1" t="s">
        <v>2272</v>
      </c>
      <c r="E1289" t="b">
        <f t="shared" si="1"/>
        <v>1</v>
      </c>
    </row>
    <row r="1290">
      <c r="A1290" s="1">
        <v>727.0</v>
      </c>
      <c r="B1290" s="1">
        <v>727.0</v>
      </c>
      <c r="C1290" s="1" t="s">
        <v>2276</v>
      </c>
      <c r="D1290" s="1" t="s">
        <v>2276</v>
      </c>
      <c r="E1290" t="b">
        <f t="shared" si="1"/>
        <v>1</v>
      </c>
    </row>
    <row r="1291">
      <c r="A1291" s="1">
        <v>35.0</v>
      </c>
      <c r="B1291" s="1">
        <v>35.0</v>
      </c>
      <c r="C1291" s="1" t="s">
        <v>2280</v>
      </c>
      <c r="D1291" s="1" t="s">
        <v>2280</v>
      </c>
      <c r="E1291" t="b">
        <f t="shared" si="1"/>
        <v>1</v>
      </c>
    </row>
    <row r="1292">
      <c r="A1292" s="1">
        <v>1827.0</v>
      </c>
      <c r="B1292" s="1">
        <v>1827.0</v>
      </c>
      <c r="C1292" s="1" t="s">
        <v>2288</v>
      </c>
      <c r="D1292" s="1" t="s">
        <v>2288</v>
      </c>
      <c r="E1292" t="b">
        <f t="shared" si="1"/>
        <v>1</v>
      </c>
    </row>
    <row r="1293">
      <c r="A1293" s="1">
        <v>365.0</v>
      </c>
      <c r="B1293" s="1">
        <v>365.0</v>
      </c>
      <c r="C1293" s="1" t="s">
        <v>2292</v>
      </c>
      <c r="D1293" s="1" t="s">
        <v>2292</v>
      </c>
      <c r="E1293" t="b">
        <f t="shared" si="1"/>
        <v>1</v>
      </c>
    </row>
    <row r="1294">
      <c r="A1294" s="1">
        <v>623.0</v>
      </c>
      <c r="B1294" s="1">
        <v>623.0</v>
      </c>
      <c r="C1294" s="1" t="s">
        <v>2297</v>
      </c>
      <c r="D1294" s="1" t="s">
        <v>2297</v>
      </c>
      <c r="E1294" t="b">
        <f t="shared" si="1"/>
        <v>1</v>
      </c>
    </row>
    <row r="1295">
      <c r="A1295" s="1">
        <v>758.0</v>
      </c>
      <c r="B1295" s="1">
        <v>758.0</v>
      </c>
      <c r="C1295" s="1" t="s">
        <v>2303</v>
      </c>
      <c r="D1295" s="1" t="s">
        <v>2303</v>
      </c>
      <c r="E1295" t="b">
        <f t="shared" si="1"/>
        <v>1</v>
      </c>
    </row>
    <row r="1296">
      <c r="A1296" s="1">
        <v>598.0</v>
      </c>
      <c r="B1296" s="1">
        <v>598.0</v>
      </c>
      <c r="C1296" s="1" t="s">
        <v>2307</v>
      </c>
      <c r="D1296" s="1" t="s">
        <v>2307</v>
      </c>
      <c r="E1296" t="b">
        <f t="shared" si="1"/>
        <v>1</v>
      </c>
    </row>
    <row r="1297">
      <c r="A1297" s="1">
        <v>1259.0</v>
      </c>
      <c r="B1297" s="1">
        <v>1259.0</v>
      </c>
      <c r="C1297" s="1" t="s">
        <v>2311</v>
      </c>
      <c r="D1297" s="1" t="s">
        <v>2311</v>
      </c>
      <c r="E1297" t="b">
        <f t="shared" si="1"/>
        <v>1</v>
      </c>
    </row>
    <row r="1298">
      <c r="A1298" s="1">
        <v>348.0</v>
      </c>
      <c r="B1298" s="1">
        <v>348.0</v>
      </c>
      <c r="C1298" s="1" t="s">
        <v>2316</v>
      </c>
      <c r="D1298" s="1" t="s">
        <v>2316</v>
      </c>
      <c r="E1298" t="b">
        <f t="shared" si="1"/>
        <v>1</v>
      </c>
    </row>
    <row r="1299">
      <c r="A1299" s="1">
        <v>479.0</v>
      </c>
      <c r="B1299" s="1">
        <v>479.0</v>
      </c>
      <c r="C1299" s="1" t="s">
        <v>2321</v>
      </c>
      <c r="D1299" s="1" t="s">
        <v>2321</v>
      </c>
      <c r="E1299" t="b">
        <f t="shared" si="1"/>
        <v>1</v>
      </c>
    </row>
    <row r="1300">
      <c r="A1300" s="1">
        <v>478.0</v>
      </c>
      <c r="B1300" s="1">
        <v>478.0</v>
      </c>
      <c r="C1300" s="1" t="s">
        <v>2324</v>
      </c>
      <c r="D1300" s="1" t="s">
        <v>2324</v>
      </c>
      <c r="E1300" t="b">
        <f t="shared" si="1"/>
        <v>1</v>
      </c>
    </row>
    <row r="1301">
      <c r="A1301" s="1">
        <v>55.0</v>
      </c>
      <c r="B1301" s="1">
        <v>55.0</v>
      </c>
      <c r="C1301" s="1" t="s">
        <v>2328</v>
      </c>
      <c r="D1301" s="1" t="s">
        <v>2328</v>
      </c>
      <c r="E1301" t="b">
        <f t="shared" si="1"/>
        <v>1</v>
      </c>
    </row>
    <row r="1302">
      <c r="A1302" s="1">
        <v>1846.0</v>
      </c>
      <c r="B1302" s="1">
        <v>1846.0</v>
      </c>
      <c r="C1302" s="1" t="s">
        <v>2334</v>
      </c>
      <c r="D1302" s="1" t="s">
        <v>2334</v>
      </c>
      <c r="E1302" t="b">
        <f t="shared" si="1"/>
        <v>1</v>
      </c>
    </row>
    <row r="1303">
      <c r="A1303" s="1">
        <v>580.0</v>
      </c>
      <c r="B1303" s="1">
        <v>580.0</v>
      </c>
      <c r="C1303" s="1" t="s">
        <v>2338</v>
      </c>
      <c r="D1303" s="1" t="s">
        <v>2338</v>
      </c>
      <c r="E1303" t="b">
        <f t="shared" si="1"/>
        <v>1</v>
      </c>
    </row>
    <row r="1304">
      <c r="A1304" s="1">
        <v>43.0</v>
      </c>
      <c r="B1304" s="1">
        <v>43.0</v>
      </c>
      <c r="C1304" s="1" t="s">
        <v>2341</v>
      </c>
      <c r="D1304" s="1" t="s">
        <v>2341</v>
      </c>
      <c r="E1304" t="b">
        <f t="shared" si="1"/>
        <v>1</v>
      </c>
    </row>
    <row r="1305">
      <c r="A1305" s="1">
        <v>1623.0</v>
      </c>
      <c r="B1305" s="1">
        <v>1623.0</v>
      </c>
      <c r="C1305" s="1" t="s">
        <v>2345</v>
      </c>
      <c r="D1305" s="1" t="s">
        <v>2345</v>
      </c>
      <c r="E1305" t="b">
        <f t="shared" si="1"/>
        <v>1</v>
      </c>
    </row>
    <row r="1306">
      <c r="A1306" s="1">
        <v>1135.0</v>
      </c>
      <c r="B1306" s="1">
        <v>1135.0</v>
      </c>
      <c r="C1306" s="1" t="s">
        <v>2349</v>
      </c>
      <c r="D1306" s="1" t="s">
        <v>2349</v>
      </c>
      <c r="E1306" t="b">
        <f t="shared" si="1"/>
        <v>1</v>
      </c>
    </row>
    <row r="1307">
      <c r="A1307" s="1">
        <v>551.0</v>
      </c>
      <c r="B1307" s="1">
        <v>551.0</v>
      </c>
      <c r="C1307" s="1" t="s">
        <v>2353</v>
      </c>
      <c r="D1307" s="1" t="s">
        <v>2353</v>
      </c>
      <c r="E1307" t="b">
        <f t="shared" si="1"/>
        <v>1</v>
      </c>
    </row>
    <row r="1308">
      <c r="A1308" s="1">
        <v>582.0</v>
      </c>
      <c r="B1308" s="1">
        <v>582.0</v>
      </c>
      <c r="C1308" s="1" t="s">
        <v>2357</v>
      </c>
      <c r="D1308" s="1" t="s">
        <v>2357</v>
      </c>
      <c r="E1308" t="b">
        <f t="shared" si="1"/>
        <v>1</v>
      </c>
    </row>
    <row r="1309">
      <c r="A1309" s="1">
        <v>753.0</v>
      </c>
      <c r="B1309" s="1">
        <v>753.0</v>
      </c>
      <c r="C1309" s="1" t="s">
        <v>2361</v>
      </c>
      <c r="D1309" s="1" t="s">
        <v>2361</v>
      </c>
      <c r="E1309" t="b">
        <f t="shared" si="1"/>
        <v>1</v>
      </c>
    </row>
    <row r="1310">
      <c r="A1310" s="1">
        <v>656.0</v>
      </c>
      <c r="B1310" s="1">
        <v>656.0</v>
      </c>
      <c r="C1310" s="1" t="s">
        <v>2365</v>
      </c>
      <c r="D1310" s="1" t="s">
        <v>2365</v>
      </c>
      <c r="E1310" t="b">
        <f t="shared" si="1"/>
        <v>1</v>
      </c>
    </row>
    <row r="1311">
      <c r="A1311" s="1">
        <v>1648.0</v>
      </c>
      <c r="B1311" s="1">
        <v>1648.0</v>
      </c>
      <c r="C1311" s="1" t="s">
        <v>2369</v>
      </c>
      <c r="D1311" s="1" t="s">
        <v>2369</v>
      </c>
      <c r="E1311" t="b">
        <f t="shared" si="1"/>
        <v>1</v>
      </c>
    </row>
    <row r="1312">
      <c r="A1312" s="1">
        <v>1096.0</v>
      </c>
      <c r="B1312" s="1">
        <v>1096.0</v>
      </c>
      <c r="C1312" s="1" t="s">
        <v>2373</v>
      </c>
      <c r="D1312" s="1" t="s">
        <v>2373</v>
      </c>
      <c r="E1312" t="b">
        <f t="shared" si="1"/>
        <v>1</v>
      </c>
    </row>
    <row r="1313">
      <c r="A1313" s="1">
        <v>599.0</v>
      </c>
      <c r="B1313" s="1">
        <v>599.0</v>
      </c>
      <c r="C1313" s="1" t="s">
        <v>2380</v>
      </c>
      <c r="D1313" s="1" t="s">
        <v>2380</v>
      </c>
      <c r="E1313" t="b">
        <f t="shared" si="1"/>
        <v>1</v>
      </c>
    </row>
    <row r="1314">
      <c r="A1314" s="1">
        <v>72.0</v>
      </c>
      <c r="B1314" s="1">
        <v>72.0</v>
      </c>
      <c r="C1314" s="1" t="s">
        <v>2382</v>
      </c>
      <c r="D1314" s="1" t="s">
        <v>2382</v>
      </c>
      <c r="E1314" t="b">
        <f t="shared" si="1"/>
        <v>1</v>
      </c>
    </row>
    <row r="1315">
      <c r="A1315" s="1">
        <v>1077.0</v>
      </c>
      <c r="B1315" s="1">
        <v>1077.0</v>
      </c>
      <c r="C1315" s="1" t="s">
        <v>2386</v>
      </c>
      <c r="D1315" s="1" t="s">
        <v>2386</v>
      </c>
      <c r="E1315" t="b">
        <f t="shared" si="1"/>
        <v>1</v>
      </c>
    </row>
    <row r="1316">
      <c r="A1316" s="1">
        <v>1033.0</v>
      </c>
      <c r="B1316" s="1">
        <v>1033.0</v>
      </c>
      <c r="C1316" s="1" t="s">
        <v>2389</v>
      </c>
      <c r="D1316" s="1" t="s">
        <v>2389</v>
      </c>
      <c r="E1316" t="b">
        <f t="shared" si="1"/>
        <v>1</v>
      </c>
    </row>
    <row r="1317">
      <c r="A1317" s="1">
        <v>1400.0</v>
      </c>
      <c r="B1317" s="1">
        <v>1400.0</v>
      </c>
      <c r="C1317" s="1" t="s">
        <v>2393</v>
      </c>
      <c r="D1317" s="1" t="s">
        <v>2393</v>
      </c>
      <c r="E1317" t="b">
        <f t="shared" si="1"/>
        <v>1</v>
      </c>
    </row>
    <row r="1318">
      <c r="A1318" s="1">
        <v>1719.0</v>
      </c>
      <c r="B1318" s="1">
        <v>1719.0</v>
      </c>
      <c r="C1318" s="1" t="s">
        <v>2394</v>
      </c>
      <c r="D1318" s="1" t="s">
        <v>2394</v>
      </c>
      <c r="E1318" t="b">
        <f t="shared" si="1"/>
        <v>1</v>
      </c>
    </row>
    <row r="1319">
      <c r="A1319" s="1">
        <v>959.0</v>
      </c>
      <c r="B1319" s="1">
        <v>959.0</v>
      </c>
      <c r="C1319" s="1" t="s">
        <v>2399</v>
      </c>
      <c r="D1319" s="1" t="s">
        <v>2399</v>
      </c>
      <c r="E1319" t="b">
        <f t="shared" si="1"/>
        <v>1</v>
      </c>
    </row>
    <row r="1320">
      <c r="A1320" s="1">
        <v>971.0</v>
      </c>
      <c r="B1320" s="1">
        <v>971.0</v>
      </c>
      <c r="C1320" s="1" t="s">
        <v>2402</v>
      </c>
      <c r="D1320" s="1" t="s">
        <v>2402</v>
      </c>
      <c r="E1320" t="b">
        <f t="shared" si="1"/>
        <v>1</v>
      </c>
    </row>
    <row r="1321">
      <c r="A1321" s="1">
        <v>702.0</v>
      </c>
      <c r="B1321" s="1">
        <v>702.0</v>
      </c>
      <c r="C1321" s="1" t="s">
        <v>2406</v>
      </c>
      <c r="D1321" s="1" t="s">
        <v>2406</v>
      </c>
      <c r="E1321" t="b">
        <f t="shared" si="1"/>
        <v>1</v>
      </c>
    </row>
    <row r="1322">
      <c r="A1322" s="1">
        <v>1413.0</v>
      </c>
      <c r="B1322" s="1">
        <v>1413.0</v>
      </c>
      <c r="C1322" s="1" t="s">
        <v>2410</v>
      </c>
      <c r="D1322" s="1" t="s">
        <v>2410</v>
      </c>
      <c r="E1322" t="b">
        <f t="shared" si="1"/>
        <v>1</v>
      </c>
    </row>
    <row r="1323">
      <c r="A1323" s="1">
        <v>1480.0</v>
      </c>
      <c r="B1323" s="1">
        <v>1480.0</v>
      </c>
      <c r="C1323" s="1" t="s">
        <v>2413</v>
      </c>
      <c r="D1323" s="1" t="s">
        <v>2413</v>
      </c>
      <c r="E1323" t="b">
        <f t="shared" si="1"/>
        <v>1</v>
      </c>
    </row>
    <row r="1324">
      <c r="A1324" s="1">
        <v>1105.0</v>
      </c>
      <c r="B1324" s="1">
        <v>1105.0</v>
      </c>
      <c r="C1324" s="1" t="s">
        <v>2417</v>
      </c>
      <c r="D1324" s="1" t="s">
        <v>2417</v>
      </c>
      <c r="E1324" t="b">
        <f t="shared" si="1"/>
        <v>1</v>
      </c>
    </row>
    <row r="1325">
      <c r="A1325" s="1">
        <v>690.0</v>
      </c>
      <c r="B1325" s="1">
        <v>690.0</v>
      </c>
      <c r="C1325" s="1" t="s">
        <v>2420</v>
      </c>
      <c r="D1325" s="1" t="s">
        <v>2420</v>
      </c>
      <c r="E1325" t="b">
        <f t="shared" si="1"/>
        <v>1</v>
      </c>
    </row>
    <row r="1326">
      <c r="A1326" s="1">
        <v>1461.0</v>
      </c>
      <c r="B1326" s="1">
        <v>1461.0</v>
      </c>
      <c r="C1326" s="1" t="s">
        <v>2424</v>
      </c>
      <c r="D1326" s="1" t="s">
        <v>2424</v>
      </c>
      <c r="E1326" t="b">
        <f t="shared" si="1"/>
        <v>1</v>
      </c>
    </row>
    <row r="1327">
      <c r="A1327" s="1">
        <v>760.0</v>
      </c>
      <c r="B1327" s="1">
        <v>760.0</v>
      </c>
      <c r="C1327" s="1" t="s">
        <v>2427</v>
      </c>
      <c r="D1327" s="1" t="s">
        <v>2427</v>
      </c>
      <c r="E1327" t="b">
        <f t="shared" si="1"/>
        <v>1</v>
      </c>
    </row>
    <row r="1328">
      <c r="A1328" s="1">
        <v>1667.0</v>
      </c>
      <c r="B1328" s="1">
        <v>1667.0</v>
      </c>
      <c r="C1328" s="1" t="s">
        <v>2431</v>
      </c>
      <c r="D1328" s="1" t="s">
        <v>2431</v>
      </c>
      <c r="E1328" t="b">
        <f t="shared" si="1"/>
        <v>1</v>
      </c>
    </row>
    <row r="1329">
      <c r="A1329" s="1">
        <v>363.0</v>
      </c>
      <c r="B1329" s="1">
        <v>363.0</v>
      </c>
      <c r="C1329" s="1" t="s">
        <v>2435</v>
      </c>
      <c r="D1329" s="1" t="s">
        <v>2435</v>
      </c>
      <c r="E1329" t="b">
        <f t="shared" si="1"/>
        <v>1</v>
      </c>
    </row>
    <row r="1330">
      <c r="A1330" s="1">
        <v>1503.0</v>
      </c>
      <c r="B1330" s="1">
        <v>1503.0</v>
      </c>
      <c r="C1330" s="1" t="s">
        <v>2438</v>
      </c>
      <c r="D1330" s="1" t="s">
        <v>2438</v>
      </c>
      <c r="E1330" t="b">
        <f t="shared" si="1"/>
        <v>1</v>
      </c>
    </row>
    <row r="1331">
      <c r="A1331" s="1">
        <v>1820.0</v>
      </c>
      <c r="B1331" s="1">
        <v>1820.0</v>
      </c>
      <c r="C1331" s="1" t="s">
        <v>2439</v>
      </c>
      <c r="D1331" s="1" t="s">
        <v>2439</v>
      </c>
      <c r="E1331" t="b">
        <f t="shared" si="1"/>
        <v>1</v>
      </c>
    </row>
    <row r="1332">
      <c r="A1332" s="1">
        <v>1808.0</v>
      </c>
      <c r="B1332" s="1">
        <v>1808.0</v>
      </c>
      <c r="C1332" s="1" t="s">
        <v>2442</v>
      </c>
      <c r="D1332" s="1" t="s">
        <v>2442</v>
      </c>
      <c r="E1332" t="b">
        <f t="shared" si="1"/>
        <v>1</v>
      </c>
    </row>
    <row r="1333">
      <c r="A1333" s="1">
        <v>321.0</v>
      </c>
      <c r="B1333" s="1">
        <v>321.0</v>
      </c>
      <c r="C1333" s="1" t="s">
        <v>2444</v>
      </c>
      <c r="D1333" s="1" t="s">
        <v>2444</v>
      </c>
      <c r="E1333" t="b">
        <f t="shared" si="1"/>
        <v>1</v>
      </c>
    </row>
    <row r="1334">
      <c r="A1334" s="1">
        <v>1383.0</v>
      </c>
      <c r="B1334" s="1">
        <v>1383.0</v>
      </c>
      <c r="C1334" s="1" t="s">
        <v>2447</v>
      </c>
      <c r="D1334" s="1" t="s">
        <v>2447</v>
      </c>
      <c r="E1334" t="b">
        <f t="shared" si="1"/>
        <v>1</v>
      </c>
    </row>
    <row r="1335">
      <c r="A1335" s="1">
        <v>1054.0</v>
      </c>
      <c r="B1335" s="1">
        <v>1054.0</v>
      </c>
      <c r="C1335" s="1" t="s">
        <v>2450</v>
      </c>
      <c r="D1335" s="1" t="s">
        <v>2450</v>
      </c>
      <c r="E1335" t="b">
        <f t="shared" si="1"/>
        <v>1</v>
      </c>
    </row>
    <row r="1336">
      <c r="A1336" s="1">
        <v>1774.0</v>
      </c>
      <c r="B1336" s="1">
        <v>1774.0</v>
      </c>
      <c r="C1336" s="1" t="s">
        <v>2454</v>
      </c>
      <c r="D1336" s="1" t="s">
        <v>2454</v>
      </c>
      <c r="E1336" t="b">
        <f t="shared" si="1"/>
        <v>1</v>
      </c>
    </row>
    <row r="1337">
      <c r="A1337" s="1">
        <v>996.0</v>
      </c>
      <c r="B1337" s="1">
        <v>996.0</v>
      </c>
      <c r="C1337" s="1" t="s">
        <v>2458</v>
      </c>
      <c r="D1337" s="1" t="s">
        <v>2458</v>
      </c>
      <c r="E1337" t="b">
        <f t="shared" si="1"/>
        <v>1</v>
      </c>
    </row>
    <row r="1338">
      <c r="A1338" s="1">
        <v>436.0</v>
      </c>
      <c r="B1338" s="1">
        <v>436.0</v>
      </c>
      <c r="C1338" s="1" t="s">
        <v>2464</v>
      </c>
      <c r="D1338" s="1" t="s">
        <v>2464</v>
      </c>
      <c r="E1338" t="b">
        <f t="shared" si="1"/>
        <v>1</v>
      </c>
    </row>
    <row r="1339">
      <c r="A1339" s="1">
        <v>1512.0</v>
      </c>
      <c r="B1339" s="1">
        <v>1512.0</v>
      </c>
      <c r="C1339" s="1" t="s">
        <v>2469</v>
      </c>
      <c r="D1339" s="1" t="s">
        <v>2469</v>
      </c>
      <c r="E1339" t="b">
        <f t="shared" si="1"/>
        <v>1</v>
      </c>
    </row>
    <row r="1340">
      <c r="A1340" s="1">
        <v>616.0</v>
      </c>
      <c r="B1340" s="1">
        <v>616.0</v>
      </c>
      <c r="C1340" s="1" t="s">
        <v>2472</v>
      </c>
      <c r="D1340" s="1" t="s">
        <v>2472</v>
      </c>
      <c r="E1340" t="b">
        <f t="shared" si="1"/>
        <v>1</v>
      </c>
    </row>
    <row r="1341">
      <c r="A1341" s="1">
        <v>1772.0</v>
      </c>
      <c r="B1341" s="1">
        <v>1772.0</v>
      </c>
      <c r="C1341" s="1" t="s">
        <v>2475</v>
      </c>
      <c r="D1341" s="1" t="s">
        <v>2475</v>
      </c>
      <c r="E1341" t="b">
        <f t="shared" si="1"/>
        <v>1</v>
      </c>
    </row>
    <row r="1342">
      <c r="A1342" s="1">
        <v>635.0</v>
      </c>
      <c r="B1342" s="1">
        <v>635.0</v>
      </c>
      <c r="C1342" s="1" t="s">
        <v>2479</v>
      </c>
      <c r="D1342" s="1" t="s">
        <v>2479</v>
      </c>
      <c r="E1342" t="b">
        <f t="shared" si="1"/>
        <v>1</v>
      </c>
    </row>
    <row r="1343">
      <c r="A1343" s="1">
        <v>1523.0</v>
      </c>
      <c r="B1343" s="1">
        <v>1523.0</v>
      </c>
      <c r="C1343" s="1" t="s">
        <v>2483</v>
      </c>
      <c r="D1343" s="1" t="s">
        <v>2483</v>
      </c>
      <c r="E1343" t="b">
        <f t="shared" si="1"/>
        <v>1</v>
      </c>
    </row>
    <row r="1344">
      <c r="A1344" s="1">
        <v>1721.0</v>
      </c>
      <c r="B1344" s="1">
        <v>1721.0</v>
      </c>
      <c r="C1344" s="1" t="s">
        <v>2487</v>
      </c>
      <c r="D1344" s="1" t="s">
        <v>2487</v>
      </c>
      <c r="E1344" t="b">
        <f t="shared" si="1"/>
        <v>1</v>
      </c>
    </row>
    <row r="1345">
      <c r="A1345" s="1">
        <v>583.0</v>
      </c>
      <c r="B1345" s="1">
        <v>583.0</v>
      </c>
      <c r="C1345" s="1" t="s">
        <v>2491</v>
      </c>
      <c r="D1345" s="1" t="s">
        <v>2491</v>
      </c>
      <c r="E1345" t="b">
        <f t="shared" si="1"/>
        <v>1</v>
      </c>
    </row>
    <row r="1346">
      <c r="A1346" s="1">
        <v>1639.0</v>
      </c>
      <c r="B1346" s="1">
        <v>1639.0</v>
      </c>
      <c r="C1346" s="1" t="s">
        <v>2494</v>
      </c>
      <c r="D1346" s="1" t="s">
        <v>2494</v>
      </c>
      <c r="E1346" t="b">
        <f t="shared" si="1"/>
        <v>1</v>
      </c>
    </row>
    <row r="1347">
      <c r="A1347" s="1">
        <v>1048.0</v>
      </c>
      <c r="B1347" s="1">
        <v>1048.0</v>
      </c>
      <c r="C1347" s="1" t="s">
        <v>2498</v>
      </c>
      <c r="D1347" s="1" t="s">
        <v>2498</v>
      </c>
      <c r="E1347" t="b">
        <f t="shared" si="1"/>
        <v>1</v>
      </c>
    </row>
    <row r="1348">
      <c r="A1348" s="1">
        <v>433.0</v>
      </c>
      <c r="B1348" s="1">
        <v>433.0</v>
      </c>
      <c r="C1348" s="1" t="s">
        <v>2499</v>
      </c>
      <c r="D1348" s="1" t="s">
        <v>2499</v>
      </c>
      <c r="E1348" t="b">
        <f t="shared" si="1"/>
        <v>1</v>
      </c>
    </row>
    <row r="1349">
      <c r="A1349" s="1">
        <v>1114.0</v>
      </c>
      <c r="B1349" s="1">
        <v>1114.0</v>
      </c>
      <c r="C1349" s="1" t="s">
        <v>2505</v>
      </c>
      <c r="D1349" s="1" t="s">
        <v>2505</v>
      </c>
      <c r="E1349" t="b">
        <f t="shared" si="1"/>
        <v>1</v>
      </c>
    </row>
    <row r="1350">
      <c r="A1350" s="1">
        <v>528.0</v>
      </c>
      <c r="B1350" s="1">
        <v>528.0</v>
      </c>
      <c r="C1350" s="1" t="s">
        <v>2509</v>
      </c>
      <c r="D1350" s="1" t="s">
        <v>2509</v>
      </c>
      <c r="E1350" t="b">
        <f t="shared" si="1"/>
        <v>1</v>
      </c>
    </row>
    <row r="1351">
      <c r="A1351" s="1">
        <v>1078.0</v>
      </c>
      <c r="B1351" s="1">
        <v>1078.0</v>
      </c>
      <c r="C1351" s="1" t="s">
        <v>2512</v>
      </c>
      <c r="D1351" s="1" t="s">
        <v>2512</v>
      </c>
      <c r="E1351" t="b">
        <f t="shared" si="1"/>
        <v>1</v>
      </c>
    </row>
    <row r="1352">
      <c r="A1352" s="1">
        <v>1706.0</v>
      </c>
      <c r="B1352" s="1">
        <v>1706.0</v>
      </c>
      <c r="C1352" s="1" t="s">
        <v>2515</v>
      </c>
      <c r="D1352" s="1" t="s">
        <v>2515</v>
      </c>
      <c r="E1352" t="b">
        <f t="shared" si="1"/>
        <v>1</v>
      </c>
    </row>
    <row r="1353">
      <c r="A1353" s="1">
        <v>1662.0</v>
      </c>
      <c r="B1353" s="1">
        <v>1662.0</v>
      </c>
      <c r="C1353" s="1" t="s">
        <v>2518</v>
      </c>
      <c r="D1353" s="1" t="s">
        <v>2518</v>
      </c>
      <c r="E1353" t="b">
        <f t="shared" si="1"/>
        <v>1</v>
      </c>
    </row>
    <row r="1354">
      <c r="A1354" s="1">
        <v>1064.0</v>
      </c>
      <c r="B1354" s="1">
        <v>1064.0</v>
      </c>
      <c r="C1354" s="1" t="s">
        <v>2521</v>
      </c>
      <c r="D1354" s="1" t="s">
        <v>2521</v>
      </c>
      <c r="E1354" t="b">
        <f t="shared" si="1"/>
        <v>1</v>
      </c>
    </row>
    <row r="1355">
      <c r="A1355" s="1">
        <v>95.0</v>
      </c>
      <c r="B1355" s="1">
        <v>95.0</v>
      </c>
      <c r="C1355" s="1" t="s">
        <v>2524</v>
      </c>
      <c r="D1355" s="1" t="s">
        <v>2524</v>
      </c>
      <c r="E1355" t="b">
        <f t="shared" si="1"/>
        <v>1</v>
      </c>
    </row>
    <row r="1356">
      <c r="A1356" s="1">
        <v>1690.0</v>
      </c>
      <c r="B1356" s="1">
        <v>1690.0</v>
      </c>
      <c r="C1356" s="1" t="s">
        <v>2527</v>
      </c>
      <c r="D1356" s="1" t="s">
        <v>2527</v>
      </c>
      <c r="E1356" t="b">
        <f t="shared" si="1"/>
        <v>1</v>
      </c>
    </row>
    <row r="1357">
      <c r="A1357" s="1">
        <v>1710.0</v>
      </c>
      <c r="B1357" s="1">
        <v>1710.0</v>
      </c>
      <c r="C1357" s="1" t="s">
        <v>2531</v>
      </c>
      <c r="D1357" s="1" t="s">
        <v>2531</v>
      </c>
      <c r="E1357" t="b">
        <f t="shared" si="1"/>
        <v>1</v>
      </c>
    </row>
    <row r="1358">
      <c r="A1358" s="1">
        <v>1072.0</v>
      </c>
      <c r="B1358" s="1">
        <v>1072.0</v>
      </c>
      <c r="C1358" s="1" t="s">
        <v>2534</v>
      </c>
      <c r="D1358" s="1" t="s">
        <v>2534</v>
      </c>
      <c r="E1358" t="b">
        <f t="shared" si="1"/>
        <v>1</v>
      </c>
    </row>
    <row r="1359">
      <c r="A1359" s="1">
        <v>286.0</v>
      </c>
      <c r="B1359" s="1">
        <v>286.0</v>
      </c>
      <c r="C1359" s="1" t="s">
        <v>2538</v>
      </c>
      <c r="D1359" s="1" t="s">
        <v>2538</v>
      </c>
      <c r="E1359" t="b">
        <f t="shared" si="1"/>
        <v>1</v>
      </c>
    </row>
    <row r="1360">
      <c r="A1360" s="1">
        <v>1486.0</v>
      </c>
      <c r="B1360" s="1">
        <v>1486.0</v>
      </c>
      <c r="C1360" s="1" t="s">
        <v>2542</v>
      </c>
      <c r="D1360" s="1" t="s">
        <v>2542</v>
      </c>
      <c r="E1360" t="b">
        <f t="shared" si="1"/>
        <v>1</v>
      </c>
    </row>
    <row r="1361">
      <c r="A1361" s="1">
        <v>1839.0</v>
      </c>
      <c r="B1361" s="1">
        <v>1839.0</v>
      </c>
      <c r="C1361" s="1" t="s">
        <v>2547</v>
      </c>
      <c r="D1361" s="1" t="s">
        <v>2547</v>
      </c>
      <c r="E1361" t="b">
        <f t="shared" si="1"/>
        <v>1</v>
      </c>
    </row>
    <row r="1362">
      <c r="A1362" s="1">
        <v>1019.0</v>
      </c>
      <c r="B1362" s="1">
        <v>1019.0</v>
      </c>
      <c r="C1362" s="1" t="s">
        <v>2551</v>
      </c>
      <c r="D1362" s="1" t="s">
        <v>2551</v>
      </c>
      <c r="E1362" t="b">
        <f t="shared" si="1"/>
        <v>1</v>
      </c>
    </row>
    <row r="1363">
      <c r="A1363" s="1">
        <v>1701.0</v>
      </c>
      <c r="B1363" s="1">
        <v>1701.0</v>
      </c>
      <c r="C1363" s="1" t="s">
        <v>2554</v>
      </c>
      <c r="D1363" s="1" t="s">
        <v>2554</v>
      </c>
      <c r="E1363" t="b">
        <f t="shared" si="1"/>
        <v>1</v>
      </c>
    </row>
    <row r="1364">
      <c r="A1364" s="1">
        <v>354.0</v>
      </c>
      <c r="B1364" s="1">
        <v>354.0</v>
      </c>
      <c r="C1364" s="1" t="s">
        <v>2557</v>
      </c>
      <c r="D1364" s="1" t="s">
        <v>2557</v>
      </c>
      <c r="E1364" t="b">
        <f t="shared" si="1"/>
        <v>1</v>
      </c>
    </row>
    <row r="1365">
      <c r="A1365" s="1">
        <v>1801.0</v>
      </c>
      <c r="B1365" s="1">
        <v>1801.0</v>
      </c>
      <c r="C1365" s="1" t="s">
        <v>2561</v>
      </c>
      <c r="D1365" s="1" t="s">
        <v>2561</v>
      </c>
      <c r="E1365" t="b">
        <f t="shared" si="1"/>
        <v>1</v>
      </c>
    </row>
    <row r="1366">
      <c r="A1366" s="1">
        <v>1250.0</v>
      </c>
      <c r="B1366" s="1">
        <v>1250.0</v>
      </c>
      <c r="C1366" s="1" t="s">
        <v>2564</v>
      </c>
      <c r="D1366" s="1" t="s">
        <v>2564</v>
      </c>
      <c r="E1366" t="b">
        <f t="shared" si="1"/>
        <v>1</v>
      </c>
    </row>
    <row r="1367">
      <c r="A1367" s="1">
        <v>1278.0</v>
      </c>
      <c r="B1367" s="1">
        <v>1278.0</v>
      </c>
      <c r="C1367" s="1" t="s">
        <v>2568</v>
      </c>
      <c r="D1367" s="1" t="s">
        <v>2568</v>
      </c>
      <c r="E1367" t="b">
        <f t="shared" si="1"/>
        <v>1</v>
      </c>
    </row>
    <row r="1368">
      <c r="A1368" s="1">
        <v>1831.0</v>
      </c>
      <c r="B1368" s="1">
        <v>1831.0</v>
      </c>
      <c r="C1368" s="1" t="s">
        <v>2571</v>
      </c>
      <c r="D1368" s="1" t="s">
        <v>2571</v>
      </c>
      <c r="E1368" t="b">
        <f t="shared" si="1"/>
        <v>1</v>
      </c>
    </row>
    <row r="1369">
      <c r="A1369" s="1">
        <v>1723.0</v>
      </c>
      <c r="B1369" s="1">
        <v>1723.0</v>
      </c>
      <c r="C1369" s="1" t="s">
        <v>2575</v>
      </c>
      <c r="D1369" s="1" t="s">
        <v>2575</v>
      </c>
      <c r="E1369" t="b">
        <f t="shared" si="1"/>
        <v>1</v>
      </c>
    </row>
    <row r="1370">
      <c r="A1370" s="1">
        <v>1936.0</v>
      </c>
      <c r="B1370" s="1">
        <v>1936.0</v>
      </c>
      <c r="C1370" s="1" t="s">
        <v>2578</v>
      </c>
      <c r="D1370" s="1" t="s">
        <v>2578</v>
      </c>
      <c r="E1370" t="b">
        <f t="shared" si="1"/>
        <v>1</v>
      </c>
    </row>
    <row r="1371">
      <c r="A1371" s="1">
        <v>1896.0</v>
      </c>
      <c r="B1371" s="1">
        <v>1896.0</v>
      </c>
      <c r="C1371" s="1" t="s">
        <v>2582</v>
      </c>
      <c r="D1371" s="1" t="s">
        <v>2582</v>
      </c>
      <c r="E1371" t="b">
        <f t="shared" si="1"/>
        <v>1</v>
      </c>
    </row>
    <row r="1372">
      <c r="A1372" s="1">
        <v>516.0</v>
      </c>
      <c r="B1372" s="1">
        <v>516.0</v>
      </c>
      <c r="C1372" s="1" t="s">
        <v>2585</v>
      </c>
      <c r="D1372" s="1" t="s">
        <v>2585</v>
      </c>
      <c r="E1372" t="b">
        <f t="shared" si="1"/>
        <v>1</v>
      </c>
    </row>
    <row r="1373">
      <c r="A1373" s="1">
        <v>355.0</v>
      </c>
      <c r="B1373" s="1">
        <v>355.0</v>
      </c>
      <c r="C1373" s="1" t="s">
        <v>2589</v>
      </c>
      <c r="D1373" s="1" t="s">
        <v>2589</v>
      </c>
      <c r="E1373" t="b">
        <f t="shared" si="1"/>
        <v>1</v>
      </c>
    </row>
    <row r="1374">
      <c r="A1374" s="1">
        <v>879.0</v>
      </c>
      <c r="B1374" s="1">
        <v>879.0</v>
      </c>
      <c r="C1374" s="1" t="s">
        <v>2592</v>
      </c>
      <c r="D1374" s="1" t="s">
        <v>2592</v>
      </c>
      <c r="E1374" t="b">
        <f t="shared" si="1"/>
        <v>1</v>
      </c>
    </row>
    <row r="1375">
      <c r="A1375" s="1">
        <v>1603.0</v>
      </c>
      <c r="B1375" s="1">
        <v>1603.0</v>
      </c>
      <c r="C1375" s="1" t="s">
        <v>2596</v>
      </c>
      <c r="D1375" s="1" t="s">
        <v>2596</v>
      </c>
      <c r="E1375" t="b">
        <f t="shared" si="1"/>
        <v>1</v>
      </c>
    </row>
    <row r="1376">
      <c r="A1376" s="1">
        <v>1432.0</v>
      </c>
      <c r="B1376" s="1">
        <v>1432.0</v>
      </c>
      <c r="C1376" s="1" t="s">
        <v>2598</v>
      </c>
      <c r="D1376" s="1" t="s">
        <v>2598</v>
      </c>
      <c r="E1376" t="b">
        <f t="shared" si="1"/>
        <v>1</v>
      </c>
    </row>
    <row r="1377">
      <c r="A1377" s="1">
        <v>1918.0</v>
      </c>
      <c r="B1377" s="1">
        <v>1918.0</v>
      </c>
      <c r="C1377" s="1" t="s">
        <v>2601</v>
      </c>
      <c r="D1377" s="1" t="s">
        <v>2601</v>
      </c>
      <c r="E1377" t="b">
        <f t="shared" si="1"/>
        <v>1</v>
      </c>
    </row>
    <row r="1378">
      <c r="A1378" s="1">
        <v>518.0</v>
      </c>
      <c r="B1378" s="1">
        <v>518.0</v>
      </c>
      <c r="C1378" s="1" t="s">
        <v>2602</v>
      </c>
      <c r="D1378" s="1" t="s">
        <v>2602</v>
      </c>
      <c r="E1378" t="b">
        <f t="shared" si="1"/>
        <v>1</v>
      </c>
    </row>
    <row r="1379">
      <c r="A1379" s="1">
        <v>1655.0</v>
      </c>
      <c r="B1379" s="1">
        <v>1655.0</v>
      </c>
      <c r="C1379" s="1" t="s">
        <v>2603</v>
      </c>
      <c r="D1379" s="1" t="s">
        <v>2603</v>
      </c>
      <c r="E1379" t="b">
        <f t="shared" si="1"/>
        <v>1</v>
      </c>
    </row>
    <row r="1380">
      <c r="A1380" s="1">
        <v>1500.0</v>
      </c>
      <c r="B1380" s="1">
        <v>1500.0</v>
      </c>
      <c r="C1380" s="1" t="s">
        <v>2604</v>
      </c>
      <c r="D1380" s="1" t="s">
        <v>2604</v>
      </c>
      <c r="E1380" t="b">
        <f t="shared" si="1"/>
        <v>1</v>
      </c>
    </row>
    <row r="1381">
      <c r="A1381" s="1">
        <v>963.0</v>
      </c>
      <c r="B1381" s="1">
        <v>963.0</v>
      </c>
      <c r="C1381" s="1" t="s">
        <v>2605</v>
      </c>
      <c r="D1381" s="1" t="s">
        <v>2605</v>
      </c>
      <c r="E1381" t="b">
        <f t="shared" si="1"/>
        <v>1</v>
      </c>
    </row>
    <row r="1382">
      <c r="A1382" s="1">
        <v>1681.0</v>
      </c>
      <c r="B1382" s="1">
        <v>1681.0</v>
      </c>
      <c r="C1382" s="1" t="s">
        <v>2606</v>
      </c>
      <c r="D1382" s="1" t="s">
        <v>2606</v>
      </c>
      <c r="E1382" t="b">
        <f t="shared" si="1"/>
        <v>1</v>
      </c>
    </row>
    <row r="1383">
      <c r="A1383" s="1">
        <v>609.0</v>
      </c>
      <c r="B1383" s="1">
        <v>609.0</v>
      </c>
      <c r="C1383" s="1" t="s">
        <v>2607</v>
      </c>
      <c r="D1383" s="1" t="s">
        <v>2607</v>
      </c>
      <c r="E1383" t="b">
        <f t="shared" si="1"/>
        <v>1</v>
      </c>
    </row>
    <row r="1384">
      <c r="A1384" s="1">
        <v>1593.0</v>
      </c>
      <c r="B1384" s="1">
        <v>1593.0</v>
      </c>
      <c r="C1384" s="1" t="s">
        <v>2608</v>
      </c>
      <c r="D1384" s="1" t="s">
        <v>2608</v>
      </c>
      <c r="E1384" t="b">
        <f t="shared" si="1"/>
        <v>1</v>
      </c>
    </row>
    <row r="1385">
      <c r="A1385" s="1">
        <v>265.0</v>
      </c>
      <c r="B1385" s="1">
        <v>265.0</v>
      </c>
      <c r="C1385" s="1" t="s">
        <v>2609</v>
      </c>
      <c r="D1385" s="1" t="s">
        <v>2609</v>
      </c>
      <c r="E1385" t="b">
        <f t="shared" si="1"/>
        <v>1</v>
      </c>
    </row>
    <row r="1386">
      <c r="A1386" s="1">
        <v>362.0</v>
      </c>
      <c r="B1386" s="1">
        <v>362.0</v>
      </c>
      <c r="C1386" s="1" t="s">
        <v>2610</v>
      </c>
      <c r="D1386" s="1" t="s">
        <v>2610</v>
      </c>
      <c r="E1386" t="b">
        <f t="shared" si="1"/>
        <v>1</v>
      </c>
    </row>
    <row r="1387">
      <c r="A1387" s="1">
        <v>1840.0</v>
      </c>
      <c r="B1387" s="1">
        <v>1840.0</v>
      </c>
      <c r="C1387" s="1" t="s">
        <v>2611</v>
      </c>
      <c r="D1387" s="1" t="s">
        <v>2611</v>
      </c>
      <c r="E1387" t="b">
        <f t="shared" si="1"/>
        <v>1</v>
      </c>
    </row>
    <row r="1388">
      <c r="A1388" s="1">
        <v>492.0</v>
      </c>
      <c r="B1388" s="1">
        <v>492.0</v>
      </c>
      <c r="C1388" s="1" t="s">
        <v>2614</v>
      </c>
      <c r="D1388" s="1" t="s">
        <v>2614</v>
      </c>
      <c r="E1388" t="b">
        <f t="shared" si="1"/>
        <v>1</v>
      </c>
    </row>
    <row r="1389">
      <c r="A1389" s="1">
        <v>587.0</v>
      </c>
      <c r="B1389" s="1">
        <v>587.0</v>
      </c>
      <c r="C1389" s="1" t="s">
        <v>2616</v>
      </c>
      <c r="D1389" s="1" t="s">
        <v>2616</v>
      </c>
      <c r="E1389" t="b">
        <f t="shared" si="1"/>
        <v>1</v>
      </c>
    </row>
    <row r="1390">
      <c r="A1390" s="1">
        <v>260.0</v>
      </c>
      <c r="B1390" s="1">
        <v>260.0</v>
      </c>
      <c r="C1390" s="1" t="s">
        <v>2618</v>
      </c>
      <c r="D1390" s="1" t="s">
        <v>2618</v>
      </c>
      <c r="E1390" t="b">
        <f t="shared" si="1"/>
        <v>1</v>
      </c>
    </row>
    <row r="1391">
      <c r="A1391" s="1">
        <v>46.0</v>
      </c>
      <c r="B1391" s="1">
        <v>46.0</v>
      </c>
      <c r="C1391" s="1" t="s">
        <v>2619</v>
      </c>
      <c r="D1391" s="1" t="s">
        <v>2619</v>
      </c>
      <c r="E1391" t="b">
        <f t="shared" si="1"/>
        <v>1</v>
      </c>
    </row>
    <row r="1392">
      <c r="A1392" s="1">
        <v>592.0</v>
      </c>
      <c r="B1392" s="1">
        <v>592.0</v>
      </c>
      <c r="C1392" s="1" t="s">
        <v>2620</v>
      </c>
      <c r="D1392" s="1" t="s">
        <v>2620</v>
      </c>
      <c r="E1392" t="b">
        <f t="shared" si="1"/>
        <v>1</v>
      </c>
    </row>
    <row r="1393">
      <c r="A1393" s="1">
        <v>568.0</v>
      </c>
      <c r="B1393" s="1">
        <v>568.0</v>
      </c>
      <c r="C1393" s="1" t="s">
        <v>2621</v>
      </c>
      <c r="D1393" s="1" t="s">
        <v>2621</v>
      </c>
      <c r="E1393" t="b">
        <f t="shared" si="1"/>
        <v>1</v>
      </c>
    </row>
    <row r="1394">
      <c r="A1394" s="1">
        <v>106.0</v>
      </c>
      <c r="B1394" s="1">
        <v>106.0</v>
      </c>
      <c r="C1394" s="1" t="s">
        <v>2622</v>
      </c>
      <c r="D1394" s="1" t="s">
        <v>2622</v>
      </c>
      <c r="E1394" t="b">
        <f t="shared" si="1"/>
        <v>1</v>
      </c>
    </row>
    <row r="1395">
      <c r="A1395" s="1">
        <v>890.0</v>
      </c>
      <c r="B1395" s="1">
        <v>890.0</v>
      </c>
      <c r="C1395" s="1" t="s">
        <v>2623</v>
      </c>
      <c r="D1395" s="1" t="s">
        <v>2623</v>
      </c>
      <c r="E1395" t="b">
        <f t="shared" si="1"/>
        <v>1</v>
      </c>
    </row>
    <row r="1396">
      <c r="A1396" s="1">
        <v>1197.0</v>
      </c>
      <c r="B1396" s="1">
        <v>1197.0</v>
      </c>
      <c r="C1396" s="1" t="s">
        <v>2624</v>
      </c>
      <c r="D1396" s="1" t="s">
        <v>2624</v>
      </c>
      <c r="E1396" t="b">
        <f t="shared" si="1"/>
        <v>1</v>
      </c>
    </row>
    <row r="1397">
      <c r="A1397" s="1">
        <v>91.0</v>
      </c>
      <c r="B1397" s="1">
        <v>91.0</v>
      </c>
      <c r="C1397" s="1" t="s">
        <v>2625</v>
      </c>
      <c r="D1397" s="1" t="s">
        <v>2625</v>
      </c>
      <c r="E1397" t="b">
        <f t="shared" si="1"/>
        <v>1</v>
      </c>
    </row>
    <row r="1398">
      <c r="A1398" s="1">
        <v>1117.0</v>
      </c>
      <c r="B1398" s="1">
        <v>1117.0</v>
      </c>
      <c r="C1398" s="1" t="s">
        <v>2626</v>
      </c>
      <c r="D1398" s="1" t="s">
        <v>2626</v>
      </c>
      <c r="E1398" t="b">
        <f t="shared" si="1"/>
        <v>1</v>
      </c>
    </row>
    <row r="1399">
      <c r="A1399" s="1">
        <v>687.0</v>
      </c>
      <c r="B1399" s="1">
        <v>687.0</v>
      </c>
      <c r="C1399" s="1" t="s">
        <v>2627</v>
      </c>
      <c r="D1399" s="1" t="s">
        <v>2627</v>
      </c>
      <c r="E1399" t="b">
        <f t="shared" si="1"/>
        <v>1</v>
      </c>
    </row>
    <row r="1400">
      <c r="A1400" s="1">
        <v>1568.0</v>
      </c>
      <c r="B1400" s="1">
        <v>1568.0</v>
      </c>
      <c r="C1400" s="1" t="s">
        <v>2630</v>
      </c>
      <c r="D1400" s="1" t="s">
        <v>2630</v>
      </c>
      <c r="E1400" t="b">
        <f t="shared" si="1"/>
        <v>1</v>
      </c>
    </row>
    <row r="1401">
      <c r="A1401" s="1">
        <v>1222.0</v>
      </c>
      <c r="B1401" s="1">
        <v>1222.0</v>
      </c>
      <c r="C1401" s="1" t="s">
        <v>2631</v>
      </c>
      <c r="D1401" s="1" t="s">
        <v>2631</v>
      </c>
      <c r="E1401" t="b">
        <f t="shared" si="1"/>
        <v>1</v>
      </c>
    </row>
    <row r="1402">
      <c r="A1402" s="1">
        <v>405.0</v>
      </c>
      <c r="B1402" s="1">
        <v>405.0</v>
      </c>
      <c r="C1402" s="1" t="s">
        <v>2632</v>
      </c>
      <c r="D1402" s="1" t="s">
        <v>2632</v>
      </c>
      <c r="E1402" t="b">
        <f t="shared" si="1"/>
        <v>1</v>
      </c>
    </row>
    <row r="1403">
      <c r="A1403" s="1">
        <v>1705.0</v>
      </c>
      <c r="B1403" s="1">
        <v>405.0</v>
      </c>
      <c r="C1403" s="1" t="s">
        <v>2633</v>
      </c>
      <c r="E1403" t="b">
        <f t="shared" si="1"/>
        <v>0</v>
      </c>
    </row>
    <row r="1404">
      <c r="A1404" s="1">
        <v>552.0</v>
      </c>
      <c r="B1404" s="1">
        <v>552.0</v>
      </c>
      <c r="C1404" s="1" t="s">
        <v>2634</v>
      </c>
      <c r="D1404" s="1" t="s">
        <v>2634</v>
      </c>
      <c r="E1404" t="b">
        <f t="shared" si="1"/>
        <v>1</v>
      </c>
    </row>
    <row r="1405">
      <c r="A1405" s="1">
        <v>1515.0</v>
      </c>
      <c r="B1405" s="1">
        <v>1515.0</v>
      </c>
      <c r="C1405" s="1" t="s">
        <v>2635</v>
      </c>
      <c r="D1405" s="1" t="s">
        <v>2635</v>
      </c>
      <c r="E1405" t="b">
        <f t="shared" si="1"/>
        <v>1</v>
      </c>
    </row>
    <row r="1406">
      <c r="A1406" s="1">
        <v>1412.0</v>
      </c>
      <c r="B1406" s="1">
        <v>1412.0</v>
      </c>
      <c r="C1406" s="1" t="s">
        <v>2636</v>
      </c>
      <c r="D1406" s="1" t="s">
        <v>2636</v>
      </c>
      <c r="E1406" t="b">
        <f t="shared" si="1"/>
        <v>1</v>
      </c>
    </row>
    <row r="1407">
      <c r="A1407" s="1">
        <v>584.0</v>
      </c>
      <c r="B1407" s="1">
        <v>584.0</v>
      </c>
      <c r="C1407" s="1" t="s">
        <v>2637</v>
      </c>
      <c r="D1407" s="1" t="s">
        <v>2637</v>
      </c>
      <c r="E1407" t="b">
        <f t="shared" si="1"/>
        <v>1</v>
      </c>
    </row>
    <row r="1408">
      <c r="A1408" s="1">
        <v>1418.0</v>
      </c>
      <c r="B1408" s="1">
        <v>1418.0</v>
      </c>
      <c r="C1408" s="1" t="s">
        <v>2638</v>
      </c>
      <c r="D1408" s="1" t="s">
        <v>2638</v>
      </c>
      <c r="E1408" t="b">
        <f t="shared" si="1"/>
        <v>1</v>
      </c>
    </row>
    <row r="1409">
      <c r="A1409" s="1">
        <v>1683.0</v>
      </c>
      <c r="B1409" s="1">
        <v>1683.0</v>
      </c>
      <c r="C1409" s="1" t="s">
        <v>2639</v>
      </c>
      <c r="D1409" s="1" t="s">
        <v>2639</v>
      </c>
      <c r="E1409" t="b">
        <f t="shared" si="1"/>
        <v>1</v>
      </c>
    </row>
    <row r="1410">
      <c r="A1410" s="1">
        <v>279.0</v>
      </c>
      <c r="B1410" s="1">
        <v>279.0</v>
      </c>
      <c r="C1410" s="1" t="s">
        <v>2640</v>
      </c>
      <c r="D1410" s="1" t="s">
        <v>2640</v>
      </c>
      <c r="E1410" t="b">
        <f t="shared" si="1"/>
        <v>1</v>
      </c>
    </row>
    <row r="1411">
      <c r="A1411" s="1">
        <v>1558.0</v>
      </c>
      <c r="B1411" s="1">
        <v>1558.0</v>
      </c>
      <c r="C1411" s="1" t="s">
        <v>2643</v>
      </c>
      <c r="D1411" s="1" t="s">
        <v>2643</v>
      </c>
      <c r="E1411" t="b">
        <f t="shared" si="1"/>
        <v>1</v>
      </c>
    </row>
    <row r="1412">
      <c r="A1412" s="1">
        <v>1922.0</v>
      </c>
      <c r="B1412" s="1">
        <v>1922.0</v>
      </c>
      <c r="C1412" s="1" t="s">
        <v>2644</v>
      </c>
      <c r="D1412" s="1" t="s">
        <v>2644</v>
      </c>
      <c r="E1412" t="b">
        <f t="shared" si="1"/>
        <v>1</v>
      </c>
    </row>
    <row r="1413">
      <c r="A1413" s="1">
        <v>604.0</v>
      </c>
      <c r="B1413" s="1">
        <v>604.0</v>
      </c>
      <c r="C1413" s="1" t="s">
        <v>2645</v>
      </c>
      <c r="D1413" s="1" t="s">
        <v>2645</v>
      </c>
      <c r="E1413" t="b">
        <f t="shared" si="1"/>
        <v>1</v>
      </c>
    </row>
    <row r="1414">
      <c r="A1414" s="1">
        <v>1414.0</v>
      </c>
      <c r="B1414" s="1">
        <v>1414.0</v>
      </c>
      <c r="C1414" s="1" t="s">
        <v>2646</v>
      </c>
      <c r="D1414" s="1" t="s">
        <v>2646</v>
      </c>
      <c r="E1414" t="b">
        <f t="shared" si="1"/>
        <v>1</v>
      </c>
    </row>
    <row r="1415">
      <c r="A1415" s="1">
        <v>50.0</v>
      </c>
      <c r="B1415" s="1">
        <v>50.0</v>
      </c>
      <c r="C1415" s="1" t="s">
        <v>2647</v>
      </c>
      <c r="D1415" s="1" t="s">
        <v>2647</v>
      </c>
      <c r="E1415" t="b">
        <f t="shared" si="1"/>
        <v>1</v>
      </c>
    </row>
    <row r="1416">
      <c r="A1416" s="1">
        <v>1013.0</v>
      </c>
      <c r="B1416" s="1">
        <v>1013.0</v>
      </c>
      <c r="C1416" s="1" t="s">
        <v>2648</v>
      </c>
      <c r="D1416" s="1" t="s">
        <v>2648</v>
      </c>
      <c r="E1416" t="b">
        <f t="shared" si="1"/>
        <v>1</v>
      </c>
    </row>
    <row r="1417">
      <c r="A1417" s="1">
        <v>1191.0</v>
      </c>
      <c r="B1417" s="1">
        <v>1191.0</v>
      </c>
      <c r="C1417" s="1" t="s">
        <v>2649</v>
      </c>
      <c r="D1417" s="1" t="s">
        <v>2649</v>
      </c>
      <c r="E1417" t="b">
        <f t="shared" si="1"/>
        <v>1</v>
      </c>
    </row>
    <row r="1418">
      <c r="A1418" s="1">
        <v>597.0</v>
      </c>
      <c r="B1418" s="1">
        <v>597.0</v>
      </c>
      <c r="C1418" s="1" t="s">
        <v>2650</v>
      </c>
      <c r="D1418" s="1" t="s">
        <v>2650</v>
      </c>
      <c r="E1418" t="b">
        <f t="shared" si="1"/>
        <v>1</v>
      </c>
    </row>
    <row r="1419">
      <c r="A1419" s="1">
        <v>47.0</v>
      </c>
      <c r="B1419" s="1">
        <v>47.0</v>
      </c>
      <c r="C1419" s="1" t="s">
        <v>2651</v>
      </c>
      <c r="D1419" s="1" t="s">
        <v>2651</v>
      </c>
      <c r="E1419" t="b">
        <f t="shared" si="1"/>
        <v>1</v>
      </c>
    </row>
    <row r="1420">
      <c r="A1420" s="1">
        <v>547.0</v>
      </c>
      <c r="B1420" s="1">
        <v>547.0</v>
      </c>
      <c r="C1420" s="1" t="s">
        <v>2652</v>
      </c>
      <c r="D1420" s="1" t="s">
        <v>2652</v>
      </c>
      <c r="E1420" t="b">
        <f t="shared" si="1"/>
        <v>1</v>
      </c>
    </row>
    <row r="1421">
      <c r="A1421" s="1">
        <v>1024.0</v>
      </c>
      <c r="B1421" s="1">
        <v>1024.0</v>
      </c>
      <c r="C1421" s="1" t="s">
        <v>2653</v>
      </c>
      <c r="D1421" s="1" t="s">
        <v>2653</v>
      </c>
      <c r="E1421" t="b">
        <f t="shared" si="1"/>
        <v>1</v>
      </c>
    </row>
    <row r="1422">
      <c r="A1422" s="1">
        <v>1450.0</v>
      </c>
      <c r="B1422" s="1">
        <v>1450.0</v>
      </c>
      <c r="C1422" s="1" t="s">
        <v>2654</v>
      </c>
      <c r="D1422" s="1" t="s">
        <v>2654</v>
      </c>
      <c r="E1422" t="b">
        <f t="shared" si="1"/>
        <v>1</v>
      </c>
    </row>
    <row r="1423">
      <c r="A1423" s="1">
        <v>620.0</v>
      </c>
      <c r="B1423" s="1">
        <v>620.0</v>
      </c>
      <c r="C1423" s="1" t="s">
        <v>2656</v>
      </c>
      <c r="D1423" s="1" t="s">
        <v>2656</v>
      </c>
      <c r="E1423" t="b">
        <f t="shared" si="1"/>
        <v>1</v>
      </c>
    </row>
    <row r="1424">
      <c r="A1424" s="1">
        <v>944.0</v>
      </c>
      <c r="B1424" s="1">
        <v>944.0</v>
      </c>
      <c r="C1424" s="1" t="s">
        <v>2658</v>
      </c>
      <c r="D1424" s="1" t="s">
        <v>2658</v>
      </c>
      <c r="E1424" t="b">
        <f t="shared" si="1"/>
        <v>1</v>
      </c>
    </row>
    <row r="1425">
      <c r="A1425" s="1">
        <v>661.0</v>
      </c>
      <c r="B1425" s="1">
        <v>661.0</v>
      </c>
      <c r="C1425" s="1" t="s">
        <v>2659</v>
      </c>
      <c r="D1425" s="1" t="s">
        <v>2659</v>
      </c>
      <c r="E1425" t="b">
        <f t="shared" si="1"/>
        <v>1</v>
      </c>
    </row>
    <row r="1426">
      <c r="A1426" s="1">
        <v>1674.0</v>
      </c>
      <c r="B1426" s="1">
        <v>1674.0</v>
      </c>
      <c r="C1426" s="1" t="s">
        <v>2660</v>
      </c>
      <c r="D1426" s="1" t="s">
        <v>2660</v>
      </c>
      <c r="E1426" t="b">
        <f t="shared" si="1"/>
        <v>1</v>
      </c>
    </row>
    <row r="1427">
      <c r="A1427" s="1">
        <v>962.0</v>
      </c>
      <c r="B1427" s="1">
        <v>962.0</v>
      </c>
      <c r="C1427" s="1" t="s">
        <v>2661</v>
      </c>
      <c r="D1427" s="1" t="s">
        <v>2661</v>
      </c>
      <c r="E1427" t="b">
        <f t="shared" si="1"/>
        <v>1</v>
      </c>
    </row>
    <row r="1428">
      <c r="A1428" s="1">
        <v>762.0</v>
      </c>
      <c r="B1428" s="1">
        <v>762.0</v>
      </c>
      <c r="C1428" s="1" t="s">
        <v>2662</v>
      </c>
      <c r="D1428" s="1" t="s">
        <v>2662</v>
      </c>
      <c r="E1428" t="b">
        <f t="shared" si="1"/>
        <v>1</v>
      </c>
    </row>
    <row r="1429">
      <c r="A1429" s="1">
        <v>1069.0</v>
      </c>
      <c r="B1429" s="1">
        <v>1069.0</v>
      </c>
      <c r="C1429" s="1" t="s">
        <v>2663</v>
      </c>
      <c r="D1429" s="1" t="s">
        <v>2663</v>
      </c>
      <c r="E1429" t="b">
        <f t="shared" si="1"/>
        <v>1</v>
      </c>
    </row>
    <row r="1430">
      <c r="A1430" s="1">
        <v>430.0</v>
      </c>
      <c r="B1430" s="1">
        <v>430.0</v>
      </c>
      <c r="C1430" s="1" t="s">
        <v>2664</v>
      </c>
      <c r="D1430" s="1" t="s">
        <v>2664</v>
      </c>
      <c r="E1430" t="b">
        <f t="shared" si="1"/>
        <v>1</v>
      </c>
    </row>
    <row r="1431">
      <c r="A1431" s="1">
        <v>624.0</v>
      </c>
      <c r="B1431" s="1">
        <v>624.0</v>
      </c>
      <c r="C1431" s="1" t="s">
        <v>2665</v>
      </c>
      <c r="D1431" s="1" t="s">
        <v>2665</v>
      </c>
      <c r="E1431" t="b">
        <f t="shared" si="1"/>
        <v>1</v>
      </c>
    </row>
    <row r="1432">
      <c r="A1432" s="1">
        <v>1145.0</v>
      </c>
      <c r="B1432" s="1">
        <v>1145.0</v>
      </c>
      <c r="C1432" s="1" t="s">
        <v>2666</v>
      </c>
      <c r="D1432" s="1" t="s">
        <v>2666</v>
      </c>
      <c r="E1432" t="b">
        <f t="shared" si="1"/>
        <v>1</v>
      </c>
    </row>
    <row r="1433">
      <c r="A1433" s="1">
        <v>225.0</v>
      </c>
      <c r="B1433" s="1">
        <v>225.0</v>
      </c>
      <c r="C1433" s="1" t="s">
        <v>2667</v>
      </c>
      <c r="D1433" s="1" t="s">
        <v>2667</v>
      </c>
      <c r="E1433" t="b">
        <f t="shared" si="1"/>
        <v>1</v>
      </c>
    </row>
    <row r="1434">
      <c r="A1434" s="1">
        <v>24.0</v>
      </c>
      <c r="B1434" s="1">
        <v>24.0</v>
      </c>
      <c r="C1434" s="1" t="s">
        <v>2668</v>
      </c>
      <c r="D1434" s="1" t="s">
        <v>2668</v>
      </c>
      <c r="E1434" t="b">
        <f t="shared" si="1"/>
        <v>1</v>
      </c>
    </row>
    <row r="1435">
      <c r="A1435" s="1">
        <v>224.0</v>
      </c>
      <c r="B1435" s="1">
        <v>224.0</v>
      </c>
      <c r="C1435" s="1" t="s">
        <v>2671</v>
      </c>
      <c r="D1435" s="1" t="s">
        <v>2671</v>
      </c>
      <c r="E1435" t="b">
        <f t="shared" si="1"/>
        <v>1</v>
      </c>
    </row>
    <row r="1436">
      <c r="A1436" s="1">
        <v>1373.0</v>
      </c>
      <c r="B1436" s="1">
        <v>1373.0</v>
      </c>
      <c r="C1436" s="1" t="s">
        <v>2672</v>
      </c>
      <c r="D1436" s="1" t="s">
        <v>2672</v>
      </c>
      <c r="E1436" t="b">
        <f t="shared" si="1"/>
        <v>1</v>
      </c>
    </row>
    <row r="1437">
      <c r="A1437" s="1">
        <v>40.0</v>
      </c>
      <c r="B1437" s="1">
        <v>40.0</v>
      </c>
      <c r="C1437" s="1" t="s">
        <v>2674</v>
      </c>
      <c r="D1437" s="1" t="s">
        <v>2674</v>
      </c>
      <c r="E1437" t="b">
        <f t="shared" si="1"/>
        <v>1</v>
      </c>
    </row>
    <row r="1438">
      <c r="A1438" s="1">
        <v>1784.0</v>
      </c>
      <c r="B1438" s="1">
        <v>1784.0</v>
      </c>
      <c r="C1438" s="1" t="s">
        <v>2675</v>
      </c>
      <c r="D1438" s="1" t="s">
        <v>2675</v>
      </c>
      <c r="E1438" t="b">
        <f t="shared" si="1"/>
        <v>1</v>
      </c>
    </row>
    <row r="1439">
      <c r="A1439" s="1">
        <v>589.0</v>
      </c>
      <c r="B1439" s="1">
        <v>589.0</v>
      </c>
      <c r="C1439" s="1" t="s">
        <v>2679</v>
      </c>
      <c r="D1439" s="1" t="s">
        <v>2679</v>
      </c>
      <c r="E1439" t="b">
        <f t="shared" si="1"/>
        <v>1</v>
      </c>
    </row>
    <row r="1440">
      <c r="A1440" s="1">
        <v>39.0</v>
      </c>
      <c r="B1440" s="1">
        <v>39.0</v>
      </c>
      <c r="C1440" s="1" t="s">
        <v>2684</v>
      </c>
      <c r="D1440" s="1" t="s">
        <v>2684</v>
      </c>
      <c r="E1440" t="b">
        <f t="shared" si="1"/>
        <v>1</v>
      </c>
    </row>
    <row r="1441">
      <c r="A1441" s="1">
        <v>41.0</v>
      </c>
      <c r="B1441" s="1">
        <v>41.0</v>
      </c>
      <c r="C1441" s="1" t="s">
        <v>2685</v>
      </c>
      <c r="D1441" s="1" t="s">
        <v>2685</v>
      </c>
      <c r="E1441" t="b">
        <f t="shared" si="1"/>
        <v>1</v>
      </c>
    </row>
    <row r="1442">
      <c r="A1442" s="1">
        <v>1245.0</v>
      </c>
      <c r="B1442" s="1">
        <v>1245.0</v>
      </c>
      <c r="C1442" s="1" t="s">
        <v>2689</v>
      </c>
      <c r="D1442" s="1" t="s">
        <v>2689</v>
      </c>
      <c r="E1442" t="b">
        <f t="shared" si="1"/>
        <v>1</v>
      </c>
    </row>
    <row r="1443">
      <c r="A1443" s="1">
        <v>1292.0</v>
      </c>
      <c r="B1443" s="1">
        <v>1292.0</v>
      </c>
      <c r="C1443" s="1" t="s">
        <v>2690</v>
      </c>
      <c r="D1443" s="1" t="s">
        <v>2690</v>
      </c>
      <c r="E1443" t="b">
        <f t="shared" si="1"/>
        <v>1</v>
      </c>
    </row>
    <row r="1444">
      <c r="A1444" s="1">
        <v>395.0</v>
      </c>
      <c r="B1444" s="1">
        <v>395.0</v>
      </c>
      <c r="C1444" s="1" t="s">
        <v>2692</v>
      </c>
      <c r="D1444" s="1" t="s">
        <v>2692</v>
      </c>
      <c r="E1444" t="b">
        <f t="shared" si="1"/>
        <v>1</v>
      </c>
    </row>
    <row r="1445">
      <c r="A1445" s="1">
        <v>70.0</v>
      </c>
      <c r="B1445" s="1">
        <v>70.0</v>
      </c>
      <c r="C1445" s="1" t="s">
        <v>2693</v>
      </c>
      <c r="D1445" s="1" t="s">
        <v>2693</v>
      </c>
      <c r="E1445" t="b">
        <f t="shared" si="1"/>
        <v>1</v>
      </c>
    </row>
    <row r="1446">
      <c r="A1446" s="1">
        <v>1329.0</v>
      </c>
      <c r="B1446" s="1">
        <v>1329.0</v>
      </c>
      <c r="C1446" s="1" t="s">
        <v>2695</v>
      </c>
      <c r="D1446" s="1" t="s">
        <v>2695</v>
      </c>
      <c r="E1446" t="b">
        <f t="shared" si="1"/>
        <v>1</v>
      </c>
    </row>
    <row r="1447">
      <c r="A1447" s="1">
        <v>327.0</v>
      </c>
      <c r="B1447" s="1">
        <v>327.0</v>
      </c>
      <c r="C1447" s="1" t="s">
        <v>2701</v>
      </c>
      <c r="D1447" s="1" t="s">
        <v>2701</v>
      </c>
      <c r="E1447" t="b">
        <f t="shared" si="1"/>
        <v>1</v>
      </c>
    </row>
    <row r="1448">
      <c r="A1448" s="1">
        <v>1780.0</v>
      </c>
      <c r="B1448" s="1">
        <v>1780.0</v>
      </c>
      <c r="C1448" s="1" t="s">
        <v>2703</v>
      </c>
      <c r="D1448" s="1" t="s">
        <v>2703</v>
      </c>
      <c r="E1448" t="b">
        <f t="shared" si="1"/>
        <v>1</v>
      </c>
    </row>
    <row r="1449">
      <c r="A1449" s="1">
        <v>1837.0</v>
      </c>
      <c r="B1449" s="1">
        <v>1837.0</v>
      </c>
      <c r="C1449" s="1" t="s">
        <v>2709</v>
      </c>
      <c r="D1449" s="1" t="s">
        <v>2709</v>
      </c>
      <c r="E1449" t="b">
        <f t="shared" si="1"/>
        <v>1</v>
      </c>
    </row>
    <row r="1450">
      <c r="A1450" s="1">
        <v>1207.0</v>
      </c>
      <c r="B1450" s="1">
        <v>1207.0</v>
      </c>
      <c r="C1450" s="1" t="s">
        <v>2712</v>
      </c>
      <c r="D1450" s="1" t="s">
        <v>2712</v>
      </c>
      <c r="E1450" t="b">
        <f t="shared" si="1"/>
        <v>1</v>
      </c>
    </row>
    <row r="1451">
      <c r="A1451" s="1">
        <v>1645.0</v>
      </c>
      <c r="B1451" s="1">
        <v>1645.0</v>
      </c>
      <c r="C1451" s="1" t="s">
        <v>2715</v>
      </c>
      <c r="D1451" s="1" t="s">
        <v>2715</v>
      </c>
      <c r="E1451" t="b">
        <f t="shared" si="1"/>
        <v>1</v>
      </c>
    </row>
    <row r="1452">
      <c r="A1452" s="1">
        <v>1367.0</v>
      </c>
      <c r="B1452" s="1">
        <v>1367.0</v>
      </c>
      <c r="C1452" s="1" t="s">
        <v>2716</v>
      </c>
      <c r="D1452" s="1" t="s">
        <v>2716</v>
      </c>
      <c r="E1452" t="b">
        <f t="shared" si="1"/>
        <v>1</v>
      </c>
    </row>
    <row r="1453">
      <c r="A1453" s="1">
        <v>1652.0</v>
      </c>
      <c r="B1453" s="1">
        <v>1652.0</v>
      </c>
      <c r="C1453" s="1" t="s">
        <v>2719</v>
      </c>
      <c r="D1453" s="1" t="s">
        <v>2719</v>
      </c>
      <c r="E1453" t="b">
        <f t="shared" si="1"/>
        <v>1</v>
      </c>
    </row>
    <row r="1454">
      <c r="A1454" s="1">
        <v>1039.0</v>
      </c>
      <c r="B1454" s="1">
        <v>1039.0</v>
      </c>
      <c r="C1454" s="1" t="s">
        <v>2721</v>
      </c>
      <c r="D1454" s="1" t="s">
        <v>2721</v>
      </c>
      <c r="E1454" t="b">
        <f t="shared" si="1"/>
        <v>1</v>
      </c>
    </row>
    <row r="1455">
      <c r="A1455" s="1">
        <v>550.0</v>
      </c>
      <c r="B1455" s="1">
        <v>550.0</v>
      </c>
      <c r="C1455" s="1" t="s">
        <v>2722</v>
      </c>
      <c r="D1455" s="1" t="s">
        <v>2722</v>
      </c>
      <c r="E1455" t="b">
        <f t="shared" si="1"/>
        <v>1</v>
      </c>
    </row>
    <row r="1456">
      <c r="A1456" s="1">
        <v>130.0</v>
      </c>
      <c r="B1456" s="1">
        <v>130.0</v>
      </c>
      <c r="C1456" s="1" t="s">
        <v>2726</v>
      </c>
      <c r="D1456" s="1" t="s">
        <v>2726</v>
      </c>
      <c r="E1456" t="b">
        <f t="shared" si="1"/>
        <v>1</v>
      </c>
    </row>
    <row r="1457">
      <c r="A1457" s="1">
        <v>588.0</v>
      </c>
      <c r="B1457" s="1">
        <v>588.0</v>
      </c>
      <c r="C1457" s="1" t="s">
        <v>2731</v>
      </c>
      <c r="D1457" s="1" t="s">
        <v>2731</v>
      </c>
      <c r="E1457" t="b">
        <f t="shared" si="1"/>
        <v>1</v>
      </c>
    </row>
    <row r="1458">
      <c r="A1458" s="1">
        <v>782.0</v>
      </c>
      <c r="B1458" s="1">
        <v>782.0</v>
      </c>
      <c r="C1458" s="1" t="s">
        <v>2733</v>
      </c>
      <c r="D1458" s="1" t="s">
        <v>2733</v>
      </c>
      <c r="E1458" t="b">
        <f t="shared" si="1"/>
        <v>1</v>
      </c>
    </row>
    <row r="1459">
      <c r="A1459" s="1">
        <v>949.0</v>
      </c>
      <c r="B1459" s="1">
        <v>949.0</v>
      </c>
      <c r="C1459" s="1" t="s">
        <v>2737</v>
      </c>
      <c r="D1459" s="1" t="s">
        <v>2737</v>
      </c>
      <c r="E1459" t="b">
        <f t="shared" si="1"/>
        <v>1</v>
      </c>
    </row>
    <row r="1460">
      <c r="A1460" s="1">
        <v>1953.0</v>
      </c>
      <c r="B1460" s="1">
        <v>1953.0</v>
      </c>
      <c r="C1460" s="1" t="s">
        <v>2740</v>
      </c>
      <c r="D1460" s="1" t="s">
        <v>2740</v>
      </c>
      <c r="E1460" t="b">
        <f t="shared" si="1"/>
        <v>1</v>
      </c>
    </row>
    <row r="1461">
      <c r="A1461" s="1">
        <v>129.0</v>
      </c>
      <c r="B1461" s="1">
        <v>129.0</v>
      </c>
      <c r="C1461" s="1" t="s">
        <v>2742</v>
      </c>
      <c r="D1461" s="1" t="s">
        <v>2742</v>
      </c>
      <c r="E1461" t="b">
        <f t="shared" si="1"/>
        <v>1</v>
      </c>
    </row>
    <row r="1462">
      <c r="A1462" s="1">
        <v>1571.0</v>
      </c>
      <c r="B1462" s="1">
        <v>1571.0</v>
      </c>
      <c r="C1462" s="1" t="s">
        <v>2745</v>
      </c>
      <c r="D1462" s="1" t="s">
        <v>2745</v>
      </c>
      <c r="E1462" t="b">
        <f t="shared" si="1"/>
        <v>1</v>
      </c>
    </row>
    <row r="1463">
      <c r="A1463" s="1">
        <v>1604.0</v>
      </c>
      <c r="B1463" s="1">
        <v>1604.0</v>
      </c>
      <c r="C1463" s="1" t="s">
        <v>2747</v>
      </c>
      <c r="D1463" s="1" t="s">
        <v>2747</v>
      </c>
      <c r="E1463" t="b">
        <f t="shared" si="1"/>
        <v>1</v>
      </c>
    </row>
    <row r="1464">
      <c r="A1464" s="1">
        <v>1824.0</v>
      </c>
      <c r="B1464" s="1">
        <v>1824.0</v>
      </c>
      <c r="C1464" s="1" t="s">
        <v>2748</v>
      </c>
      <c r="D1464" s="1" t="s">
        <v>2748</v>
      </c>
      <c r="E1464" t="b">
        <f t="shared" si="1"/>
        <v>1</v>
      </c>
    </row>
    <row r="1465">
      <c r="A1465" s="1">
        <v>1562.0</v>
      </c>
      <c r="B1465" s="1">
        <v>1562.0</v>
      </c>
      <c r="C1465" s="1" t="s">
        <v>2753</v>
      </c>
      <c r="D1465" s="1" t="s">
        <v>2753</v>
      </c>
      <c r="E1465" t="b">
        <f t="shared" si="1"/>
        <v>1</v>
      </c>
    </row>
    <row r="1466">
      <c r="A1466" s="1">
        <v>533.0</v>
      </c>
      <c r="B1466" s="1">
        <v>533.0</v>
      </c>
      <c r="C1466" s="1" t="s">
        <v>2754</v>
      </c>
      <c r="D1466" s="1" t="s">
        <v>2754</v>
      </c>
      <c r="E1466" t="b">
        <f t="shared" si="1"/>
        <v>1</v>
      </c>
    </row>
    <row r="1467">
      <c r="A1467" s="1">
        <v>1052.0</v>
      </c>
      <c r="B1467" s="1">
        <v>1052.0</v>
      </c>
      <c r="C1467" s="1" t="s">
        <v>2756</v>
      </c>
      <c r="D1467" s="1" t="s">
        <v>2756</v>
      </c>
      <c r="E1467" t="b">
        <f t="shared" si="1"/>
        <v>1</v>
      </c>
    </row>
    <row r="1468">
      <c r="A1468" s="1">
        <v>682.0</v>
      </c>
      <c r="B1468" s="1">
        <v>682.0</v>
      </c>
      <c r="C1468" s="1" t="s">
        <v>2759</v>
      </c>
      <c r="D1468" s="1" t="s">
        <v>2759</v>
      </c>
      <c r="E1468" t="b">
        <f t="shared" si="1"/>
        <v>1</v>
      </c>
    </row>
    <row r="1469">
      <c r="A1469" s="1">
        <v>270.0</v>
      </c>
      <c r="B1469" s="1">
        <v>270.0</v>
      </c>
      <c r="C1469" s="1" t="s">
        <v>2762</v>
      </c>
      <c r="D1469" s="1" t="s">
        <v>2762</v>
      </c>
      <c r="E1469" t="b">
        <f t="shared" si="1"/>
        <v>1</v>
      </c>
    </row>
    <row r="1470">
      <c r="A1470" s="1">
        <v>1246.0</v>
      </c>
      <c r="B1470" s="1">
        <v>1246.0</v>
      </c>
      <c r="C1470" s="1" t="s">
        <v>2765</v>
      </c>
      <c r="D1470" s="1" t="s">
        <v>2765</v>
      </c>
      <c r="E1470" t="b">
        <f t="shared" si="1"/>
        <v>1</v>
      </c>
    </row>
    <row r="1471">
      <c r="A1471" s="1">
        <v>226.0</v>
      </c>
      <c r="B1471" s="1">
        <v>226.0</v>
      </c>
      <c r="C1471" s="1" t="s">
        <v>2769</v>
      </c>
      <c r="D1471" s="1" t="s">
        <v>2769</v>
      </c>
      <c r="E1471" t="b">
        <f t="shared" si="1"/>
        <v>1</v>
      </c>
    </row>
    <row r="1472">
      <c r="A1472" s="1">
        <v>245.0</v>
      </c>
      <c r="B1472" s="1">
        <v>245.0</v>
      </c>
      <c r="C1472" s="1" t="s">
        <v>2772</v>
      </c>
      <c r="D1472" s="1" t="s">
        <v>2772</v>
      </c>
      <c r="E1472" t="b">
        <f t="shared" si="1"/>
        <v>1</v>
      </c>
    </row>
    <row r="1473">
      <c r="A1473" s="1">
        <v>1570.0</v>
      </c>
      <c r="B1473" s="1">
        <v>1570.0</v>
      </c>
      <c r="C1473" s="1" t="s">
        <v>2776</v>
      </c>
      <c r="D1473" s="1" t="s">
        <v>2776</v>
      </c>
      <c r="E1473" t="b">
        <f t="shared" si="1"/>
        <v>1</v>
      </c>
    </row>
    <row r="1474">
      <c r="A1474" s="1">
        <v>314.0</v>
      </c>
      <c r="B1474" s="1">
        <v>314.0</v>
      </c>
      <c r="C1474" s="1" t="s">
        <v>2778</v>
      </c>
      <c r="D1474" s="1" t="s">
        <v>2778</v>
      </c>
      <c r="E1474" t="b">
        <f t="shared" si="1"/>
        <v>1</v>
      </c>
    </row>
    <row r="1475">
      <c r="A1475" s="1">
        <v>1572.0</v>
      </c>
      <c r="B1475" s="1">
        <v>1572.0</v>
      </c>
      <c r="C1475" s="1" t="s">
        <v>2780</v>
      </c>
      <c r="D1475" s="1" t="s">
        <v>2780</v>
      </c>
      <c r="E1475" t="b">
        <f t="shared" si="1"/>
        <v>1</v>
      </c>
    </row>
    <row r="1476">
      <c r="A1476" s="1">
        <v>1569.0</v>
      </c>
      <c r="B1476" s="1">
        <v>1569.0</v>
      </c>
      <c r="C1476" s="1" t="s">
        <v>2782</v>
      </c>
      <c r="D1476" s="1" t="s">
        <v>2782</v>
      </c>
      <c r="E1476" t="b">
        <f t="shared" si="1"/>
        <v>1</v>
      </c>
    </row>
    <row r="1477">
      <c r="A1477" s="1">
        <v>1775.0</v>
      </c>
      <c r="B1477" s="1">
        <v>1775.0</v>
      </c>
      <c r="C1477" s="1" t="s">
        <v>2784</v>
      </c>
      <c r="D1477" s="1" t="s">
        <v>2784</v>
      </c>
      <c r="E1477" t="b">
        <f t="shared" si="1"/>
        <v>1</v>
      </c>
    </row>
    <row r="1478">
      <c r="A1478" s="1">
        <v>1456.0</v>
      </c>
      <c r="B1478" s="1">
        <v>1456.0</v>
      </c>
      <c r="C1478" s="1" t="s">
        <v>2787</v>
      </c>
      <c r="D1478" s="1" t="s">
        <v>2787</v>
      </c>
      <c r="E1478" t="b">
        <f t="shared" si="1"/>
        <v>1</v>
      </c>
    </row>
    <row r="1479">
      <c r="A1479" s="1">
        <v>1275.0</v>
      </c>
      <c r="B1479" s="1">
        <v>1275.0</v>
      </c>
      <c r="C1479" s="1" t="s">
        <v>2789</v>
      </c>
      <c r="D1479" s="1" t="s">
        <v>2789</v>
      </c>
      <c r="E1479" t="b">
        <f t="shared" si="1"/>
        <v>1</v>
      </c>
    </row>
    <row r="1480">
      <c r="A1480" s="1">
        <v>1879.0</v>
      </c>
      <c r="B1480" s="1">
        <v>1879.0</v>
      </c>
      <c r="C1480" s="1" t="s">
        <v>2791</v>
      </c>
      <c r="D1480" s="1" t="s">
        <v>2791</v>
      </c>
      <c r="E1480" t="b">
        <f t="shared" si="1"/>
        <v>1</v>
      </c>
    </row>
    <row r="1481">
      <c r="A1481" s="1">
        <v>93.0</v>
      </c>
      <c r="B1481" s="1">
        <v>93.0</v>
      </c>
      <c r="C1481" s="1" t="s">
        <v>2793</v>
      </c>
      <c r="D1481" s="1" t="s">
        <v>2793</v>
      </c>
      <c r="E1481" t="b">
        <f t="shared" si="1"/>
        <v>1</v>
      </c>
    </row>
    <row r="1482">
      <c r="A1482" s="1">
        <v>591.0</v>
      </c>
      <c r="B1482" s="1">
        <v>591.0</v>
      </c>
      <c r="C1482" s="1" t="s">
        <v>2795</v>
      </c>
      <c r="D1482" s="1" t="s">
        <v>2795</v>
      </c>
      <c r="E1482" t="b">
        <f t="shared" si="1"/>
        <v>1</v>
      </c>
    </row>
    <row r="1483">
      <c r="A1483" s="1">
        <v>1947.0</v>
      </c>
      <c r="B1483" s="1">
        <v>1947.0</v>
      </c>
      <c r="C1483" s="1" t="s">
        <v>2798</v>
      </c>
      <c r="D1483" s="1" t="s">
        <v>2798</v>
      </c>
      <c r="E1483" t="b">
        <f t="shared" si="1"/>
        <v>1</v>
      </c>
    </row>
    <row r="1484">
      <c r="A1484" s="1">
        <v>1353.0</v>
      </c>
      <c r="B1484" s="1">
        <v>1353.0</v>
      </c>
      <c r="C1484" s="1" t="s">
        <v>2800</v>
      </c>
      <c r="D1484" s="1" t="s">
        <v>2800</v>
      </c>
      <c r="E1484" t="b">
        <f t="shared" si="1"/>
        <v>1</v>
      </c>
    </row>
    <row r="1485">
      <c r="A1485" s="1">
        <v>346.0</v>
      </c>
      <c r="B1485" s="1">
        <v>346.0</v>
      </c>
      <c r="C1485" s="1" t="s">
        <v>2805</v>
      </c>
      <c r="D1485" s="1" t="s">
        <v>2805</v>
      </c>
      <c r="E1485" t="b">
        <f t="shared" si="1"/>
        <v>1</v>
      </c>
    </row>
    <row r="1486">
      <c r="A1486" s="1">
        <v>368.0</v>
      </c>
      <c r="B1486" s="1">
        <v>368.0</v>
      </c>
      <c r="C1486" s="1" t="s">
        <v>2808</v>
      </c>
      <c r="D1486" s="1" t="s">
        <v>2808</v>
      </c>
      <c r="E1486" t="b">
        <f t="shared" si="1"/>
        <v>1</v>
      </c>
    </row>
    <row r="1487">
      <c r="A1487" s="1">
        <v>1866.0</v>
      </c>
      <c r="B1487" s="1">
        <v>1866.0</v>
      </c>
      <c r="C1487" s="1" t="s">
        <v>2810</v>
      </c>
      <c r="D1487" s="1" t="s">
        <v>2810</v>
      </c>
      <c r="E1487" t="b">
        <f t="shared" si="1"/>
        <v>1</v>
      </c>
    </row>
    <row r="1488">
      <c r="A1488" s="1">
        <v>976.0</v>
      </c>
      <c r="B1488" s="1">
        <v>976.0</v>
      </c>
      <c r="C1488" s="1" t="s">
        <v>2812</v>
      </c>
      <c r="D1488" s="1" t="s">
        <v>2812</v>
      </c>
      <c r="E1488" t="b">
        <f t="shared" si="1"/>
        <v>1</v>
      </c>
    </row>
    <row r="1489">
      <c r="A1489" s="1">
        <v>111.0</v>
      </c>
      <c r="B1489" s="1">
        <v>111.0</v>
      </c>
      <c r="C1489" s="1" t="s">
        <v>2815</v>
      </c>
      <c r="D1489" s="1" t="s">
        <v>2815</v>
      </c>
      <c r="E1489" t="b">
        <f t="shared" si="1"/>
        <v>1</v>
      </c>
    </row>
    <row r="1490">
      <c r="A1490" s="1">
        <v>1765.0</v>
      </c>
      <c r="B1490" s="1">
        <v>1765.0</v>
      </c>
      <c r="C1490" s="1" t="s">
        <v>2819</v>
      </c>
      <c r="D1490" s="1" t="s">
        <v>2819</v>
      </c>
      <c r="E1490" t="b">
        <f t="shared" si="1"/>
        <v>1</v>
      </c>
    </row>
    <row r="1491">
      <c r="A1491" s="1">
        <v>1333.0</v>
      </c>
      <c r="B1491" s="1">
        <v>1333.0</v>
      </c>
      <c r="C1491" s="1" t="s">
        <v>2821</v>
      </c>
      <c r="D1491" s="1" t="s">
        <v>2821</v>
      </c>
      <c r="E1491" t="b">
        <f t="shared" si="1"/>
        <v>1</v>
      </c>
    </row>
    <row r="1492">
      <c r="A1492" s="1">
        <v>1181.0</v>
      </c>
      <c r="B1492" s="1">
        <v>1181.0</v>
      </c>
      <c r="C1492" s="1" t="s">
        <v>2824</v>
      </c>
      <c r="D1492" s="1" t="s">
        <v>2824</v>
      </c>
      <c r="E1492" t="b">
        <f t="shared" si="1"/>
        <v>1</v>
      </c>
    </row>
    <row r="1493">
      <c r="A1493" s="1">
        <v>1473.0</v>
      </c>
      <c r="B1493" s="1">
        <v>1473.0</v>
      </c>
      <c r="C1493" s="1" t="s">
        <v>2827</v>
      </c>
      <c r="D1493" s="1" t="s">
        <v>2827</v>
      </c>
      <c r="E1493" t="b">
        <f t="shared" si="1"/>
        <v>1</v>
      </c>
    </row>
    <row r="1494">
      <c r="A1494" s="1">
        <v>659.0</v>
      </c>
      <c r="B1494" s="1">
        <v>659.0</v>
      </c>
      <c r="C1494" s="1" t="s">
        <v>2828</v>
      </c>
      <c r="D1494" s="1" t="s">
        <v>2828</v>
      </c>
      <c r="E1494" t="b">
        <f t="shared" si="1"/>
        <v>1</v>
      </c>
    </row>
    <row r="1495">
      <c r="A1495" s="1">
        <v>1519.0</v>
      </c>
      <c r="B1495" s="1">
        <v>1519.0</v>
      </c>
      <c r="C1495" s="1" t="s">
        <v>2830</v>
      </c>
      <c r="D1495" s="1" t="s">
        <v>2830</v>
      </c>
      <c r="E1495" t="b">
        <f t="shared" si="1"/>
        <v>1</v>
      </c>
    </row>
    <row r="1496">
      <c r="A1496" s="1">
        <v>1814.0</v>
      </c>
      <c r="B1496" s="1">
        <v>1814.0</v>
      </c>
      <c r="C1496" s="1" t="s">
        <v>2832</v>
      </c>
      <c r="D1496" s="1" t="s">
        <v>2832</v>
      </c>
      <c r="E1496" t="b">
        <f t="shared" si="1"/>
        <v>1</v>
      </c>
    </row>
    <row r="1497">
      <c r="A1497" s="1">
        <v>1082.0</v>
      </c>
      <c r="B1497" s="1">
        <v>1082.0</v>
      </c>
      <c r="C1497" s="1" t="s">
        <v>2834</v>
      </c>
      <c r="D1497" s="1" t="s">
        <v>2834</v>
      </c>
      <c r="E1497" t="b">
        <f t="shared" si="1"/>
        <v>1</v>
      </c>
    </row>
    <row r="1498">
      <c r="A1498" s="1">
        <v>1398.0</v>
      </c>
      <c r="B1498" s="1">
        <v>1398.0</v>
      </c>
      <c r="C1498" s="1" t="s">
        <v>2836</v>
      </c>
      <c r="D1498" s="1" t="s">
        <v>2836</v>
      </c>
      <c r="E1498" t="b">
        <f t="shared" si="1"/>
        <v>1</v>
      </c>
    </row>
    <row r="1499">
      <c r="A1499" s="1"/>
      <c r="B1499" s="1"/>
      <c r="E1499" t="b">
        <f t="shared" si="1"/>
        <v>1</v>
      </c>
    </row>
  </sheetData>
  <autoFilter ref="$A$1:$E$1499"/>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1" max="1" width="22.29"/>
    <col customWidth="1" min="2" max="2" width="23.29"/>
  </cols>
  <sheetData>
    <row r="1"/>
    <row r="2"/>
    <row r="3"/>
    <row r="4"/>
    <row r="5"/>
    <row r="6"/>
    <row r="7"/>
    <row r="8"/>
    <row r="9"/>
    <row r="10"/>
    <row r="11"/>
    <row r="12"/>
    <row r="13"/>
    <row r="14"/>
    <row r="15"/>
    <row r="16"/>
    <row r="17"/>
    <row r="18"/>
    <row r="19"/>
    <row r="20"/>
    <row r="21"/>
    <row r="22"/>
    <row r="23"/>
    <row r="24"/>
    <row r="25"/>
    <row r="26"/>
    <row r="27"/>
    <row r="28"/>
    <row r="29"/>
    <row r="30"/>
    <row r="31"/>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163</v>
      </c>
      <c r="B1" s="1" t="s">
        <v>123</v>
      </c>
      <c r="C1" s="1" t="s">
        <v>1253</v>
      </c>
    </row>
    <row r="2">
      <c r="B2" s="1" t="s">
        <v>104</v>
      </c>
      <c r="C2" s="1">
        <v>27.0</v>
      </c>
    </row>
    <row r="3">
      <c r="A3" s="1" t="s">
        <v>1255</v>
      </c>
      <c r="B3" s="1" t="s">
        <v>104</v>
      </c>
      <c r="C3" s="1">
        <v>1.0</v>
      </c>
    </row>
    <row r="4">
      <c r="A4" s="1" t="s">
        <v>1256</v>
      </c>
      <c r="B4" s="1" t="s">
        <v>1257</v>
      </c>
      <c r="C4" s="1">
        <v>359.0</v>
      </c>
    </row>
    <row r="5">
      <c r="A5" s="1" t="s">
        <v>1259</v>
      </c>
      <c r="B5" s="1" t="s">
        <v>1261</v>
      </c>
      <c r="C5" s="1">
        <v>2443.0</v>
      </c>
    </row>
    <row r="6">
      <c r="A6" s="1" t="s">
        <v>1264</v>
      </c>
      <c r="B6" s="1" t="s">
        <v>104</v>
      </c>
      <c r="C6" s="1">
        <v>1.0</v>
      </c>
    </row>
    <row r="7">
      <c r="A7" s="1" t="s">
        <v>1265</v>
      </c>
      <c r="B7" s="1" t="s">
        <v>1266</v>
      </c>
      <c r="C7" s="1">
        <v>280.0</v>
      </c>
    </row>
    <row r="8">
      <c r="A8" s="1" t="s">
        <v>1268</v>
      </c>
      <c r="B8" s="1" t="s">
        <v>1269</v>
      </c>
      <c r="C8" s="1">
        <v>1857.0</v>
      </c>
    </row>
    <row r="9">
      <c r="A9" s="1" t="s">
        <v>1270</v>
      </c>
      <c r="B9" s="1" t="s">
        <v>1269</v>
      </c>
      <c r="C9" s="1">
        <v>7.0</v>
      </c>
    </row>
    <row r="10">
      <c r="A10" s="1" t="s">
        <v>1271</v>
      </c>
      <c r="B10" s="1" t="s">
        <v>1272</v>
      </c>
      <c r="C10" s="1">
        <v>19705.0</v>
      </c>
    </row>
    <row r="11">
      <c r="A11" s="1" t="s">
        <v>1274</v>
      </c>
      <c r="B11" s="1" t="s">
        <v>1269</v>
      </c>
      <c r="C11" s="1">
        <v>82.0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86"/>
    <col customWidth="1" min="2" max="3" width="21.29"/>
  </cols>
  <sheetData>
    <row r="1">
      <c r="A1" s="1" t="s">
        <v>1162</v>
      </c>
      <c r="B1" s="1" t="s">
        <v>1293</v>
      </c>
      <c r="C1" s="1" t="s">
        <v>1253</v>
      </c>
    </row>
    <row r="2">
      <c r="A2" s="1"/>
      <c r="B2" s="1"/>
      <c r="C2" s="1"/>
    </row>
    <row r="3">
      <c r="A3" s="1"/>
      <c r="B3" s="1"/>
      <c r="C3" s="1"/>
    </row>
    <row r="4">
      <c r="A4" s="1"/>
      <c r="B4" s="1"/>
      <c r="C4" s="1"/>
    </row>
    <row r="5">
      <c r="A5" s="1"/>
      <c r="B5" s="1"/>
      <c r="C5" s="1"/>
    </row>
    <row r="6">
      <c r="A6" s="1"/>
      <c r="B6" s="1"/>
      <c r="C6" s="1"/>
    </row>
    <row r="7">
      <c r="A7" s="1"/>
      <c r="B7" s="1"/>
      <c r="C7" s="1"/>
    </row>
    <row r="8">
      <c r="A8" s="1"/>
      <c r="B8" s="1"/>
      <c r="C8" s="1"/>
    </row>
    <row r="9">
      <c r="A9" s="1"/>
      <c r="B9" s="1"/>
      <c r="C9" s="1"/>
    </row>
    <row r="10">
      <c r="A10" s="1"/>
      <c r="B10" s="1"/>
      <c r="C10" s="1"/>
    </row>
    <row r="11">
      <c r="A11" s="1"/>
      <c r="B11" s="1"/>
      <c r="C11" s="1"/>
    </row>
    <row r="12">
      <c r="A12" s="1"/>
      <c r="B12" s="1"/>
      <c r="C12" s="1"/>
    </row>
    <row r="13">
      <c r="A13" s="1"/>
      <c r="B13" s="1"/>
      <c r="C13" s="1"/>
    </row>
    <row r="14">
      <c r="A14" s="1"/>
      <c r="B14" s="1"/>
      <c r="C14" s="1"/>
    </row>
    <row r="15">
      <c r="A15" s="1"/>
      <c r="B15" s="1"/>
      <c r="C15" s="1"/>
    </row>
    <row r="16">
      <c r="A16" s="1"/>
      <c r="B16" s="1"/>
      <c r="C16" s="1"/>
    </row>
    <row r="17">
      <c r="A17" s="1"/>
      <c r="B17" s="1"/>
      <c r="C17" s="1"/>
    </row>
    <row r="18">
      <c r="A18" s="1"/>
      <c r="B18" s="1"/>
      <c r="C18" s="1"/>
    </row>
    <row r="19">
      <c r="A19" s="1"/>
      <c r="B19" s="1"/>
      <c r="C19" s="1"/>
    </row>
    <row r="20">
      <c r="A20" s="1"/>
      <c r="B20" s="1"/>
      <c r="C20" s="1"/>
    </row>
    <row r="21">
      <c r="A21" s="1"/>
      <c r="B21" s="1"/>
      <c r="C21" s="1"/>
    </row>
    <row r="22">
      <c r="A22" s="1"/>
      <c r="B22" s="1"/>
      <c r="C22" s="1"/>
    </row>
    <row r="23">
      <c r="A23" s="1"/>
      <c r="B23" s="1"/>
      <c r="C23" s="1"/>
    </row>
    <row r="24">
      <c r="A24" s="1"/>
      <c r="B24" s="1"/>
      <c r="C24" s="1"/>
    </row>
    <row r="25">
      <c r="A25" s="1"/>
      <c r="B25" s="1"/>
      <c r="C25" s="1"/>
    </row>
    <row r="26">
      <c r="A26" s="1"/>
      <c r="B26" s="1"/>
      <c r="C26" s="1"/>
    </row>
    <row r="27">
      <c r="A27" s="1"/>
      <c r="B27" s="1"/>
      <c r="C27" s="1"/>
    </row>
    <row r="28">
      <c r="A28" s="1"/>
      <c r="B28" s="1"/>
      <c r="C28" s="1"/>
    </row>
    <row r="29">
      <c r="A29" s="1"/>
      <c r="B29" s="1"/>
      <c r="C29" s="1"/>
    </row>
    <row r="30">
      <c r="A30" s="1"/>
      <c r="B30" s="1"/>
      <c r="C30" s="1"/>
    </row>
    <row r="31">
      <c r="A31" s="1"/>
      <c r="B31" s="1"/>
      <c r="C31" s="1"/>
    </row>
    <row r="32">
      <c r="A32" s="1"/>
      <c r="B32" s="1"/>
      <c r="C32" s="1"/>
    </row>
    <row r="33">
      <c r="A33" s="1"/>
      <c r="B33" s="1"/>
      <c r="C33" s="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14"/>
    <col customWidth="1" min="2" max="2" width="34.71"/>
  </cols>
  <sheetData>
    <row r="1">
      <c r="A1" s="1" t="s">
        <v>380</v>
      </c>
      <c r="B1" s="1" t="s">
        <v>1293</v>
      </c>
      <c r="C1" s="1" t="s">
        <v>1253</v>
      </c>
      <c r="D1" s="53" t="s">
        <v>1313</v>
      </c>
      <c r="E1" s="1" t="s">
        <v>1316</v>
      </c>
      <c r="F1" s="1" t="s">
        <v>1318</v>
      </c>
      <c r="G1" s="1" t="s">
        <v>1319</v>
      </c>
      <c r="H1" s="1" t="s">
        <v>1320</v>
      </c>
      <c r="I1" s="1" t="s">
        <v>1321</v>
      </c>
    </row>
    <row r="2">
      <c r="A2" s="1"/>
      <c r="B2" s="54"/>
      <c r="C2" s="1"/>
    </row>
    <row r="3">
      <c r="A3" s="1"/>
      <c r="B3" s="54"/>
      <c r="C3" s="1"/>
    </row>
    <row r="4">
      <c r="A4" s="1"/>
      <c r="B4" s="54"/>
      <c r="C4" s="1"/>
    </row>
    <row r="5">
      <c r="A5" s="1"/>
      <c r="B5" s="54"/>
      <c r="C5" s="1"/>
    </row>
    <row r="6">
      <c r="A6" s="1"/>
      <c r="B6" s="54"/>
      <c r="C6" s="1"/>
    </row>
    <row r="7">
      <c r="A7" s="1"/>
      <c r="B7" s="54"/>
      <c r="C7" s="1"/>
    </row>
    <row r="8">
      <c r="A8" s="1"/>
      <c r="B8" s="54"/>
      <c r="C8" s="1"/>
    </row>
    <row r="9">
      <c r="A9" s="1"/>
      <c r="B9" s="54"/>
      <c r="C9" s="1"/>
    </row>
    <row r="10">
      <c r="A10" s="1"/>
      <c r="B10" s="54"/>
      <c r="C10" s="1"/>
    </row>
    <row r="11">
      <c r="A11" s="1"/>
      <c r="B11" s="54"/>
      <c r="C11" s="1"/>
    </row>
    <row r="12">
      <c r="A12" s="1"/>
      <c r="B12" s="54"/>
      <c r="C12" s="1"/>
    </row>
    <row r="13">
      <c r="A13" s="1"/>
      <c r="B13" s="54"/>
      <c r="C13" s="1"/>
    </row>
    <row r="14">
      <c r="A14" s="1"/>
      <c r="B14" s="54"/>
      <c r="C14" s="1"/>
    </row>
    <row r="15">
      <c r="A15" s="1"/>
      <c r="B15" s="54"/>
      <c r="C15" s="1"/>
    </row>
    <row r="16">
      <c r="A16" s="1"/>
      <c r="B16" s="54"/>
      <c r="C16" s="1"/>
    </row>
    <row r="17">
      <c r="A17" s="1"/>
      <c r="B17" s="54"/>
      <c r="C17" s="1"/>
    </row>
    <row r="18">
      <c r="A18" s="1"/>
      <c r="B18" s="54"/>
      <c r="C18" s="1"/>
    </row>
    <row r="19">
      <c r="A19" s="1"/>
      <c r="B19" s="54"/>
      <c r="C19" s="1"/>
    </row>
    <row r="20">
      <c r="A20" s="1"/>
      <c r="B20" s="54"/>
      <c r="C20" s="1"/>
    </row>
    <row r="21">
      <c r="A21" s="1"/>
      <c r="B21" s="54"/>
      <c r="C21" s="1"/>
    </row>
    <row r="22">
      <c r="A22" s="1"/>
      <c r="B22" s="54"/>
      <c r="C22" s="1"/>
    </row>
    <row r="23">
      <c r="A23" s="1"/>
      <c r="B23" s="54"/>
      <c r="C23" s="1"/>
    </row>
    <row r="24">
      <c r="A24" s="1"/>
      <c r="B24" s="54"/>
      <c r="C24" s="1"/>
    </row>
    <row r="25">
      <c r="A25" s="1"/>
      <c r="B25" s="54"/>
      <c r="C25" s="1"/>
    </row>
    <row r="26">
      <c r="A26" s="1"/>
      <c r="B26" s="54"/>
      <c r="C26" s="1"/>
    </row>
    <row r="27">
      <c r="A27" s="1"/>
      <c r="B27" s="54"/>
      <c r="C27" s="1"/>
    </row>
    <row r="28">
      <c r="A28" s="1"/>
      <c r="B28" s="54"/>
      <c r="C28" s="1"/>
    </row>
    <row r="29">
      <c r="A29" s="1"/>
      <c r="B29" s="54"/>
      <c r="C29" s="1"/>
    </row>
    <row r="30">
      <c r="A30" s="1"/>
      <c r="B30" s="54"/>
      <c r="C30" s="1"/>
    </row>
    <row r="31">
      <c r="A31" s="1"/>
      <c r="B31" s="54"/>
      <c r="C31" s="1"/>
    </row>
    <row r="32">
      <c r="A32" s="1"/>
      <c r="B32" s="54"/>
      <c r="C32" s="1"/>
    </row>
    <row r="33">
      <c r="A33" s="1"/>
      <c r="B33" s="54"/>
      <c r="C33" s="1"/>
    </row>
    <row r="34">
      <c r="A34" s="1"/>
      <c r="B34" s="54"/>
      <c r="C34" s="1"/>
    </row>
    <row r="35">
      <c r="A35" s="1"/>
      <c r="B35" s="54"/>
      <c r="C35" s="1"/>
    </row>
    <row r="36">
      <c r="A36" s="1"/>
      <c r="B36" s="54"/>
      <c r="C36" s="1"/>
    </row>
    <row r="37">
      <c r="A37" s="1"/>
      <c r="B37" s="54"/>
      <c r="C37" s="1"/>
    </row>
    <row r="38">
      <c r="A38" s="1"/>
      <c r="B38" s="54"/>
      <c r="C38" s="1"/>
    </row>
    <row r="39">
      <c r="A39" s="1"/>
      <c r="B39" s="54"/>
      <c r="C39" s="1"/>
    </row>
    <row r="40">
      <c r="A40" s="1"/>
      <c r="B40" s="54"/>
      <c r="C40" s="1"/>
    </row>
    <row r="41">
      <c r="A41" s="1"/>
      <c r="B41" s="54"/>
      <c r="C41" s="1"/>
    </row>
    <row r="42">
      <c r="A42" s="1"/>
      <c r="B42" s="54"/>
      <c r="C42" s="1"/>
    </row>
    <row r="43">
      <c r="A43" s="1"/>
      <c r="B43" s="54"/>
      <c r="C43" s="1"/>
    </row>
    <row r="44">
      <c r="A44" s="1"/>
      <c r="B44" s="54"/>
      <c r="C44" s="1"/>
    </row>
    <row r="45">
      <c r="A45" s="1"/>
      <c r="B45" s="54"/>
      <c r="C45" s="1"/>
    </row>
    <row r="46">
      <c r="A46" s="1"/>
      <c r="B46" s="54"/>
      <c r="C46" s="1"/>
    </row>
    <row r="47">
      <c r="A47" s="1"/>
      <c r="B47" s="54"/>
      <c r="C47" s="1"/>
    </row>
    <row r="48">
      <c r="A48" s="1"/>
      <c r="B48" s="54"/>
      <c r="C48" s="1"/>
    </row>
    <row r="49">
      <c r="A49" s="1"/>
      <c r="B49" s="54"/>
      <c r="C49" s="1"/>
    </row>
    <row r="50">
      <c r="A50" s="1"/>
      <c r="B50" s="54"/>
      <c r="C50" s="1"/>
    </row>
    <row r="51">
      <c r="A51" s="1"/>
      <c r="B51" s="54"/>
      <c r="C51" s="1"/>
    </row>
    <row r="52">
      <c r="A52" s="1"/>
      <c r="B52" s="54"/>
      <c r="C52" s="1"/>
    </row>
    <row r="53">
      <c r="A53" s="1"/>
      <c r="B53" s="54"/>
      <c r="C53" s="1"/>
    </row>
    <row r="54">
      <c r="A54" s="1"/>
      <c r="B54" s="54"/>
      <c r="C54" s="1"/>
    </row>
    <row r="55">
      <c r="A55" s="1"/>
      <c r="B55" s="54"/>
      <c r="C55" s="1"/>
    </row>
    <row r="56">
      <c r="A56" s="1"/>
      <c r="B56" s="54"/>
      <c r="C56" s="1"/>
    </row>
    <row r="57">
      <c r="A57" s="1"/>
      <c r="B57" s="54"/>
      <c r="C57" s="1"/>
    </row>
    <row r="58">
      <c r="A58" s="1"/>
      <c r="B58" s="54"/>
      <c r="C58" s="1"/>
    </row>
    <row r="59">
      <c r="A59" s="1"/>
      <c r="B59" s="54"/>
      <c r="C59" s="1"/>
    </row>
    <row r="60">
      <c r="A60" s="1"/>
      <c r="B60" s="54"/>
      <c r="C60" s="1"/>
    </row>
    <row r="61">
      <c r="A61" s="1"/>
      <c r="B61" s="54"/>
      <c r="C61" s="1"/>
    </row>
    <row r="62">
      <c r="A62" s="1"/>
      <c r="B62" s="54"/>
      <c r="C62" s="1"/>
    </row>
    <row r="63">
      <c r="A63" s="1"/>
      <c r="B63" s="54"/>
      <c r="C63" s="1"/>
    </row>
    <row r="64">
      <c r="A64" s="1"/>
      <c r="B64" s="54"/>
      <c r="C64" s="1"/>
    </row>
    <row r="65">
      <c r="A65" s="1"/>
      <c r="B65" s="54"/>
      <c r="C65" s="1"/>
    </row>
    <row r="66">
      <c r="A66" s="1"/>
      <c r="B66" s="54"/>
      <c r="C66" s="1"/>
    </row>
    <row r="67">
      <c r="A67" s="1"/>
      <c r="B67" s="54"/>
      <c r="C67" s="1"/>
    </row>
    <row r="68">
      <c r="A68" s="1"/>
      <c r="B68" s="54"/>
      <c r="C68" s="1"/>
    </row>
    <row r="69">
      <c r="A69" s="1"/>
      <c r="B69" s="54"/>
      <c r="C69" s="1"/>
    </row>
    <row r="70">
      <c r="A70" s="1"/>
      <c r="B70" s="54"/>
      <c r="C70" s="1"/>
    </row>
    <row r="71">
      <c r="A71" s="1"/>
      <c r="B71" s="54"/>
      <c r="C71" s="1"/>
    </row>
    <row r="72">
      <c r="A72" s="1"/>
      <c r="B72" s="54"/>
      <c r="C72" s="1"/>
    </row>
    <row r="73">
      <c r="A73" s="1"/>
      <c r="B73" s="54"/>
      <c r="C73" s="1"/>
    </row>
    <row r="74">
      <c r="A74" s="1"/>
      <c r="B74" s="54"/>
      <c r="C74" s="1"/>
    </row>
    <row r="75">
      <c r="A75" s="1"/>
      <c r="B75" s="54"/>
      <c r="C75" s="1"/>
    </row>
    <row r="76">
      <c r="A76" s="1"/>
      <c r="B76" s="54"/>
      <c r="C76" s="1"/>
    </row>
    <row r="77">
      <c r="A77" s="1"/>
      <c r="B77" s="54"/>
      <c r="C77" s="1"/>
    </row>
    <row r="78">
      <c r="A78" s="1"/>
      <c r="B78" s="54"/>
      <c r="C78" s="1"/>
    </row>
    <row r="79">
      <c r="A79" s="1"/>
      <c r="B79" s="54"/>
      <c r="C79" s="1"/>
    </row>
    <row r="80">
      <c r="A80" s="1"/>
      <c r="B80" s="54"/>
      <c r="C80" s="1"/>
    </row>
    <row r="81">
      <c r="A81" s="1"/>
      <c r="B81" s="54"/>
      <c r="C81" s="1"/>
    </row>
    <row r="82">
      <c r="A82" s="1"/>
      <c r="B82" s="54"/>
      <c r="C82" s="1"/>
    </row>
    <row r="83">
      <c r="A83" s="1"/>
      <c r="B83" s="54"/>
      <c r="C83" s="1"/>
    </row>
    <row r="84">
      <c r="A84" s="1"/>
      <c r="B84" s="54"/>
      <c r="C84" s="1"/>
    </row>
    <row r="85">
      <c r="A85" s="1"/>
      <c r="B85" s="54"/>
      <c r="C85" s="1"/>
    </row>
    <row r="86">
      <c r="A86" s="1"/>
      <c r="B86" s="54"/>
      <c r="C86" s="1"/>
    </row>
    <row r="87">
      <c r="A87" s="1"/>
      <c r="B87" s="54"/>
      <c r="C87" s="1"/>
    </row>
    <row r="88">
      <c r="A88" s="1"/>
      <c r="B88" s="54"/>
      <c r="C88" s="1"/>
    </row>
    <row r="89">
      <c r="A89" s="1"/>
      <c r="B89" s="54"/>
      <c r="C89" s="1"/>
    </row>
    <row r="90">
      <c r="A90" s="1"/>
      <c r="B90" s="54"/>
      <c r="C90" s="1"/>
    </row>
    <row r="91">
      <c r="A91" s="1"/>
      <c r="B91" s="54"/>
      <c r="C91" s="1"/>
    </row>
    <row r="92">
      <c r="A92" s="1"/>
      <c r="B92" s="54"/>
      <c r="C92" s="1"/>
    </row>
    <row r="93">
      <c r="A93" s="1"/>
      <c r="B93" s="54"/>
      <c r="C93" s="1"/>
    </row>
    <row r="94">
      <c r="A94" s="1"/>
      <c r="B94" s="54"/>
      <c r="C94" s="1"/>
    </row>
    <row r="95">
      <c r="A95" s="1"/>
      <c r="B95" s="54"/>
      <c r="C95" s="1"/>
    </row>
    <row r="96">
      <c r="A96" s="1"/>
      <c r="B96" s="54"/>
      <c r="C96" s="1"/>
    </row>
    <row r="97">
      <c r="A97" s="1"/>
      <c r="B97" s="54"/>
      <c r="C97" s="1"/>
    </row>
    <row r="98">
      <c r="A98" s="1"/>
      <c r="B98" s="54"/>
      <c r="C98" s="1"/>
    </row>
    <row r="99">
      <c r="A99" s="1"/>
      <c r="B99" s="54"/>
      <c r="C99" s="1"/>
    </row>
    <row r="100">
      <c r="A100" s="1"/>
      <c r="B100" s="54"/>
      <c r="C100" s="1"/>
    </row>
    <row r="101">
      <c r="A101" s="1"/>
      <c r="B101" s="54"/>
      <c r="C101" s="1"/>
    </row>
    <row r="102">
      <c r="A102" s="1"/>
      <c r="B102" s="54"/>
      <c r="C102" s="1"/>
    </row>
    <row r="103">
      <c r="A103" s="1"/>
      <c r="B103" s="54"/>
      <c r="C103" s="1"/>
    </row>
    <row r="104">
      <c r="A104" s="1"/>
      <c r="B104" s="54"/>
      <c r="C104" s="1"/>
    </row>
    <row r="105">
      <c r="A105" s="1"/>
      <c r="B105" s="54"/>
      <c r="C105" s="1"/>
    </row>
    <row r="106">
      <c r="A106" s="1"/>
      <c r="B106" s="54"/>
      <c r="C106" s="1"/>
    </row>
    <row r="107">
      <c r="A107" s="1"/>
      <c r="B107" s="54"/>
      <c r="C107" s="1"/>
    </row>
    <row r="108">
      <c r="A108" s="1"/>
      <c r="B108" s="54"/>
      <c r="C108" s="1"/>
    </row>
    <row r="109">
      <c r="A109" s="1"/>
      <c r="B109" s="54"/>
      <c r="C109" s="1"/>
    </row>
    <row r="110">
      <c r="A110" s="1"/>
      <c r="B110" s="54"/>
      <c r="C110" s="1"/>
    </row>
    <row r="111">
      <c r="A111" s="1"/>
      <c r="B111" s="54"/>
      <c r="C111" s="1"/>
    </row>
    <row r="112">
      <c r="A112" s="1"/>
      <c r="B112" s="54"/>
      <c r="C112" s="1"/>
    </row>
    <row r="113">
      <c r="A113" s="1"/>
      <c r="B113" s="54"/>
      <c r="C113" s="1"/>
    </row>
    <row r="114">
      <c r="A114" s="1"/>
      <c r="B114" s="54"/>
      <c r="C114" s="1"/>
    </row>
    <row r="115">
      <c r="A115" s="1"/>
      <c r="B115" s="54"/>
      <c r="C115" s="1"/>
    </row>
    <row r="116">
      <c r="A116" s="1"/>
      <c r="B116" s="54"/>
      <c r="C116" s="1"/>
    </row>
    <row r="117">
      <c r="A117" s="1"/>
      <c r="B117" s="54"/>
      <c r="C117" s="1"/>
    </row>
    <row r="118">
      <c r="A118" s="1"/>
      <c r="B118" s="54"/>
      <c r="C118" s="1"/>
    </row>
    <row r="119">
      <c r="A119" s="1"/>
      <c r="B119" s="54"/>
      <c r="C119" s="1"/>
    </row>
    <row r="120">
      <c r="A120" s="1"/>
      <c r="B120" s="54"/>
      <c r="C120" s="1"/>
    </row>
    <row r="121">
      <c r="A121" s="1"/>
      <c r="B121" s="54"/>
      <c r="C121" s="1"/>
    </row>
    <row r="122">
      <c r="A122" s="1"/>
      <c r="B122" s="54"/>
      <c r="C122" s="1"/>
    </row>
    <row r="123">
      <c r="A123" s="1"/>
      <c r="B123" s="54"/>
      <c r="C123" s="1"/>
    </row>
    <row r="124">
      <c r="A124" s="1"/>
      <c r="B124" s="54"/>
      <c r="C124" s="1"/>
    </row>
    <row r="125">
      <c r="A125" s="1"/>
      <c r="B125" s="54"/>
      <c r="C125" s="1"/>
    </row>
    <row r="126">
      <c r="A126" s="1"/>
      <c r="B126" s="54"/>
      <c r="C126" s="1"/>
    </row>
    <row r="127">
      <c r="A127" s="1"/>
      <c r="B127" s="54"/>
      <c r="C127" s="1"/>
    </row>
    <row r="128">
      <c r="A128" s="1"/>
      <c r="B128" s="54"/>
      <c r="C128" s="1"/>
    </row>
    <row r="129">
      <c r="A129" s="1"/>
      <c r="B129" s="54"/>
      <c r="C129" s="1"/>
    </row>
    <row r="130">
      <c r="A130" s="1"/>
      <c r="B130" s="54"/>
      <c r="C130" s="1"/>
    </row>
    <row r="131">
      <c r="A131" s="1"/>
      <c r="B131" s="54"/>
      <c r="C131" s="1"/>
    </row>
    <row r="132">
      <c r="A132" s="1"/>
      <c r="B132" s="54"/>
      <c r="C132" s="1"/>
    </row>
    <row r="133">
      <c r="A133" s="1"/>
      <c r="B133" s="54"/>
      <c r="C133" s="1"/>
    </row>
    <row r="134">
      <c r="A134" s="1"/>
      <c r="B134" s="54"/>
      <c r="C134" s="1"/>
    </row>
    <row r="135">
      <c r="A135" s="1"/>
      <c r="B135" s="54"/>
      <c r="C135" s="1"/>
    </row>
    <row r="136">
      <c r="A136" s="1"/>
      <c r="B136" s="54"/>
      <c r="C136" s="1"/>
    </row>
    <row r="137">
      <c r="A137" s="1"/>
      <c r="B137" s="54"/>
      <c r="C137" s="1"/>
    </row>
    <row r="138">
      <c r="A138" s="1"/>
      <c r="B138" s="54"/>
      <c r="C138" s="1"/>
    </row>
    <row r="139">
      <c r="A139" s="1"/>
      <c r="B139" s="54"/>
      <c r="C139" s="1"/>
    </row>
    <row r="140">
      <c r="A140" s="1"/>
      <c r="B140" s="54"/>
      <c r="C140" s="1"/>
    </row>
    <row r="141">
      <c r="A141" s="1"/>
      <c r="B141" s="54"/>
      <c r="C141" s="1"/>
    </row>
    <row r="142">
      <c r="A142" s="1"/>
      <c r="B142" s="54"/>
      <c r="C142" s="1"/>
    </row>
    <row r="143">
      <c r="A143" s="1"/>
      <c r="B143" s="54"/>
      <c r="C143" s="1"/>
    </row>
    <row r="144">
      <c r="A144" s="1"/>
      <c r="B144" s="54"/>
      <c r="C144" s="1"/>
    </row>
    <row r="145">
      <c r="A145" s="1"/>
      <c r="B145" s="54"/>
      <c r="C145" s="1"/>
    </row>
    <row r="146">
      <c r="A146" s="1"/>
      <c r="B146" s="54"/>
      <c r="C146" s="1"/>
    </row>
    <row r="147">
      <c r="A147" s="1"/>
      <c r="B147" s="54"/>
      <c r="C147" s="1"/>
    </row>
    <row r="148">
      <c r="A148" s="1"/>
      <c r="B148" s="54"/>
      <c r="C148" s="1"/>
    </row>
    <row r="149">
      <c r="A149" s="1"/>
      <c r="B149" s="54"/>
      <c r="C149" s="1"/>
    </row>
    <row r="150">
      <c r="A150" s="1"/>
      <c r="B150" s="54"/>
      <c r="C150" s="1"/>
    </row>
    <row r="151">
      <c r="A151" s="1"/>
      <c r="B151" s="54"/>
      <c r="C151" s="1"/>
    </row>
    <row r="152">
      <c r="A152" s="1"/>
      <c r="B152" s="54"/>
      <c r="C152" s="1"/>
    </row>
    <row r="153">
      <c r="A153" s="1"/>
      <c r="B153" s="54"/>
      <c r="C153" s="1"/>
    </row>
    <row r="154">
      <c r="A154" s="1"/>
      <c r="B154" s="54"/>
      <c r="C154" s="1"/>
    </row>
    <row r="155">
      <c r="A155" s="1"/>
      <c r="B155" s="54"/>
      <c r="C155" s="1"/>
    </row>
    <row r="156">
      <c r="A156" s="1"/>
      <c r="B156" s="54"/>
      <c r="C156" s="1"/>
    </row>
    <row r="157">
      <c r="A157" s="1"/>
      <c r="B157" s="54"/>
      <c r="C157" s="1"/>
    </row>
    <row r="158">
      <c r="A158" s="1"/>
      <c r="B158" s="54"/>
      <c r="C158" s="1"/>
    </row>
    <row r="159">
      <c r="A159" s="1"/>
      <c r="B159" s="54"/>
      <c r="C159" s="1"/>
    </row>
    <row r="160">
      <c r="A160" s="1"/>
      <c r="B160" s="54"/>
      <c r="C160" s="1"/>
    </row>
    <row r="161">
      <c r="A161" s="1"/>
      <c r="B161" s="54"/>
      <c r="C161" s="1"/>
    </row>
    <row r="162">
      <c r="A162" s="1"/>
      <c r="B162" s="54"/>
      <c r="C162" s="1"/>
    </row>
    <row r="163">
      <c r="A163" s="1"/>
      <c r="B163" s="54"/>
      <c r="C163" s="1"/>
    </row>
    <row r="164">
      <c r="A164" s="1"/>
      <c r="B164" s="54"/>
      <c r="C164" s="1"/>
    </row>
    <row r="165">
      <c r="A165" s="1"/>
      <c r="B165" s="54"/>
      <c r="C165" s="1"/>
    </row>
    <row r="166">
      <c r="A166" s="1"/>
      <c r="B166" s="54"/>
      <c r="C166" s="1"/>
    </row>
    <row r="167">
      <c r="A167" s="1"/>
      <c r="B167" s="54"/>
      <c r="C167" s="1"/>
    </row>
    <row r="168">
      <c r="A168" s="1"/>
      <c r="B168" s="54"/>
      <c r="C168" s="1"/>
    </row>
    <row r="169">
      <c r="A169" s="1"/>
      <c r="B169" s="54"/>
      <c r="C169" s="1"/>
    </row>
    <row r="170">
      <c r="A170" s="1"/>
      <c r="B170" s="54"/>
      <c r="C170" s="1"/>
    </row>
    <row r="171">
      <c r="A171" s="1"/>
      <c r="B171" s="54"/>
      <c r="C171" s="1"/>
    </row>
    <row r="172">
      <c r="A172" s="1"/>
      <c r="B172" s="54"/>
      <c r="C172" s="1"/>
    </row>
    <row r="173">
      <c r="A173" s="1"/>
      <c r="B173" s="54"/>
      <c r="C173" s="1"/>
    </row>
    <row r="174">
      <c r="A174" s="1"/>
      <c r="B174" s="54"/>
      <c r="C174" s="1"/>
    </row>
    <row r="175">
      <c r="A175" s="1"/>
      <c r="B175" s="54"/>
      <c r="C175" s="1"/>
    </row>
    <row r="176">
      <c r="A176" s="1"/>
      <c r="B176" s="54"/>
      <c r="C176" s="1"/>
    </row>
    <row r="177">
      <c r="A177" s="1"/>
      <c r="B177" s="54"/>
      <c r="C177" s="1"/>
    </row>
    <row r="178">
      <c r="A178" s="1"/>
      <c r="B178" s="54"/>
      <c r="C178" s="1"/>
    </row>
    <row r="179">
      <c r="A179" s="1"/>
      <c r="B179" s="1"/>
      <c r="C179" s="1"/>
    </row>
    <row r="180">
      <c r="A180" s="1"/>
      <c r="B180" s="1"/>
      <c r="C180" s="1"/>
    </row>
    <row r="181">
      <c r="A181" s="1"/>
      <c r="B181" s="54"/>
      <c r="C181" s="1"/>
    </row>
    <row r="182">
      <c r="A182" s="1"/>
      <c r="B182" s="1"/>
      <c r="C182" s="1"/>
    </row>
    <row r="183">
      <c r="A183" s="1"/>
      <c r="B183" s="54"/>
      <c r="C183" s="1"/>
    </row>
    <row r="184">
      <c r="A184" s="1"/>
      <c r="B184" s="1"/>
      <c r="C184" s="1"/>
    </row>
    <row r="185">
      <c r="A185" s="1"/>
      <c r="B185" s="1"/>
      <c r="C185" s="1"/>
    </row>
    <row r="186">
      <c r="A186" s="1"/>
      <c r="B186" s="54"/>
      <c r="C186" s="1"/>
    </row>
    <row r="187">
      <c r="A187" s="1"/>
      <c r="B187" s="54"/>
      <c r="C187" s="1"/>
    </row>
    <row r="188">
      <c r="A188" s="1"/>
      <c r="B188" s="54"/>
      <c r="C188" s="1"/>
    </row>
    <row r="189">
      <c r="A189" s="1"/>
      <c r="B189" s="54"/>
      <c r="C189" s="1"/>
    </row>
    <row r="190">
      <c r="A190" s="1"/>
      <c r="B190" s="54"/>
      <c r="C190" s="1"/>
    </row>
    <row r="191">
      <c r="A191" s="1"/>
      <c r="B191" s="54"/>
      <c r="C191" s="1"/>
    </row>
    <row r="192">
      <c r="A192" s="1"/>
      <c r="B192" s="54"/>
      <c r="C192" s="1"/>
    </row>
    <row r="193">
      <c r="A193" s="1"/>
      <c r="B193" s="54"/>
      <c r="C193" s="1"/>
    </row>
    <row r="194">
      <c r="A194" s="1"/>
      <c r="B194" s="54"/>
      <c r="C194" s="1"/>
    </row>
    <row r="195">
      <c r="A195" s="1"/>
      <c r="B195" s="54"/>
      <c r="C195" s="1"/>
    </row>
    <row r="196">
      <c r="A196" s="1"/>
      <c r="B196" s="54"/>
      <c r="C196" s="1"/>
    </row>
    <row r="197">
      <c r="A197" s="1"/>
      <c r="B197" s="54"/>
      <c r="C197" s="1"/>
    </row>
    <row r="198">
      <c r="A198" s="1"/>
      <c r="B198" s="54"/>
      <c r="C198" s="1"/>
    </row>
  </sheetData>
  <autoFilter ref="$A$1:$I$198"/>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57"/>
  </cols>
  <sheetData>
    <row r="1">
      <c r="A1" s="55" t="s">
        <v>876</v>
      </c>
      <c r="B1" t="s">
        <v>848</v>
      </c>
    </row>
    <row r="2">
      <c r="A2" s="55" t="s">
        <v>1374</v>
      </c>
      <c r="B2" t="s">
        <v>1375</v>
      </c>
    </row>
    <row r="3">
      <c r="A3" s="55" t="s">
        <v>1376</v>
      </c>
      <c r="B3" t="s">
        <v>1377</v>
      </c>
    </row>
    <row r="4">
      <c r="A4" s="55" t="s">
        <v>1378</v>
      </c>
      <c r="B4" t="s">
        <v>1379</v>
      </c>
    </row>
    <row r="5">
      <c r="A5" s="55" t="s">
        <v>1380</v>
      </c>
      <c r="B5" t="s">
        <v>1381</v>
      </c>
    </row>
    <row r="6">
      <c r="A6" s="55" t="s">
        <v>1383</v>
      </c>
      <c r="B6" t="s">
        <v>1384</v>
      </c>
    </row>
    <row r="7">
      <c r="A7" s="55" t="s">
        <v>1385</v>
      </c>
      <c r="B7" t="s">
        <v>1386</v>
      </c>
    </row>
    <row r="8">
      <c r="A8" s="55" t="s">
        <v>1387</v>
      </c>
    </row>
    <row r="9">
      <c r="A9" s="55" t="s">
        <v>1388</v>
      </c>
      <c r="B9" t="s">
        <v>1389</v>
      </c>
    </row>
    <row r="10">
      <c r="A10" s="55" t="s">
        <v>1390</v>
      </c>
      <c r="B10" t="s">
        <v>1391</v>
      </c>
    </row>
    <row r="11">
      <c r="A11" s="55" t="s">
        <v>1393</v>
      </c>
      <c r="B11" t="s">
        <v>1394</v>
      </c>
    </row>
    <row r="12">
      <c r="A12" s="55" t="s">
        <v>1395</v>
      </c>
      <c r="B12" t="s">
        <v>1396</v>
      </c>
    </row>
    <row r="13">
      <c r="A13" s="55" t="s">
        <v>1397</v>
      </c>
      <c r="B13" t="s">
        <v>1398</v>
      </c>
    </row>
    <row r="14">
      <c r="A14" s="55" t="s">
        <v>1399</v>
      </c>
      <c r="B14" t="s">
        <v>1400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5.0"/>
  </cols>
  <sheetData>
    <row r="1">
      <c r="A1" s="56" t="s">
        <v>1417</v>
      </c>
      <c r="B1" s="56" t="s">
        <v>1420</v>
      </c>
      <c r="C1" s="56" t="s">
        <v>1253</v>
      </c>
      <c r="D1" s="1" t="s">
        <v>1421</v>
      </c>
      <c r="E1" s="1" t="s">
        <v>1422</v>
      </c>
      <c r="F1" s="1" t="s">
        <v>1423</v>
      </c>
    </row>
    <row r="2">
      <c r="A2" s="56" t="s">
        <v>1424</v>
      </c>
      <c r="B2" s="56" t="s">
        <v>1426</v>
      </c>
      <c r="C2" s="56" t="s">
        <v>1427</v>
      </c>
      <c r="D2" s="1">
        <v>1.0</v>
      </c>
    </row>
    <row r="3">
      <c r="A3" s="56" t="s">
        <v>1428</v>
      </c>
      <c r="B3" s="57" t="s">
        <v>1429</v>
      </c>
      <c r="C3" s="56" t="s">
        <v>1431</v>
      </c>
      <c r="D3" s="1">
        <v>1.0</v>
      </c>
      <c r="E3" t="str">
        <f>REGEXREPLACE(A3, "[\s,]+", " - ")</f>
        <v>1969 - 1982</v>
      </c>
    </row>
    <row r="4">
      <c r="A4" s="56" t="s">
        <v>1434</v>
      </c>
      <c r="B4" s="56" t="s">
        <v>1435</v>
      </c>
      <c r="C4" s="56" t="s">
        <v>1436</v>
      </c>
      <c r="D4" s="1">
        <v>1.0</v>
      </c>
    </row>
    <row r="5">
      <c r="A5" s="56" t="s">
        <v>1437</v>
      </c>
      <c r="B5" s="56" t="s">
        <v>1435</v>
      </c>
      <c r="C5" s="56" t="s">
        <v>1439</v>
      </c>
      <c r="D5" s="1">
        <v>1.0</v>
      </c>
    </row>
    <row r="6">
      <c r="A6" s="56" t="s">
        <v>1440</v>
      </c>
      <c r="B6" s="56" t="s">
        <v>1441</v>
      </c>
      <c r="C6" s="56" t="s">
        <v>1442</v>
      </c>
      <c r="D6" s="1">
        <v>1.0</v>
      </c>
    </row>
    <row r="7">
      <c r="A7" s="56" t="s">
        <v>1443</v>
      </c>
      <c r="B7" s="56" t="s">
        <v>1444</v>
      </c>
      <c r="C7" s="56" t="s">
        <v>1445</v>
      </c>
      <c r="D7" s="1">
        <v>1.0</v>
      </c>
      <c r="E7" t="str">
        <f>REGEXREPLACE(A7, "[\s,]+", " - ")</f>
        <v>1960 - s</v>
      </c>
      <c r="F7" s="1">
        <v>1.0</v>
      </c>
    </row>
    <row r="8">
      <c r="A8" s="56" t="s">
        <v>1449</v>
      </c>
      <c r="B8" s="56" t="s">
        <v>1450</v>
      </c>
      <c r="C8" s="56" t="s">
        <v>1451</v>
      </c>
      <c r="D8" s="1">
        <v>1.0</v>
      </c>
    </row>
    <row r="9">
      <c r="A9" s="56" t="s">
        <v>1452</v>
      </c>
      <c r="B9" s="57" t="s">
        <v>1453</v>
      </c>
      <c r="C9" s="56" t="s">
        <v>1455</v>
      </c>
      <c r="D9" s="1">
        <v>1.0</v>
      </c>
      <c r="E9" t="str">
        <f>REGEXREPLACE(A9, "[\s,]+", " - ")</f>
        <v>1963 - 1982</v>
      </c>
    </row>
    <row r="10">
      <c r="A10" s="56" t="s">
        <v>1457</v>
      </c>
      <c r="B10" s="56" t="s">
        <v>1458</v>
      </c>
      <c r="C10" s="56" t="s">
        <v>1455</v>
      </c>
      <c r="D10" s="1">
        <v>1.0</v>
      </c>
    </row>
    <row r="11">
      <c r="A11" s="56" t="s">
        <v>1459</v>
      </c>
      <c r="B11" s="56" t="s">
        <v>1461</v>
      </c>
      <c r="C11" s="56" t="s">
        <v>1462</v>
      </c>
      <c r="D11" s="1">
        <v>1.0</v>
      </c>
    </row>
    <row r="12">
      <c r="A12" s="56" t="s">
        <v>1463</v>
      </c>
      <c r="B12" s="56" t="s">
        <v>1464</v>
      </c>
      <c r="C12" s="56" t="s">
        <v>1465</v>
      </c>
      <c r="D12" s="1">
        <v>1.0</v>
      </c>
    </row>
    <row r="13">
      <c r="A13" s="56" t="s">
        <v>1466</v>
      </c>
      <c r="B13" s="57" t="s">
        <v>1467</v>
      </c>
      <c r="C13" s="56" t="s">
        <v>1468</v>
      </c>
      <c r="D13" s="1">
        <v>1.0</v>
      </c>
      <c r="E13" t="str">
        <f t="shared" ref="E13:E14" si="1">REGEXREPLACE(A13, "[\s,]+", " - ")</f>
        <v>1968 - 1982</v>
      </c>
    </row>
    <row r="14">
      <c r="A14" s="56" t="s">
        <v>1471</v>
      </c>
      <c r="B14" s="57" t="s">
        <v>1472</v>
      </c>
      <c r="C14" s="56" t="s">
        <v>1473</v>
      </c>
      <c r="D14" s="1">
        <v>1.0</v>
      </c>
      <c r="E14" t="str">
        <f t="shared" si="1"/>
        <v>1965 - 1982</v>
      </c>
    </row>
    <row r="15">
      <c r="A15" s="56" t="s">
        <v>1475</v>
      </c>
      <c r="B15" s="56" t="s">
        <v>1476</v>
      </c>
      <c r="C15" s="56" t="s">
        <v>1473</v>
      </c>
      <c r="D15" s="1">
        <v>1.0</v>
      </c>
    </row>
    <row r="16">
      <c r="A16" s="56" t="s">
        <v>1477</v>
      </c>
      <c r="B16" s="57" t="s">
        <v>1478</v>
      </c>
      <c r="C16" s="56" t="s">
        <v>1479</v>
      </c>
      <c r="D16" s="1">
        <v>1.0</v>
      </c>
      <c r="E16" t="str">
        <f>REGEXREPLACE(A16, "[\s,]+", " - ")</f>
        <v>1970 - 1982</v>
      </c>
    </row>
    <row r="17">
      <c r="A17" s="56" t="s">
        <v>1482</v>
      </c>
      <c r="B17" s="56" t="s">
        <v>1483</v>
      </c>
      <c r="C17" s="56" t="s">
        <v>1479</v>
      </c>
      <c r="D17" s="1">
        <v>1.0</v>
      </c>
    </row>
    <row r="18">
      <c r="A18" s="56" t="s">
        <v>1484</v>
      </c>
      <c r="B18" s="56" t="s">
        <v>1426</v>
      </c>
      <c r="C18" s="56" t="s">
        <v>1479</v>
      </c>
      <c r="D18" s="1">
        <v>1.0</v>
      </c>
    </row>
    <row r="19">
      <c r="A19" s="56" t="s">
        <v>1486</v>
      </c>
      <c r="B19" s="57" t="s">
        <v>1487</v>
      </c>
      <c r="C19" s="56" t="s">
        <v>1488</v>
      </c>
      <c r="D19" s="1">
        <v>1.0</v>
      </c>
      <c r="E19" t="str">
        <f>REGEXREPLACE(A19, "[\s,]+", " - ")</f>
        <v>1971 - 1982</v>
      </c>
    </row>
    <row r="20">
      <c r="A20" s="56" t="s">
        <v>1490</v>
      </c>
      <c r="B20" s="56" t="s">
        <v>1491</v>
      </c>
      <c r="C20" s="56" t="s">
        <v>1488</v>
      </c>
      <c r="D20" s="1">
        <v>1.0</v>
      </c>
    </row>
    <row r="21">
      <c r="A21" s="56" t="s">
        <v>1492</v>
      </c>
      <c r="B21" s="56" t="s">
        <v>1493</v>
      </c>
      <c r="C21" s="56" t="s">
        <v>1488</v>
      </c>
      <c r="D21" s="1">
        <v>1.0</v>
      </c>
    </row>
    <row r="22">
      <c r="A22" s="56" t="s">
        <v>1495</v>
      </c>
      <c r="B22" s="56" t="s">
        <v>1483</v>
      </c>
      <c r="C22" s="56" t="s">
        <v>1488</v>
      </c>
      <c r="D22" s="1">
        <v>1.0</v>
      </c>
    </row>
    <row r="23">
      <c r="A23" s="56" t="s">
        <v>1496</v>
      </c>
      <c r="B23" s="56"/>
      <c r="C23" s="56" t="s">
        <v>1497</v>
      </c>
      <c r="D23" s="1">
        <v>1.0</v>
      </c>
    </row>
    <row r="24">
      <c r="A24" s="56" t="s">
        <v>1498</v>
      </c>
      <c r="B24" s="56" t="s">
        <v>1499</v>
      </c>
      <c r="C24" s="56" t="s">
        <v>1497</v>
      </c>
      <c r="D24" s="1">
        <v>1.0</v>
      </c>
    </row>
    <row r="25">
      <c r="A25" s="56" t="s">
        <v>1501</v>
      </c>
      <c r="B25" s="56" t="s">
        <v>1502</v>
      </c>
      <c r="C25" s="56" t="s">
        <v>1497</v>
      </c>
      <c r="D25" s="1">
        <v>1.0</v>
      </c>
    </row>
    <row r="26">
      <c r="A26" s="56" t="s">
        <v>1503</v>
      </c>
      <c r="B26" s="56" t="s">
        <v>1504</v>
      </c>
      <c r="C26" s="56" t="s">
        <v>1497</v>
      </c>
      <c r="D26" s="1">
        <v>1.0</v>
      </c>
    </row>
    <row r="27">
      <c r="A27" s="56" t="s">
        <v>1505</v>
      </c>
      <c r="B27" s="56" t="s">
        <v>1426</v>
      </c>
      <c r="C27" s="56" t="s">
        <v>1497</v>
      </c>
      <c r="D27" s="1">
        <v>1.0</v>
      </c>
    </row>
    <row r="28">
      <c r="A28" s="56" t="s">
        <v>1507</v>
      </c>
      <c r="B28" s="56"/>
      <c r="C28" s="56" t="s">
        <v>1508</v>
      </c>
      <c r="D28" s="1">
        <v>1.0</v>
      </c>
    </row>
    <row r="29">
      <c r="A29" s="56" t="s">
        <v>1509</v>
      </c>
      <c r="B29" s="57" t="s">
        <v>1510</v>
      </c>
      <c r="C29" s="56" t="s">
        <v>1508</v>
      </c>
      <c r="D29" s="1">
        <v>1.0</v>
      </c>
      <c r="E29" t="str">
        <f>REGEXREPLACE(A29, "[\s,]+", " - ")</f>
        <v>1964 - 1982</v>
      </c>
    </row>
    <row r="30">
      <c r="A30" s="56" t="s">
        <v>1512</v>
      </c>
      <c r="B30" s="56" t="s">
        <v>1514</v>
      </c>
      <c r="C30" s="56" t="s">
        <v>1508</v>
      </c>
      <c r="D30" s="1">
        <v>1.0</v>
      </c>
    </row>
    <row r="31">
      <c r="A31" s="56" t="s">
        <v>1515</v>
      </c>
      <c r="B31" s="56" t="s">
        <v>1516</v>
      </c>
      <c r="C31" s="56" t="s">
        <v>1508</v>
      </c>
      <c r="D31" s="1">
        <v>1.0</v>
      </c>
    </row>
    <row r="32">
      <c r="A32" s="56" t="s">
        <v>1517</v>
      </c>
      <c r="B32" s="56"/>
      <c r="C32" s="56" t="s">
        <v>1508</v>
      </c>
      <c r="D32" s="1">
        <v>1.0</v>
      </c>
    </row>
    <row r="33">
      <c r="A33" s="56" t="s">
        <v>1519</v>
      </c>
      <c r="B33" s="57" t="s">
        <v>1520</v>
      </c>
      <c r="C33" s="56" t="s">
        <v>1521</v>
      </c>
      <c r="D33" s="1">
        <v>1.0</v>
      </c>
      <c r="E33" t="str">
        <f t="shared" ref="E33:E36" si="2">REGEXREPLACE(A33, "[\s,]+", " - ")</f>
        <v>1902 - 1932</v>
      </c>
    </row>
    <row r="34">
      <c r="A34" s="56" t="s">
        <v>1525</v>
      </c>
      <c r="B34" s="56" t="s">
        <v>1450</v>
      </c>
      <c r="C34" s="56" t="s">
        <v>1521</v>
      </c>
      <c r="D34" s="1">
        <v>1.0</v>
      </c>
      <c r="E34" t="str">
        <f t="shared" si="2"/>
        <v>1950 - s</v>
      </c>
      <c r="F34" s="1">
        <v>1.0</v>
      </c>
    </row>
    <row r="35">
      <c r="A35" s="56" t="s">
        <v>1527</v>
      </c>
      <c r="B35" s="57" t="s">
        <v>1528</v>
      </c>
      <c r="C35" s="56" t="s">
        <v>1521</v>
      </c>
      <c r="D35" s="1">
        <v>1.0</v>
      </c>
      <c r="E35" t="str">
        <f t="shared" si="2"/>
        <v>1966 - 1982</v>
      </c>
    </row>
    <row r="36">
      <c r="A36" s="56" t="s">
        <v>1530</v>
      </c>
      <c r="B36" s="57" t="s">
        <v>1429</v>
      </c>
      <c r="C36" s="56" t="s">
        <v>1521</v>
      </c>
      <c r="D36" s="1">
        <v>1.0</v>
      </c>
      <c r="E36" t="str">
        <f t="shared" si="2"/>
        <v>1969 - 1982</v>
      </c>
    </row>
    <row r="37">
      <c r="A37" s="56" t="s">
        <v>1531</v>
      </c>
      <c r="B37" s="56" t="s">
        <v>1426</v>
      </c>
      <c r="C37" s="56" t="s">
        <v>1521</v>
      </c>
      <c r="D37" s="1">
        <v>1.0</v>
      </c>
    </row>
    <row r="38">
      <c r="A38" s="56" t="s">
        <v>1533</v>
      </c>
      <c r="B38" s="56" t="s">
        <v>1491</v>
      </c>
      <c r="C38" s="56" t="s">
        <v>1521</v>
      </c>
      <c r="D38" s="1">
        <v>1.0</v>
      </c>
    </row>
    <row r="39">
      <c r="A39" s="56" t="s">
        <v>1534</v>
      </c>
      <c r="B39" s="56" t="s">
        <v>1535</v>
      </c>
      <c r="C39" s="56" t="s">
        <v>1521</v>
      </c>
      <c r="D39" s="1">
        <v>1.0</v>
      </c>
    </row>
    <row r="40">
      <c r="A40" s="56" t="s">
        <v>1537</v>
      </c>
      <c r="B40" s="56" t="s">
        <v>1539</v>
      </c>
      <c r="C40" s="56" t="s">
        <v>1521</v>
      </c>
      <c r="D40" s="1">
        <v>1.0</v>
      </c>
    </row>
    <row r="41">
      <c r="A41" s="56" t="s">
        <v>1540</v>
      </c>
      <c r="B41" s="56" t="s">
        <v>1541</v>
      </c>
      <c r="C41" s="56" t="s">
        <v>1521</v>
      </c>
      <c r="D41" s="1">
        <v>1.0</v>
      </c>
    </row>
    <row r="42">
      <c r="A42" s="56" t="s">
        <v>1543</v>
      </c>
      <c r="B42" s="56" t="s">
        <v>1544</v>
      </c>
      <c r="C42" s="56" t="s">
        <v>1521</v>
      </c>
      <c r="D42" s="1">
        <v>1.0</v>
      </c>
    </row>
    <row r="43">
      <c r="A43" s="56" t="s">
        <v>1545</v>
      </c>
      <c r="B43" s="56" t="s">
        <v>1483</v>
      </c>
      <c r="C43" s="56" t="s">
        <v>1521</v>
      </c>
      <c r="D43" s="1">
        <v>1.0</v>
      </c>
    </row>
    <row r="44">
      <c r="A44" s="56" t="s">
        <v>1546</v>
      </c>
      <c r="B44" s="56"/>
      <c r="C44" s="56" t="s">
        <v>1521</v>
      </c>
      <c r="D44" s="1">
        <v>1.0</v>
      </c>
    </row>
    <row r="45">
      <c r="A45" s="56" t="s">
        <v>1548</v>
      </c>
      <c r="B45" s="56"/>
      <c r="C45" s="56" t="s">
        <v>1521</v>
      </c>
      <c r="D45" s="1">
        <v>1.0</v>
      </c>
    </row>
    <row r="46">
      <c r="A46" s="56" t="s">
        <v>1549</v>
      </c>
      <c r="B46" s="56" t="s">
        <v>1550</v>
      </c>
      <c r="C46" s="56" t="s">
        <v>1496</v>
      </c>
      <c r="D46" s="1">
        <v>1.0</v>
      </c>
    </row>
    <row r="47">
      <c r="A47" s="56" t="s">
        <v>1551</v>
      </c>
      <c r="B47" s="56" t="s">
        <v>1552</v>
      </c>
      <c r="C47" s="56" t="s">
        <v>1496</v>
      </c>
      <c r="D47" s="1">
        <v>1.0</v>
      </c>
    </row>
    <row r="48">
      <c r="A48" s="56" t="s">
        <v>1555</v>
      </c>
      <c r="B48" s="56" t="s">
        <v>1556</v>
      </c>
      <c r="C48" s="56" t="s">
        <v>1496</v>
      </c>
      <c r="D48" s="1">
        <v>1.0</v>
      </c>
    </row>
    <row r="49">
      <c r="A49" s="56" t="s">
        <v>1557</v>
      </c>
      <c r="B49" s="56" t="s">
        <v>1558</v>
      </c>
      <c r="C49" s="56" t="s">
        <v>1496</v>
      </c>
      <c r="D49" s="1">
        <v>1.0</v>
      </c>
    </row>
    <row r="50">
      <c r="A50" s="56" t="s">
        <v>1559</v>
      </c>
      <c r="B50" s="56" t="s">
        <v>1561</v>
      </c>
      <c r="C50" s="56" t="s">
        <v>1496</v>
      </c>
      <c r="D50" s="1">
        <v>1.0</v>
      </c>
      <c r="E50" t="str">
        <f t="shared" ref="E50:E57" si="3">REGEXREPLACE(A50, "[\s,]+", " - ")</f>
        <v>1815 - 1938</v>
      </c>
      <c r="F50" s="1">
        <v>1.0</v>
      </c>
    </row>
    <row r="51">
      <c r="A51" s="56" t="s">
        <v>1563</v>
      </c>
      <c r="B51" s="56" t="s">
        <v>1564</v>
      </c>
      <c r="C51" s="56" t="s">
        <v>1496</v>
      </c>
      <c r="D51" s="1">
        <v>1.0</v>
      </c>
      <c r="E51" t="str">
        <f t="shared" si="3"/>
        <v>1818 - 1879</v>
      </c>
      <c r="F51" s="1">
        <v>1.0</v>
      </c>
    </row>
    <row r="52">
      <c r="A52" s="56" t="s">
        <v>1566</v>
      </c>
      <c r="B52" s="56" t="s">
        <v>1567</v>
      </c>
      <c r="C52" s="56" t="s">
        <v>1496</v>
      </c>
      <c r="D52" s="1">
        <v>1.0</v>
      </c>
      <c r="E52" t="str">
        <f t="shared" si="3"/>
        <v>1832-1898 - 1858</v>
      </c>
      <c r="F52" s="1">
        <v>1.0</v>
      </c>
    </row>
    <row r="53">
      <c r="A53" s="56" t="s">
        <v>1569</v>
      </c>
      <c r="B53" s="56" t="s">
        <v>1570</v>
      </c>
      <c r="C53" s="56" t="s">
        <v>1496</v>
      </c>
      <c r="D53" s="1">
        <v>1.0</v>
      </c>
      <c r="E53" t="str">
        <f t="shared" si="3"/>
        <v>1836 - 1837</v>
      </c>
      <c r="F53" s="1">
        <v>1.0</v>
      </c>
    </row>
    <row r="54">
      <c r="A54" s="56" t="s">
        <v>1572</v>
      </c>
      <c r="B54" s="56" t="s">
        <v>1573</v>
      </c>
      <c r="C54" s="56" t="s">
        <v>1496</v>
      </c>
      <c r="D54" s="1">
        <v>1.0</v>
      </c>
      <c r="E54" t="str">
        <f t="shared" si="3"/>
        <v>1836 - 1888</v>
      </c>
      <c r="F54" s="1">
        <v>1.0</v>
      </c>
    </row>
    <row r="55">
      <c r="A55" s="56" t="s">
        <v>1574</v>
      </c>
      <c r="B55" s="56" t="s">
        <v>1575</v>
      </c>
      <c r="C55" s="56" t="s">
        <v>1496</v>
      </c>
      <c r="D55" s="1">
        <v>1.0</v>
      </c>
      <c r="E55" t="str">
        <f t="shared" si="3"/>
        <v>1854 - 1882</v>
      </c>
      <c r="F55" s="1">
        <v>1.0</v>
      </c>
    </row>
    <row r="56">
      <c r="A56" s="56" t="s">
        <v>1577</v>
      </c>
      <c r="B56" s="56" t="s">
        <v>1578</v>
      </c>
      <c r="C56" s="56" t="s">
        <v>1496</v>
      </c>
      <c r="D56" s="1">
        <v>1.0</v>
      </c>
      <c r="E56" t="str">
        <f t="shared" si="3"/>
        <v>1858 - 1865</v>
      </c>
      <c r="F56" s="1">
        <v>1.0</v>
      </c>
    </row>
    <row r="57">
      <c r="A57" s="56" t="s">
        <v>1581</v>
      </c>
      <c r="B57" s="56" t="s">
        <v>1582</v>
      </c>
      <c r="C57" s="56" t="s">
        <v>1496</v>
      </c>
      <c r="D57" s="1">
        <v>1.0</v>
      </c>
      <c r="E57" t="str">
        <f t="shared" si="3"/>
        <v>1860 - 1894</v>
      </c>
      <c r="F57" s="1">
        <v>1.0</v>
      </c>
    </row>
    <row r="58">
      <c r="A58" s="56" t="s">
        <v>1583</v>
      </c>
      <c r="B58" s="56" t="s">
        <v>1584</v>
      </c>
      <c r="C58" s="56" t="s">
        <v>1496</v>
      </c>
      <c r="D58" s="1">
        <v>1.0</v>
      </c>
    </row>
    <row r="59">
      <c r="A59" s="56" t="s">
        <v>1586</v>
      </c>
      <c r="B59" s="56" t="s">
        <v>1587</v>
      </c>
      <c r="C59" s="56" t="s">
        <v>1496</v>
      </c>
      <c r="D59" s="1">
        <v>1.0</v>
      </c>
      <c r="E59" t="str">
        <f t="shared" ref="E59:E66" si="4">REGEXREPLACE(A59, "[\s,]+", " - ")</f>
        <v>1861-65 - 1880-1902</v>
      </c>
      <c r="F59" s="1">
        <v>1.0</v>
      </c>
    </row>
    <row r="60">
      <c r="A60" s="56" t="s">
        <v>1589</v>
      </c>
      <c r="B60" s="56" t="s">
        <v>1590</v>
      </c>
      <c r="C60" s="56" t="s">
        <v>1496</v>
      </c>
      <c r="D60" s="1">
        <v>1.0</v>
      </c>
      <c r="E60" t="str">
        <f t="shared" si="4"/>
        <v>1863 - 1869</v>
      </c>
      <c r="F60" s="1">
        <v>1.0</v>
      </c>
    </row>
    <row r="61">
      <c r="A61" s="56" t="s">
        <v>1592</v>
      </c>
      <c r="B61" s="56" t="s">
        <v>1593</v>
      </c>
      <c r="C61" s="56" t="s">
        <v>1496</v>
      </c>
      <c r="D61" s="1">
        <v>1.0</v>
      </c>
      <c r="E61" t="str">
        <f t="shared" si="4"/>
        <v>1864 - 1946</v>
      </c>
      <c r="F61" s="1">
        <v>1.0</v>
      </c>
    </row>
    <row r="62">
      <c r="A62" s="56" t="s">
        <v>1595</v>
      </c>
      <c r="B62" s="56" t="s">
        <v>1596</v>
      </c>
      <c r="C62" s="56" t="s">
        <v>1496</v>
      </c>
      <c r="D62" s="1">
        <v>1.0</v>
      </c>
      <c r="E62" t="str">
        <f t="shared" si="4"/>
        <v>1870 - 1911</v>
      </c>
      <c r="F62" s="1">
        <v>1.0</v>
      </c>
    </row>
    <row r="63">
      <c r="A63" s="56" t="s">
        <v>1597</v>
      </c>
      <c r="B63" s="56" t="s">
        <v>1598</v>
      </c>
      <c r="C63" s="56" t="s">
        <v>1496</v>
      </c>
      <c r="D63" s="1">
        <v>1.0</v>
      </c>
      <c r="E63" t="str">
        <f t="shared" si="4"/>
        <v>1870 - 1949</v>
      </c>
      <c r="F63" s="1">
        <v>1.0</v>
      </c>
    </row>
    <row r="64">
      <c r="A64" s="56" t="s">
        <v>1600</v>
      </c>
      <c r="B64" s="56" t="s">
        <v>1601</v>
      </c>
      <c r="C64" s="56" t="s">
        <v>1496</v>
      </c>
      <c r="D64" s="1">
        <v>1.0</v>
      </c>
      <c r="E64" t="str">
        <f t="shared" si="4"/>
        <v>1870 - s</v>
      </c>
      <c r="F64" s="1">
        <v>1.0</v>
      </c>
    </row>
    <row r="65">
      <c r="A65" s="56" t="s">
        <v>1603</v>
      </c>
      <c r="B65" s="56" t="s">
        <v>1604</v>
      </c>
      <c r="C65" s="56" t="s">
        <v>1496</v>
      </c>
      <c r="D65" s="1">
        <v>1.0</v>
      </c>
      <c r="E65" t="str">
        <f t="shared" si="4"/>
        <v>1871 - 1949</v>
      </c>
      <c r="F65" s="1">
        <v>1.0</v>
      </c>
    </row>
    <row r="66">
      <c r="A66" s="56" t="s">
        <v>1605</v>
      </c>
      <c r="B66" s="56" t="s">
        <v>1606</v>
      </c>
      <c r="C66" s="56" t="s">
        <v>1496</v>
      </c>
      <c r="D66" s="1">
        <v>1.0</v>
      </c>
      <c r="E66" t="str">
        <f t="shared" si="4"/>
        <v>1887 - 1939</v>
      </c>
      <c r="F66" s="1">
        <v>1.0</v>
      </c>
    </row>
    <row r="67">
      <c r="A67" s="56" t="s">
        <v>1608</v>
      </c>
      <c r="B67" s="56" t="s">
        <v>1609</v>
      </c>
      <c r="C67" s="56" t="s">
        <v>1496</v>
      </c>
      <c r="D67" s="1">
        <v>1.0</v>
      </c>
    </row>
    <row r="68">
      <c r="A68" s="56" t="s">
        <v>1611</v>
      </c>
      <c r="B68" s="56" t="s">
        <v>1612</v>
      </c>
      <c r="C68" s="56" t="s">
        <v>1496</v>
      </c>
      <c r="D68" s="1">
        <v>1.0</v>
      </c>
    </row>
    <row r="69">
      <c r="A69" s="56" t="s">
        <v>1613</v>
      </c>
      <c r="B69" s="56" t="s">
        <v>1614</v>
      </c>
      <c r="C69" s="56" t="s">
        <v>1496</v>
      </c>
      <c r="D69" s="1">
        <v>1.0</v>
      </c>
      <c r="E69" t="str">
        <f>REGEXREPLACE(A69, "[\s,]+", " - ")</f>
        <v>1891 - 1969</v>
      </c>
      <c r="F69" s="1">
        <v>1.0</v>
      </c>
    </row>
    <row r="70">
      <c r="A70" s="56" t="s">
        <v>1617</v>
      </c>
      <c r="B70" s="56" t="s">
        <v>1618</v>
      </c>
      <c r="C70" s="56" t="s">
        <v>1496</v>
      </c>
      <c r="D70" s="1">
        <v>1.0</v>
      </c>
    </row>
    <row r="71">
      <c r="A71" s="56" t="s">
        <v>1619</v>
      </c>
      <c r="B71" s="57" t="s">
        <v>1621</v>
      </c>
      <c r="C71" s="56" t="s">
        <v>1496</v>
      </c>
      <c r="D71" s="1">
        <v>1.0</v>
      </c>
      <c r="E71" t="str">
        <f t="shared" ref="E71:E75" si="5">REGEXREPLACE(A71, "[\s,]+", " - ")</f>
        <v>1900 - 1905</v>
      </c>
    </row>
    <row r="72">
      <c r="A72" s="56" t="s">
        <v>1623</v>
      </c>
      <c r="B72" s="57" t="s">
        <v>1624</v>
      </c>
      <c r="C72" s="56" t="s">
        <v>1496</v>
      </c>
      <c r="D72" s="1">
        <v>1.0</v>
      </c>
      <c r="E72" t="str">
        <f t="shared" si="5"/>
        <v>1902 - 1934</v>
      </c>
    </row>
    <row r="73">
      <c r="A73" s="56" t="s">
        <v>1626</v>
      </c>
      <c r="B73" s="57" t="s">
        <v>1627</v>
      </c>
      <c r="C73" s="56" t="s">
        <v>1496</v>
      </c>
      <c r="D73" s="1">
        <v>1.0</v>
      </c>
      <c r="E73" t="str">
        <f t="shared" si="5"/>
        <v>1905 - 1829</v>
      </c>
    </row>
    <row r="74">
      <c r="A74" s="56" t="s">
        <v>1628</v>
      </c>
      <c r="B74" s="57" t="s">
        <v>1629</v>
      </c>
      <c r="C74" s="56" t="s">
        <v>1496</v>
      </c>
      <c r="D74" s="1">
        <v>1.0</v>
      </c>
      <c r="E74" t="str">
        <f t="shared" si="5"/>
        <v>1907 - 1935</v>
      </c>
    </row>
    <row r="75">
      <c r="A75" s="56" t="s">
        <v>1631</v>
      </c>
      <c r="B75" s="57" t="s">
        <v>1632</v>
      </c>
      <c r="C75" s="56" t="s">
        <v>1496</v>
      </c>
      <c r="D75" s="1">
        <v>1.0</v>
      </c>
      <c r="E75" t="str">
        <f t="shared" si="5"/>
        <v>1913 - 1914</v>
      </c>
    </row>
    <row r="76">
      <c r="A76" s="56" t="s">
        <v>1634</v>
      </c>
      <c r="B76" s="56" t="s">
        <v>1635</v>
      </c>
      <c r="C76" s="56" t="s">
        <v>1496</v>
      </c>
      <c r="D76" s="1">
        <v>1.0</v>
      </c>
    </row>
    <row r="77">
      <c r="A77" s="56" t="s">
        <v>1636</v>
      </c>
      <c r="B77" s="56" t="s">
        <v>1637</v>
      </c>
      <c r="C77" s="56" t="s">
        <v>1496</v>
      </c>
      <c r="D77" s="1">
        <v>1.0</v>
      </c>
    </row>
    <row r="78">
      <c r="A78" s="56" t="s">
        <v>1638</v>
      </c>
      <c r="B78" s="56" t="s">
        <v>1640</v>
      </c>
      <c r="C78" s="56" t="s">
        <v>1496</v>
      </c>
      <c r="D78" s="1">
        <v>1.0</v>
      </c>
    </row>
    <row r="79">
      <c r="A79" s="56" t="s">
        <v>1641</v>
      </c>
      <c r="B79" s="56" t="s">
        <v>1642</v>
      </c>
      <c r="C79" s="56" t="s">
        <v>1496</v>
      </c>
      <c r="D79" s="1">
        <v>1.0</v>
      </c>
      <c r="F79" s="1">
        <v>1.0</v>
      </c>
    </row>
    <row r="80">
      <c r="A80" s="56" t="s">
        <v>1643</v>
      </c>
      <c r="B80" s="56" t="s">
        <v>1644</v>
      </c>
      <c r="C80" s="56" t="s">
        <v>1496</v>
      </c>
      <c r="D80" s="1">
        <v>1.0</v>
      </c>
    </row>
    <row r="81">
      <c r="A81" s="56" t="s">
        <v>1646</v>
      </c>
      <c r="B81" s="56" t="s">
        <v>1647</v>
      </c>
      <c r="C81" s="56" t="s">
        <v>1496</v>
      </c>
      <c r="D81" s="1">
        <v>1.0</v>
      </c>
    </row>
    <row r="82">
      <c r="A82" s="56" t="s">
        <v>1648</v>
      </c>
      <c r="B82" s="56" t="s">
        <v>1649</v>
      </c>
      <c r="C82" s="56" t="s">
        <v>1496</v>
      </c>
      <c r="D82" s="1">
        <v>1.0</v>
      </c>
    </row>
    <row r="83">
      <c r="A83" s="56" t="s">
        <v>1652</v>
      </c>
      <c r="B83" s="56" t="s">
        <v>1653</v>
      </c>
      <c r="C83" s="56" t="s">
        <v>1496</v>
      </c>
      <c r="D83" s="1">
        <v>1.0</v>
      </c>
    </row>
    <row r="84">
      <c r="A84" s="56" t="s">
        <v>1654</v>
      </c>
      <c r="B84" s="56" t="s">
        <v>1655</v>
      </c>
      <c r="C84" s="56" t="s">
        <v>1496</v>
      </c>
      <c r="D84" s="1">
        <v>1.0</v>
      </c>
    </row>
    <row r="85">
      <c r="A85" s="56" t="s">
        <v>1656</v>
      </c>
      <c r="B85" s="56" t="s">
        <v>1658</v>
      </c>
      <c r="C85" s="56" t="s">
        <v>1496</v>
      </c>
      <c r="D85" s="1">
        <v>1.0</v>
      </c>
    </row>
    <row r="86">
      <c r="A86" s="56" t="s">
        <v>1659</v>
      </c>
      <c r="B86" s="56" t="s">
        <v>1660</v>
      </c>
      <c r="C86" s="56" t="s">
        <v>1496</v>
      </c>
      <c r="D86" s="1">
        <v>1.0</v>
      </c>
    </row>
    <row r="87">
      <c r="A87" s="56" t="s">
        <v>1661</v>
      </c>
      <c r="B87" s="56" t="s">
        <v>1662</v>
      </c>
      <c r="C87" s="56" t="s">
        <v>1496</v>
      </c>
      <c r="D87" s="1">
        <v>1.0</v>
      </c>
    </row>
    <row r="88">
      <c r="A88" s="56" t="s">
        <v>1664</v>
      </c>
      <c r="B88" s="56" t="s">
        <v>1640</v>
      </c>
      <c r="C88" s="56" t="s">
        <v>1496</v>
      </c>
      <c r="D88" s="1">
        <v>1.0</v>
      </c>
    </row>
    <row r="89">
      <c r="A89" s="56" t="s">
        <v>1665</v>
      </c>
      <c r="B89" s="56" t="s">
        <v>1666</v>
      </c>
      <c r="C89" s="56" t="s">
        <v>1496</v>
      </c>
      <c r="D89" s="1">
        <v>1.0</v>
      </c>
    </row>
    <row r="90">
      <c r="A90" s="56" t="s">
        <v>1668</v>
      </c>
      <c r="B90" s="56" t="s">
        <v>1669</v>
      </c>
      <c r="C90" s="56" t="s">
        <v>1496</v>
      </c>
      <c r="D90" s="1">
        <v>1.0</v>
      </c>
    </row>
    <row r="91">
      <c r="A91" s="56" t="s">
        <v>1670</v>
      </c>
      <c r="B91" s="56" t="s">
        <v>1647</v>
      </c>
      <c r="C91" s="56" t="s">
        <v>1496</v>
      </c>
      <c r="D91" s="1">
        <v>1.0</v>
      </c>
    </row>
    <row r="92">
      <c r="A92" s="56" t="s">
        <v>1671</v>
      </c>
      <c r="B92" s="56" t="s">
        <v>1672</v>
      </c>
      <c r="C92" s="56" t="s">
        <v>1496</v>
      </c>
      <c r="D92" s="1">
        <v>1.0</v>
      </c>
    </row>
    <row r="93">
      <c r="A93" s="56" t="s">
        <v>1674</v>
      </c>
      <c r="B93" s="56" t="s">
        <v>1675</v>
      </c>
      <c r="C93" s="56" t="s">
        <v>1496</v>
      </c>
      <c r="D93" s="1">
        <v>1.0</v>
      </c>
    </row>
    <row r="94">
      <c r="A94" s="56" t="s">
        <v>1676</v>
      </c>
      <c r="B94" s="56" t="s">
        <v>1677</v>
      </c>
      <c r="C94" s="56" t="s">
        <v>1496</v>
      </c>
      <c r="D94" s="1">
        <v>1.0</v>
      </c>
    </row>
    <row r="95">
      <c r="A95" s="56" t="s">
        <v>1678</v>
      </c>
      <c r="B95" s="56" t="s">
        <v>1680</v>
      </c>
      <c r="C95" s="56" t="s">
        <v>1496</v>
      </c>
      <c r="D95" s="1">
        <v>1.0</v>
      </c>
    </row>
    <row r="96">
      <c r="A96" s="56" t="s">
        <v>1681</v>
      </c>
      <c r="B96" s="56" t="s">
        <v>1682</v>
      </c>
      <c r="C96" s="56" t="s">
        <v>1496</v>
      </c>
      <c r="D96" s="1">
        <v>1.0</v>
      </c>
    </row>
    <row r="97">
      <c r="A97" s="56" t="s">
        <v>1683</v>
      </c>
      <c r="B97" s="56" t="s">
        <v>1684</v>
      </c>
      <c r="C97" s="56" t="s">
        <v>1496</v>
      </c>
      <c r="D97" s="1">
        <v>1.0</v>
      </c>
    </row>
    <row r="98">
      <c r="A98" s="56" t="s">
        <v>1686</v>
      </c>
      <c r="B98" s="56" t="s">
        <v>1687</v>
      </c>
      <c r="C98" s="56" t="s">
        <v>1496</v>
      </c>
      <c r="D98" s="1">
        <v>1.0</v>
      </c>
    </row>
    <row r="99">
      <c r="A99" s="56" t="s">
        <v>1688</v>
      </c>
      <c r="B99" s="56" t="s">
        <v>1689</v>
      </c>
      <c r="C99" s="56" t="s">
        <v>1496</v>
      </c>
      <c r="D99" s="1">
        <v>1.0</v>
      </c>
    </row>
    <row r="100">
      <c r="A100" s="56" t="s">
        <v>1690</v>
      </c>
      <c r="B100" s="56" t="s">
        <v>1691</v>
      </c>
      <c r="C100" s="56" t="s">
        <v>1496</v>
      </c>
      <c r="D100" s="1">
        <v>1.0</v>
      </c>
    </row>
    <row r="101">
      <c r="A101" s="56" t="s">
        <v>1692</v>
      </c>
      <c r="B101" s="56" t="s">
        <v>1694</v>
      </c>
      <c r="C101" s="56" t="s">
        <v>1496</v>
      </c>
      <c r="D101" s="1">
        <v>1.0</v>
      </c>
    </row>
    <row r="102">
      <c r="A102" s="56" t="s">
        <v>1695</v>
      </c>
      <c r="B102" s="56" t="s">
        <v>1696</v>
      </c>
      <c r="C102" s="56" t="s">
        <v>1496</v>
      </c>
      <c r="D102" s="1">
        <v>1.0</v>
      </c>
    </row>
    <row r="103">
      <c r="A103" s="56" t="s">
        <v>1697</v>
      </c>
      <c r="B103" s="56" t="s">
        <v>1698</v>
      </c>
      <c r="C103" s="56" t="s">
        <v>1496</v>
      </c>
      <c r="D103" s="1">
        <v>1.0</v>
      </c>
    </row>
    <row r="104">
      <c r="A104" s="56" t="s">
        <v>1699</v>
      </c>
      <c r="B104" s="56" t="s">
        <v>1700</v>
      </c>
      <c r="C104" s="56" t="s">
        <v>1496</v>
      </c>
      <c r="D104" s="1">
        <v>1.0</v>
      </c>
    </row>
    <row r="105">
      <c r="A105" s="56" t="s">
        <v>1702</v>
      </c>
      <c r="B105" s="56" t="s">
        <v>1703</v>
      </c>
      <c r="C105" s="56" t="s">
        <v>1496</v>
      </c>
      <c r="D105" s="1">
        <v>1.0</v>
      </c>
    </row>
    <row r="106">
      <c r="A106" s="56" t="s">
        <v>1704</v>
      </c>
      <c r="B106" s="56" t="s">
        <v>1705</v>
      </c>
      <c r="C106" s="56" t="s">
        <v>1496</v>
      </c>
      <c r="D106" s="1">
        <v>1.0</v>
      </c>
    </row>
    <row r="107">
      <c r="A107" s="56" t="s">
        <v>1707</v>
      </c>
      <c r="B107" s="56" t="s">
        <v>1708</v>
      </c>
      <c r="C107" s="56" t="s">
        <v>1496</v>
      </c>
      <c r="D107" s="1">
        <v>1.0</v>
      </c>
    </row>
    <row r="108">
      <c r="A108" s="56" t="s">
        <v>1709</v>
      </c>
      <c r="B108" s="56" t="s">
        <v>1703</v>
      </c>
      <c r="C108" s="56" t="s">
        <v>1496</v>
      </c>
      <c r="D108" s="1">
        <v>1.0</v>
      </c>
    </row>
    <row r="109">
      <c r="A109" s="56" t="s">
        <v>1710</v>
      </c>
      <c r="B109" s="56" t="s">
        <v>1544</v>
      </c>
      <c r="C109" s="56" t="s">
        <v>1496</v>
      </c>
      <c r="D109" s="1">
        <v>1.0</v>
      </c>
    </row>
    <row r="110">
      <c r="A110" s="56" t="s">
        <v>1712</v>
      </c>
      <c r="B110" s="56" t="s">
        <v>1713</v>
      </c>
      <c r="C110" s="56" t="s">
        <v>1496</v>
      </c>
      <c r="D110" s="1">
        <v>1.0</v>
      </c>
    </row>
    <row r="111">
      <c r="A111" s="56" t="s">
        <v>1714</v>
      </c>
      <c r="B111" s="56" t="s">
        <v>1715</v>
      </c>
      <c r="C111" s="56" t="s">
        <v>1496</v>
      </c>
      <c r="D111" s="1">
        <v>1.0</v>
      </c>
    </row>
    <row r="112">
      <c r="A112" s="56" t="s">
        <v>1716</v>
      </c>
      <c r="B112" s="56" t="s">
        <v>1426</v>
      </c>
      <c r="C112" s="56" t="s">
        <v>1496</v>
      </c>
      <c r="D112" s="1">
        <v>1.0</v>
      </c>
    </row>
    <row r="113">
      <c r="A113" s="56" t="s">
        <v>1718</v>
      </c>
      <c r="B113" s="56" t="s">
        <v>1621</v>
      </c>
      <c r="C113" s="56" t="s">
        <v>1496</v>
      </c>
      <c r="D113" s="1">
        <v>1.0</v>
      </c>
    </row>
    <row r="114">
      <c r="A114" s="56" t="s">
        <v>1719</v>
      </c>
      <c r="B114" s="56" t="s">
        <v>1720</v>
      </c>
      <c r="C114" s="56" t="s">
        <v>1496</v>
      </c>
      <c r="D114" s="1">
        <v>1.0</v>
      </c>
    </row>
    <row r="115">
      <c r="A115" s="56" t="s">
        <v>1721</v>
      </c>
      <c r="B115" s="56" t="s">
        <v>1722</v>
      </c>
      <c r="C115" s="56" t="s">
        <v>1496</v>
      </c>
      <c r="D115" s="1">
        <v>1.0</v>
      </c>
    </row>
    <row r="116">
      <c r="A116" s="56" t="s">
        <v>1724</v>
      </c>
      <c r="B116" s="56" t="s">
        <v>1725</v>
      </c>
      <c r="C116" s="56" t="s">
        <v>1496</v>
      </c>
      <c r="D116" s="1">
        <v>1.0</v>
      </c>
    </row>
    <row r="117">
      <c r="A117" s="56" t="s">
        <v>1726</v>
      </c>
      <c r="B117" s="56" t="s">
        <v>1727</v>
      </c>
      <c r="C117" s="56" t="s">
        <v>1496</v>
      </c>
      <c r="D117" s="1">
        <v>1.0</v>
      </c>
    </row>
    <row r="118">
      <c r="A118" s="56" t="s">
        <v>1728</v>
      </c>
      <c r="B118" s="56" t="s">
        <v>1729</v>
      </c>
      <c r="C118" s="56" t="s">
        <v>1496</v>
      </c>
      <c r="D118" s="1">
        <v>1.0</v>
      </c>
    </row>
    <row r="119">
      <c r="A119" s="56" t="s">
        <v>1731</v>
      </c>
      <c r="B119" s="56" t="s">
        <v>1732</v>
      </c>
      <c r="C119" s="56" t="s">
        <v>1496</v>
      </c>
      <c r="D119" s="1">
        <v>1.0</v>
      </c>
    </row>
    <row r="120">
      <c r="A120" s="56" t="s">
        <v>1733</v>
      </c>
      <c r="B120" s="56" t="s">
        <v>1732</v>
      </c>
      <c r="C120" s="56" t="s">
        <v>1496</v>
      </c>
      <c r="D120" s="1">
        <v>1.0</v>
      </c>
    </row>
    <row r="121">
      <c r="A121" s="56" t="s">
        <v>1734</v>
      </c>
      <c r="B121" s="56"/>
      <c r="C121" s="56" t="s">
        <v>1496</v>
      </c>
      <c r="D121" s="1">
        <v>1.0</v>
      </c>
    </row>
    <row r="122">
      <c r="A122" s="56" t="s">
        <v>1736</v>
      </c>
      <c r="B122" s="56" t="s">
        <v>1514</v>
      </c>
      <c r="C122" s="56" t="s">
        <v>1496</v>
      </c>
      <c r="D122" s="1">
        <v>1.0</v>
      </c>
    </row>
    <row r="123">
      <c r="A123" s="56" t="s">
        <v>1737</v>
      </c>
      <c r="B123" s="56" t="s">
        <v>1738</v>
      </c>
      <c r="C123" s="56" t="s">
        <v>1496</v>
      </c>
      <c r="D123" s="1">
        <v>1.0</v>
      </c>
    </row>
    <row r="124">
      <c r="A124" s="56" t="s">
        <v>1740</v>
      </c>
      <c r="B124" s="56" t="s">
        <v>1741</v>
      </c>
      <c r="C124" s="56" t="s">
        <v>1496</v>
      </c>
      <c r="D124" s="1">
        <v>1.0</v>
      </c>
    </row>
    <row r="125">
      <c r="A125" s="56" t="s">
        <v>1742</v>
      </c>
      <c r="B125" s="56" t="s">
        <v>1698</v>
      </c>
      <c r="C125" s="56" t="s">
        <v>1496</v>
      </c>
      <c r="D125" s="1">
        <v>1.0</v>
      </c>
    </row>
    <row r="126">
      <c r="A126" s="56" t="s">
        <v>1743</v>
      </c>
      <c r="B126" s="56" t="s">
        <v>1744</v>
      </c>
      <c r="C126" s="56" t="s">
        <v>1496</v>
      </c>
      <c r="D126" s="1">
        <v>1.0</v>
      </c>
    </row>
    <row r="127">
      <c r="A127" s="56" t="s">
        <v>1746</v>
      </c>
      <c r="B127" s="56" t="s">
        <v>1747</v>
      </c>
      <c r="C127" s="56" t="s">
        <v>1496</v>
      </c>
      <c r="D127" s="1">
        <v>1.0</v>
      </c>
    </row>
    <row r="128">
      <c r="A128" s="56" t="s">
        <v>1748</v>
      </c>
      <c r="B128" s="56"/>
      <c r="C128" s="56" t="s">
        <v>1496</v>
      </c>
      <c r="D128" s="1">
        <v>1.0</v>
      </c>
    </row>
    <row r="129">
      <c r="A129" s="56" t="s">
        <v>1750</v>
      </c>
      <c r="B129" s="56" t="s">
        <v>1444</v>
      </c>
      <c r="C129" s="56" t="s">
        <v>1496</v>
      </c>
      <c r="D129" s="1">
        <v>1.0</v>
      </c>
    </row>
    <row r="130">
      <c r="A130" s="56" t="s">
        <v>1752</v>
      </c>
      <c r="B130" s="56"/>
      <c r="C130" s="56" t="s">
        <v>1496</v>
      </c>
      <c r="D130" s="1">
        <v>1.0</v>
      </c>
    </row>
    <row r="131">
      <c r="A131" s="56" t="s">
        <v>1753</v>
      </c>
      <c r="B131" s="56"/>
      <c r="C131" s="56" t="s">
        <v>1496</v>
      </c>
      <c r="D131" s="1">
        <v>1.0</v>
      </c>
    </row>
    <row r="132">
      <c r="A132" s="56" t="s">
        <v>1426</v>
      </c>
      <c r="B132" s="56" t="s">
        <v>1426</v>
      </c>
      <c r="C132" s="56" t="s">
        <v>1755</v>
      </c>
      <c r="D132" s="1">
        <v>0.0</v>
      </c>
    </row>
    <row r="133">
      <c r="A133" s="56" t="s">
        <v>1687</v>
      </c>
      <c r="B133" s="56" t="s">
        <v>1687</v>
      </c>
      <c r="C133" s="56" t="s">
        <v>1756</v>
      </c>
      <c r="D133" s="1">
        <v>0.0</v>
      </c>
    </row>
    <row r="134">
      <c r="A134" s="56" t="s">
        <v>1757</v>
      </c>
      <c r="B134" s="56" t="s">
        <v>1757</v>
      </c>
      <c r="C134" s="56" t="s">
        <v>1759</v>
      </c>
      <c r="D134" s="1">
        <v>0.0</v>
      </c>
    </row>
    <row r="135">
      <c r="A135" s="56" t="s">
        <v>1444</v>
      </c>
      <c r="B135" s="56" t="s">
        <v>1444</v>
      </c>
      <c r="C135" s="56" t="s">
        <v>1760</v>
      </c>
      <c r="D135" s="1">
        <v>0.0</v>
      </c>
    </row>
    <row r="136">
      <c r="A136" s="56" t="s">
        <v>1476</v>
      </c>
      <c r="B136" s="56" t="s">
        <v>1476</v>
      </c>
      <c r="C136" s="56" t="s">
        <v>1762</v>
      </c>
      <c r="D136" s="1">
        <v>0.0</v>
      </c>
    </row>
    <row r="137">
      <c r="A137" s="56" t="s">
        <v>1441</v>
      </c>
      <c r="B137" s="56" t="s">
        <v>1441</v>
      </c>
      <c r="C137" s="56" t="s">
        <v>1763</v>
      </c>
      <c r="D137" s="1">
        <v>0.0</v>
      </c>
    </row>
    <row r="138">
      <c r="A138" s="56" t="s">
        <v>1669</v>
      </c>
      <c r="B138" s="56" t="s">
        <v>1669</v>
      </c>
      <c r="C138" s="56" t="s">
        <v>1764</v>
      </c>
      <c r="D138" s="1">
        <v>0.0</v>
      </c>
    </row>
    <row r="139">
      <c r="A139" s="56" t="s">
        <v>1544</v>
      </c>
      <c r="B139" s="56" t="s">
        <v>1544</v>
      </c>
      <c r="C139" s="56" t="s">
        <v>1765</v>
      </c>
      <c r="D139" s="1">
        <v>0.0</v>
      </c>
    </row>
    <row r="140">
      <c r="A140" s="56" t="s">
        <v>1767</v>
      </c>
      <c r="B140" s="56" t="s">
        <v>1767</v>
      </c>
      <c r="C140" s="56" t="s">
        <v>1768</v>
      </c>
      <c r="D140" s="1">
        <v>0.0</v>
      </c>
    </row>
    <row r="141">
      <c r="A141" s="56" t="s">
        <v>1514</v>
      </c>
      <c r="B141" s="56" t="s">
        <v>1514</v>
      </c>
      <c r="C141" s="56" t="s">
        <v>1769</v>
      </c>
      <c r="D141" s="1">
        <v>0.0</v>
      </c>
    </row>
    <row r="142">
      <c r="A142" s="56" t="s">
        <v>1770</v>
      </c>
      <c r="B142" s="56" t="s">
        <v>1770</v>
      </c>
      <c r="C142" s="56" t="s">
        <v>1771</v>
      </c>
      <c r="D142" s="1">
        <v>0.0</v>
      </c>
    </row>
    <row r="143">
      <c r="A143" s="56" t="s">
        <v>1535</v>
      </c>
      <c r="B143" s="56" t="s">
        <v>1535</v>
      </c>
      <c r="C143" s="56" t="s">
        <v>1773</v>
      </c>
      <c r="D143" s="1">
        <v>0.0</v>
      </c>
    </row>
    <row r="144">
      <c r="A144" s="56" t="s">
        <v>1435</v>
      </c>
      <c r="B144" s="56" t="s">
        <v>1435</v>
      </c>
      <c r="C144" s="56" t="s">
        <v>1774</v>
      </c>
      <c r="D144" s="1">
        <v>0.0</v>
      </c>
    </row>
    <row r="145">
      <c r="A145" s="56" t="s">
        <v>1775</v>
      </c>
      <c r="B145" s="56" t="s">
        <v>1775</v>
      </c>
      <c r="C145" s="56" t="s">
        <v>1774</v>
      </c>
      <c r="D145" s="1">
        <v>0.0</v>
      </c>
    </row>
    <row r="146">
      <c r="A146" s="56" t="s">
        <v>1776</v>
      </c>
      <c r="B146" s="56" t="s">
        <v>1776</v>
      </c>
      <c r="C146" s="56" t="s">
        <v>1777</v>
      </c>
      <c r="D146" s="1">
        <v>0.0</v>
      </c>
    </row>
    <row r="147">
      <c r="A147" s="56" t="s">
        <v>1778</v>
      </c>
      <c r="B147" s="56" t="s">
        <v>1778</v>
      </c>
      <c r="C147" s="56" t="s">
        <v>1779</v>
      </c>
      <c r="D147" s="1">
        <v>0.0</v>
      </c>
    </row>
    <row r="148">
      <c r="A148" s="56" t="s">
        <v>1713</v>
      </c>
      <c r="B148" s="56" t="s">
        <v>1713</v>
      </c>
      <c r="C148" s="56" t="s">
        <v>1781</v>
      </c>
      <c r="D148" s="1">
        <v>0.0</v>
      </c>
    </row>
    <row r="149">
      <c r="A149" s="56" t="s">
        <v>1450</v>
      </c>
      <c r="B149" s="56" t="s">
        <v>1450</v>
      </c>
      <c r="C149" s="56" t="s">
        <v>1782</v>
      </c>
      <c r="D149" s="1">
        <v>0.0</v>
      </c>
    </row>
    <row r="150">
      <c r="A150" s="56" t="s">
        <v>1783</v>
      </c>
      <c r="B150" s="56" t="s">
        <v>1783</v>
      </c>
      <c r="C150" s="56" t="s">
        <v>1784</v>
      </c>
      <c r="D150" s="1">
        <v>0.0</v>
      </c>
    </row>
    <row r="151">
      <c r="A151" s="56" t="s">
        <v>1785</v>
      </c>
      <c r="B151" s="56" t="s">
        <v>1785</v>
      </c>
      <c r="C151" s="56" t="s">
        <v>1784</v>
      </c>
      <c r="D151" s="1">
        <v>0.0</v>
      </c>
    </row>
    <row r="152">
      <c r="A152" s="56" t="s">
        <v>1787</v>
      </c>
      <c r="B152" s="56" t="s">
        <v>1787</v>
      </c>
      <c r="C152" s="56" t="s">
        <v>1788</v>
      </c>
      <c r="D152" s="1">
        <v>0.0</v>
      </c>
    </row>
    <row r="153">
      <c r="A153" s="56" t="s">
        <v>1464</v>
      </c>
      <c r="B153" s="56" t="s">
        <v>1464</v>
      </c>
      <c r="C153" s="56" t="s">
        <v>1789</v>
      </c>
      <c r="D153" s="1">
        <v>0.0</v>
      </c>
    </row>
    <row r="154">
      <c r="A154" s="56" t="s">
        <v>1791</v>
      </c>
      <c r="B154" s="56" t="s">
        <v>1791</v>
      </c>
      <c r="C154" s="56" t="s">
        <v>1789</v>
      </c>
      <c r="D154" s="1">
        <v>0.0</v>
      </c>
    </row>
    <row r="155">
      <c r="A155" s="56" t="s">
        <v>1666</v>
      </c>
      <c r="B155" s="56" t="s">
        <v>1666</v>
      </c>
      <c r="C155" s="56" t="s">
        <v>1792</v>
      </c>
      <c r="D155" s="1">
        <v>0.0</v>
      </c>
    </row>
    <row r="156">
      <c r="A156" s="56" t="s">
        <v>1793</v>
      </c>
      <c r="B156" s="56" t="s">
        <v>1793</v>
      </c>
      <c r="C156" s="56" t="s">
        <v>1794</v>
      </c>
      <c r="D156" s="1">
        <v>0.0</v>
      </c>
    </row>
    <row r="157">
      <c r="A157" s="56" t="s">
        <v>1796</v>
      </c>
      <c r="B157" s="56" t="s">
        <v>1796</v>
      </c>
      <c r="C157" s="56" t="s">
        <v>1797</v>
      </c>
      <c r="D157" s="1">
        <v>0.0</v>
      </c>
    </row>
    <row r="158">
      <c r="A158" s="56" t="s">
        <v>1798</v>
      </c>
      <c r="B158" s="56" t="s">
        <v>1798</v>
      </c>
      <c r="C158" s="56" t="s">
        <v>1799</v>
      </c>
      <c r="D158" s="1">
        <v>0.0</v>
      </c>
    </row>
    <row r="159">
      <c r="A159" s="56" t="s">
        <v>1612</v>
      </c>
      <c r="B159" s="56" t="s">
        <v>1612</v>
      </c>
      <c r="C159" s="56" t="s">
        <v>1800</v>
      </c>
      <c r="D159" s="1">
        <v>0.0</v>
      </c>
    </row>
    <row r="160">
      <c r="A160" s="56" t="s">
        <v>1461</v>
      </c>
      <c r="B160" s="56" t="s">
        <v>1461</v>
      </c>
      <c r="C160" s="56" t="s">
        <v>1802</v>
      </c>
      <c r="D160" s="1">
        <v>0.0</v>
      </c>
    </row>
    <row r="161">
      <c r="A161" s="56" t="s">
        <v>1803</v>
      </c>
      <c r="B161" s="56" t="s">
        <v>1803</v>
      </c>
      <c r="C161" s="56" t="s">
        <v>1804</v>
      </c>
      <c r="D161" s="1">
        <v>0.0</v>
      </c>
    </row>
    <row r="162">
      <c r="A162" s="56" t="s">
        <v>1696</v>
      </c>
      <c r="B162" s="56" t="s">
        <v>1696</v>
      </c>
      <c r="C162" s="56" t="s">
        <v>1805</v>
      </c>
      <c r="D162" s="1">
        <v>0.0</v>
      </c>
    </row>
    <row r="163">
      <c r="A163" s="56" t="s">
        <v>1499</v>
      </c>
      <c r="B163" s="56" t="s">
        <v>1499</v>
      </c>
      <c r="C163" s="56" t="s">
        <v>1807</v>
      </c>
      <c r="D163" s="1">
        <v>0.0</v>
      </c>
    </row>
    <row r="164">
      <c r="A164" s="56" t="s">
        <v>1808</v>
      </c>
      <c r="B164" s="56" t="s">
        <v>1808</v>
      </c>
      <c r="C164" s="56" t="s">
        <v>1809</v>
      </c>
      <c r="D164" s="1">
        <v>0.0</v>
      </c>
    </row>
    <row r="165">
      <c r="A165" s="56" t="s">
        <v>1810</v>
      </c>
      <c r="B165" s="56" t="s">
        <v>1810</v>
      </c>
      <c r="C165" s="56" t="s">
        <v>1811</v>
      </c>
      <c r="D165" s="1">
        <v>0.0</v>
      </c>
    </row>
    <row r="166">
      <c r="A166" s="56" t="s">
        <v>1647</v>
      </c>
      <c r="B166" s="56" t="s">
        <v>1647</v>
      </c>
      <c r="C166" s="56" t="s">
        <v>1813</v>
      </c>
      <c r="D166" s="1">
        <v>0.0</v>
      </c>
    </row>
    <row r="167">
      <c r="A167" s="56" t="s">
        <v>1814</v>
      </c>
      <c r="B167" s="56" t="s">
        <v>1814</v>
      </c>
      <c r="C167" s="56" t="s">
        <v>1815</v>
      </c>
      <c r="D167" s="1">
        <v>0.0</v>
      </c>
    </row>
    <row r="168">
      <c r="A168" s="56" t="s">
        <v>1816</v>
      </c>
      <c r="B168" s="56" t="s">
        <v>1816</v>
      </c>
      <c r="C168" s="56" t="s">
        <v>1817</v>
      </c>
      <c r="D168" s="1">
        <v>0.0</v>
      </c>
    </row>
    <row r="169">
      <c r="A169" s="56" t="s">
        <v>1819</v>
      </c>
      <c r="B169" s="56" t="s">
        <v>1819</v>
      </c>
      <c r="C169" s="56" t="s">
        <v>1820</v>
      </c>
      <c r="D169" s="1">
        <v>0.0</v>
      </c>
    </row>
    <row r="170">
      <c r="A170" s="56" t="s">
        <v>1821</v>
      </c>
      <c r="B170" s="56" t="s">
        <v>1821</v>
      </c>
      <c r="C170" s="56" t="s">
        <v>1822</v>
      </c>
      <c r="D170" s="1">
        <v>0.0</v>
      </c>
    </row>
    <row r="171">
      <c r="A171" s="56" t="s">
        <v>1823</v>
      </c>
      <c r="B171" s="56" t="s">
        <v>1823</v>
      </c>
      <c r="C171" s="56" t="s">
        <v>1825</v>
      </c>
      <c r="D171" s="1">
        <v>0.0</v>
      </c>
    </row>
    <row r="172">
      <c r="A172" s="56" t="s">
        <v>1826</v>
      </c>
      <c r="B172" s="56" t="s">
        <v>1826</v>
      </c>
      <c r="C172" s="56" t="s">
        <v>1825</v>
      </c>
      <c r="D172" s="1">
        <v>0.0</v>
      </c>
    </row>
    <row r="173">
      <c r="A173" s="56" t="s">
        <v>1827</v>
      </c>
      <c r="B173" s="56" t="s">
        <v>1827</v>
      </c>
      <c r="C173" s="56" t="s">
        <v>1828</v>
      </c>
      <c r="D173" s="1">
        <v>0.0</v>
      </c>
    </row>
    <row r="174">
      <c r="A174" s="56" t="s">
        <v>1830</v>
      </c>
      <c r="B174" s="56" t="s">
        <v>1830</v>
      </c>
      <c r="C174" s="56" t="s">
        <v>1831</v>
      </c>
      <c r="D174" s="1">
        <v>0.0</v>
      </c>
    </row>
    <row r="175">
      <c r="A175" s="56" t="s">
        <v>1691</v>
      </c>
      <c r="B175" s="56" t="s">
        <v>1691</v>
      </c>
      <c r="C175" s="56" t="s">
        <v>1832</v>
      </c>
      <c r="D175" s="1">
        <v>0.0</v>
      </c>
    </row>
    <row r="176">
      <c r="A176" s="56" t="s">
        <v>1833</v>
      </c>
      <c r="B176" s="56" t="s">
        <v>1833</v>
      </c>
      <c r="C176" s="56" t="s">
        <v>1832</v>
      </c>
      <c r="D176" s="1">
        <v>0.0</v>
      </c>
    </row>
    <row r="177">
      <c r="A177" s="56" t="s">
        <v>1835</v>
      </c>
      <c r="B177" s="56" t="s">
        <v>1835</v>
      </c>
      <c r="C177" s="56" t="s">
        <v>1836</v>
      </c>
      <c r="D177" s="1">
        <v>0.0</v>
      </c>
    </row>
    <row r="178">
      <c r="A178" s="56" t="s">
        <v>1837</v>
      </c>
      <c r="B178" s="56" t="s">
        <v>1837</v>
      </c>
      <c r="C178" s="56" t="s">
        <v>1836</v>
      </c>
      <c r="D178" s="1">
        <v>0.0</v>
      </c>
    </row>
    <row r="179">
      <c r="A179" s="56" t="s">
        <v>1838</v>
      </c>
      <c r="B179" s="56" t="s">
        <v>1838</v>
      </c>
      <c r="C179" s="56" t="s">
        <v>1840</v>
      </c>
      <c r="D179" s="1">
        <v>0.0</v>
      </c>
    </row>
    <row r="180">
      <c r="A180" s="56" t="s">
        <v>1841</v>
      </c>
      <c r="B180" s="56" t="s">
        <v>1841</v>
      </c>
      <c r="C180" s="56" t="s">
        <v>1842</v>
      </c>
      <c r="D180" s="1">
        <v>0.0</v>
      </c>
    </row>
    <row r="181">
      <c r="A181" s="56" t="s">
        <v>1843</v>
      </c>
      <c r="B181" s="56" t="s">
        <v>1843</v>
      </c>
      <c r="C181" s="56" t="s">
        <v>1844</v>
      </c>
      <c r="D181" s="1">
        <v>0.0</v>
      </c>
    </row>
    <row r="182">
      <c r="A182" s="56" t="s">
        <v>1846</v>
      </c>
      <c r="B182" s="56" t="s">
        <v>1846</v>
      </c>
      <c r="C182" s="56" t="s">
        <v>1847</v>
      </c>
      <c r="D182" s="1">
        <v>0.0</v>
      </c>
    </row>
    <row r="183">
      <c r="A183" s="56" t="s">
        <v>1848</v>
      </c>
      <c r="B183" s="56" t="s">
        <v>1848</v>
      </c>
      <c r="C183" s="56" t="s">
        <v>1849</v>
      </c>
      <c r="D183" s="1">
        <v>0.0</v>
      </c>
    </row>
    <row r="184">
      <c r="A184" s="56" t="s">
        <v>1850</v>
      </c>
      <c r="B184" s="56" t="s">
        <v>1850</v>
      </c>
      <c r="C184" s="56" t="s">
        <v>1851</v>
      </c>
      <c r="D184" s="1">
        <v>0.0</v>
      </c>
    </row>
    <row r="185">
      <c r="A185" s="56" t="s">
        <v>1703</v>
      </c>
      <c r="B185" s="56" t="s">
        <v>1703</v>
      </c>
      <c r="C185" s="56" t="s">
        <v>1851</v>
      </c>
      <c r="D185" s="1">
        <v>0.0</v>
      </c>
    </row>
    <row r="186">
      <c r="A186" s="56" t="s">
        <v>1853</v>
      </c>
      <c r="B186" s="56" t="s">
        <v>1853</v>
      </c>
      <c r="C186" s="56" t="s">
        <v>1854</v>
      </c>
      <c r="D186" s="1">
        <v>0.0</v>
      </c>
    </row>
    <row r="187">
      <c r="A187" s="56" t="s">
        <v>1855</v>
      </c>
      <c r="B187" s="56" t="s">
        <v>1855</v>
      </c>
      <c r="C187" s="56" t="s">
        <v>1856</v>
      </c>
      <c r="D187" s="1">
        <v>0.0</v>
      </c>
    </row>
    <row r="188">
      <c r="A188" s="56" t="s">
        <v>1858</v>
      </c>
      <c r="B188" s="56" t="s">
        <v>1858</v>
      </c>
      <c r="C188" s="56" t="s">
        <v>1859</v>
      </c>
      <c r="D188" s="1">
        <v>0.0</v>
      </c>
    </row>
    <row r="189">
      <c r="A189" s="56" t="s">
        <v>1860</v>
      </c>
      <c r="B189" s="56" t="s">
        <v>1860</v>
      </c>
      <c r="C189" s="56" t="s">
        <v>1859</v>
      </c>
      <c r="D189" s="1">
        <v>0.0</v>
      </c>
    </row>
    <row r="190">
      <c r="A190" s="56" t="s">
        <v>1862</v>
      </c>
      <c r="B190" s="56" t="s">
        <v>1862</v>
      </c>
      <c r="C190" s="56" t="s">
        <v>1864</v>
      </c>
      <c r="D190" s="1">
        <v>0.0</v>
      </c>
    </row>
    <row r="191">
      <c r="A191" s="56" t="s">
        <v>1865</v>
      </c>
      <c r="B191" s="56" t="s">
        <v>1865</v>
      </c>
      <c r="C191" s="56" t="s">
        <v>1866</v>
      </c>
      <c r="D191" s="1">
        <v>0.0</v>
      </c>
    </row>
    <row r="192">
      <c r="A192" s="56" t="s">
        <v>1867</v>
      </c>
      <c r="B192" s="56" t="s">
        <v>1867</v>
      </c>
      <c r="C192" s="56" t="s">
        <v>1866</v>
      </c>
      <c r="D192" s="1">
        <v>0.0</v>
      </c>
    </row>
    <row r="193">
      <c r="A193" s="56" t="s">
        <v>1868</v>
      </c>
      <c r="B193" s="56" t="s">
        <v>1868</v>
      </c>
      <c r="C193" s="56" t="s">
        <v>1870</v>
      </c>
      <c r="D193" s="1">
        <v>0.0</v>
      </c>
    </row>
    <row r="194">
      <c r="A194" s="56" t="s">
        <v>1541</v>
      </c>
      <c r="B194" s="56" t="s">
        <v>1541</v>
      </c>
      <c r="C194" s="56" t="s">
        <v>1871</v>
      </c>
      <c r="D194" s="1">
        <v>0.0</v>
      </c>
    </row>
    <row r="195">
      <c r="A195" s="56" t="s">
        <v>1872</v>
      </c>
      <c r="B195" s="56" t="s">
        <v>1872</v>
      </c>
      <c r="C195" s="56" t="s">
        <v>1873</v>
      </c>
      <c r="D195" s="1">
        <v>0.0</v>
      </c>
    </row>
    <row r="196">
      <c r="A196" s="56" t="s">
        <v>1874</v>
      </c>
      <c r="B196" s="56" t="s">
        <v>1874</v>
      </c>
      <c r="C196" s="56" t="s">
        <v>1876</v>
      </c>
      <c r="D196" s="1">
        <v>0.0</v>
      </c>
    </row>
    <row r="197">
      <c r="A197" s="56" t="s">
        <v>1877</v>
      </c>
      <c r="B197" s="56" t="s">
        <v>1877</v>
      </c>
      <c r="C197" s="56" t="s">
        <v>1878</v>
      </c>
      <c r="D197" s="1">
        <v>0.0</v>
      </c>
    </row>
    <row r="198">
      <c r="A198" s="56" t="s">
        <v>1640</v>
      </c>
      <c r="B198" s="56" t="s">
        <v>1640</v>
      </c>
      <c r="C198" s="56" t="s">
        <v>1879</v>
      </c>
      <c r="D198" s="1">
        <v>0.0</v>
      </c>
    </row>
    <row r="199">
      <c r="A199" s="56" t="s">
        <v>1880</v>
      </c>
      <c r="B199" s="56" t="s">
        <v>1880</v>
      </c>
      <c r="C199" s="56" t="s">
        <v>1879</v>
      </c>
      <c r="D199" s="1">
        <v>0.0</v>
      </c>
    </row>
    <row r="200">
      <c r="A200" s="56" t="s">
        <v>1882</v>
      </c>
      <c r="B200" s="56" t="s">
        <v>1882</v>
      </c>
      <c r="C200" s="56" t="s">
        <v>1879</v>
      </c>
      <c r="D200" s="1">
        <v>0.0</v>
      </c>
    </row>
    <row r="201">
      <c r="A201" s="56" t="s">
        <v>1883</v>
      </c>
      <c r="B201" s="56" t="s">
        <v>1883</v>
      </c>
      <c r="C201" s="56" t="s">
        <v>1879</v>
      </c>
      <c r="D201" s="1">
        <v>0.0</v>
      </c>
    </row>
    <row r="202">
      <c r="A202" s="56" t="s">
        <v>1694</v>
      </c>
      <c r="B202" s="56" t="s">
        <v>1694</v>
      </c>
      <c r="C202" s="56" t="s">
        <v>1885</v>
      </c>
      <c r="D202" s="1">
        <v>0.0</v>
      </c>
    </row>
    <row r="203">
      <c r="A203" s="56" t="s">
        <v>1886</v>
      </c>
      <c r="B203" s="56" t="s">
        <v>1886</v>
      </c>
      <c r="C203" s="56" t="s">
        <v>1887</v>
      </c>
      <c r="D203" s="1">
        <v>0.0</v>
      </c>
    </row>
    <row r="204">
      <c r="A204" s="56" t="s">
        <v>1888</v>
      </c>
      <c r="B204" s="56" t="s">
        <v>1888</v>
      </c>
      <c r="C204" s="56" t="s">
        <v>1889</v>
      </c>
      <c r="D204" s="1">
        <v>0.0</v>
      </c>
    </row>
    <row r="205">
      <c r="A205" s="56" t="s">
        <v>1698</v>
      </c>
      <c r="B205" s="56" t="s">
        <v>1698</v>
      </c>
      <c r="C205" s="56" t="s">
        <v>1891</v>
      </c>
      <c r="D205" s="1">
        <v>0.0</v>
      </c>
    </row>
    <row r="206">
      <c r="A206" s="56" t="s">
        <v>1892</v>
      </c>
      <c r="B206" s="56" t="s">
        <v>1892</v>
      </c>
      <c r="C206" s="56" t="s">
        <v>1891</v>
      </c>
      <c r="D206" s="1">
        <v>0.0</v>
      </c>
    </row>
    <row r="207">
      <c r="A207" s="56" t="s">
        <v>1539</v>
      </c>
      <c r="B207" s="56" t="s">
        <v>1539</v>
      </c>
      <c r="C207" s="56" t="s">
        <v>1891</v>
      </c>
      <c r="D207" s="1">
        <v>0.0</v>
      </c>
    </row>
    <row r="208">
      <c r="A208" s="56" t="s">
        <v>1894</v>
      </c>
      <c r="B208" s="56" t="s">
        <v>1894</v>
      </c>
      <c r="C208" s="56" t="s">
        <v>1891</v>
      </c>
      <c r="D208" s="1">
        <v>0.0</v>
      </c>
    </row>
    <row r="209">
      <c r="A209" s="56" t="s">
        <v>1705</v>
      </c>
      <c r="B209" s="56" t="s">
        <v>1705</v>
      </c>
      <c r="C209" s="56" t="s">
        <v>1895</v>
      </c>
      <c r="D209" s="1">
        <v>0.0</v>
      </c>
    </row>
    <row r="210">
      <c r="A210" s="56" t="s">
        <v>1896</v>
      </c>
      <c r="B210" s="56" t="s">
        <v>1896</v>
      </c>
      <c r="C210" s="56" t="s">
        <v>1895</v>
      </c>
      <c r="D210" s="1">
        <v>0.0</v>
      </c>
    </row>
    <row r="211">
      <c r="A211" s="56" t="s">
        <v>1898</v>
      </c>
      <c r="B211" s="56" t="s">
        <v>1898</v>
      </c>
      <c r="C211" s="56" t="s">
        <v>1899</v>
      </c>
      <c r="D211" s="1">
        <v>0.0</v>
      </c>
    </row>
    <row r="212">
      <c r="A212" s="56" t="s">
        <v>1491</v>
      </c>
      <c r="B212" s="56" t="s">
        <v>1491</v>
      </c>
      <c r="C212" s="56" t="s">
        <v>1899</v>
      </c>
      <c r="D212" s="1">
        <v>0.0</v>
      </c>
    </row>
    <row r="213">
      <c r="A213" s="56" t="s">
        <v>1901</v>
      </c>
      <c r="B213" s="56" t="s">
        <v>1901</v>
      </c>
      <c r="C213" s="56" t="s">
        <v>1902</v>
      </c>
      <c r="D213" s="1">
        <v>0.0</v>
      </c>
    </row>
    <row r="214">
      <c r="A214" s="56" t="s">
        <v>1738</v>
      </c>
      <c r="B214" s="56" t="s">
        <v>1738</v>
      </c>
      <c r="C214" s="56" t="s">
        <v>1903</v>
      </c>
      <c r="D214" s="1">
        <v>0.0</v>
      </c>
    </row>
    <row r="215">
      <c r="A215" s="56" t="s">
        <v>1904</v>
      </c>
      <c r="B215" s="56" t="s">
        <v>1904</v>
      </c>
      <c r="C215" s="56" t="s">
        <v>1903</v>
      </c>
      <c r="D215" s="1">
        <v>0.0</v>
      </c>
    </row>
    <row r="216">
      <c r="A216" s="56" t="s">
        <v>1905</v>
      </c>
      <c r="B216" s="56" t="s">
        <v>1905</v>
      </c>
      <c r="C216" s="56" t="s">
        <v>1906</v>
      </c>
      <c r="D216" s="1">
        <v>0.0</v>
      </c>
    </row>
    <row r="217">
      <c r="A217" s="56" t="s">
        <v>1907</v>
      </c>
      <c r="B217" s="56" t="s">
        <v>1907</v>
      </c>
      <c r="C217" s="56" t="s">
        <v>1906</v>
      </c>
      <c r="D217" s="1">
        <v>0.0</v>
      </c>
    </row>
    <row r="218">
      <c r="A218" s="56" t="s">
        <v>1689</v>
      </c>
      <c r="B218" s="56" t="s">
        <v>1689</v>
      </c>
      <c r="C218" s="56" t="s">
        <v>1909</v>
      </c>
      <c r="D218" s="1">
        <v>0.0</v>
      </c>
    </row>
    <row r="219">
      <c r="A219" s="56" t="s">
        <v>1910</v>
      </c>
      <c r="B219" s="56" t="s">
        <v>1910</v>
      </c>
      <c r="C219" s="56" t="s">
        <v>1909</v>
      </c>
      <c r="D219" s="1">
        <v>0.0</v>
      </c>
    </row>
    <row r="220">
      <c r="A220" s="56" t="s">
        <v>1912</v>
      </c>
      <c r="B220" s="56" t="s">
        <v>1912</v>
      </c>
      <c r="C220" s="56" t="s">
        <v>1909</v>
      </c>
      <c r="D220" s="1">
        <v>0.0</v>
      </c>
    </row>
    <row r="221">
      <c r="A221" s="56" t="s">
        <v>1516</v>
      </c>
      <c r="B221" s="56" t="s">
        <v>1516</v>
      </c>
      <c r="C221" s="56" t="s">
        <v>1913</v>
      </c>
      <c r="D221" s="1">
        <v>0.0</v>
      </c>
    </row>
    <row r="222">
      <c r="A222" s="56" t="s">
        <v>1914</v>
      </c>
      <c r="B222" s="56" t="s">
        <v>1914</v>
      </c>
      <c r="C222" s="56" t="s">
        <v>1913</v>
      </c>
      <c r="D222" s="1">
        <v>0.0</v>
      </c>
    </row>
    <row r="223">
      <c r="A223" s="56" t="s">
        <v>1916</v>
      </c>
      <c r="B223" s="56" t="s">
        <v>1916</v>
      </c>
      <c r="C223" s="56" t="s">
        <v>1917</v>
      </c>
      <c r="D223" s="1">
        <v>0.0</v>
      </c>
    </row>
    <row r="224">
      <c r="A224" s="56" t="s">
        <v>1918</v>
      </c>
      <c r="B224" s="56" t="s">
        <v>1918</v>
      </c>
      <c r="C224" s="56" t="s">
        <v>1919</v>
      </c>
      <c r="D224" s="1">
        <v>0.0</v>
      </c>
    </row>
    <row r="225">
      <c r="A225" s="56" t="s">
        <v>1920</v>
      </c>
      <c r="B225" s="56" t="s">
        <v>1920</v>
      </c>
      <c r="C225" s="56" t="s">
        <v>1921</v>
      </c>
      <c r="D225" s="1">
        <v>0.0</v>
      </c>
    </row>
    <row r="226">
      <c r="A226" s="56" t="s">
        <v>1923</v>
      </c>
      <c r="B226" s="56" t="s">
        <v>1923</v>
      </c>
      <c r="C226" s="56" t="s">
        <v>1924</v>
      </c>
      <c r="D226" s="1">
        <v>0.0</v>
      </c>
    </row>
    <row r="227">
      <c r="A227" s="56" t="s">
        <v>1925</v>
      </c>
      <c r="B227" s="56" t="s">
        <v>1925</v>
      </c>
      <c r="C227" s="56" t="s">
        <v>1926</v>
      </c>
      <c r="D227" s="1">
        <v>0.0</v>
      </c>
    </row>
    <row r="228">
      <c r="A228" s="56" t="s">
        <v>1927</v>
      </c>
      <c r="B228" s="56" t="s">
        <v>1927</v>
      </c>
      <c r="C228" s="56" t="s">
        <v>1926</v>
      </c>
      <c r="D228" s="1">
        <v>0.0</v>
      </c>
    </row>
    <row r="229">
      <c r="A229" s="56" t="s">
        <v>1929</v>
      </c>
      <c r="B229" s="56" t="s">
        <v>1929</v>
      </c>
      <c r="C229" s="56" t="s">
        <v>1926</v>
      </c>
      <c r="D229" s="1">
        <v>0.0</v>
      </c>
    </row>
    <row r="230">
      <c r="A230" s="56" t="s">
        <v>1741</v>
      </c>
      <c r="B230" s="56" t="s">
        <v>1741</v>
      </c>
      <c r="C230" s="56" t="s">
        <v>1930</v>
      </c>
      <c r="D230" s="1">
        <v>0.0</v>
      </c>
    </row>
    <row r="231">
      <c r="A231" s="56" t="s">
        <v>1931</v>
      </c>
      <c r="B231" s="56" t="s">
        <v>1931</v>
      </c>
      <c r="C231" s="56" t="s">
        <v>1932</v>
      </c>
      <c r="D231" s="1">
        <v>0.0</v>
      </c>
    </row>
    <row r="232">
      <c r="A232" s="56" t="s">
        <v>1934</v>
      </c>
      <c r="B232" s="56" t="s">
        <v>1934</v>
      </c>
      <c r="C232" s="56" t="s">
        <v>1932</v>
      </c>
      <c r="D232" s="1">
        <v>0.0</v>
      </c>
    </row>
    <row r="233">
      <c r="A233" s="56" t="s">
        <v>1935</v>
      </c>
      <c r="B233" s="56" t="s">
        <v>1935</v>
      </c>
      <c r="C233" s="56" t="s">
        <v>1932</v>
      </c>
      <c r="D233" s="1">
        <v>0.0</v>
      </c>
    </row>
    <row r="234">
      <c r="A234" s="56" t="s">
        <v>1936</v>
      </c>
      <c r="B234" s="56" t="s">
        <v>1936</v>
      </c>
      <c r="C234" s="56" t="s">
        <v>1431</v>
      </c>
      <c r="D234" s="1">
        <v>0.0</v>
      </c>
    </row>
    <row r="235">
      <c r="A235" s="56" t="s">
        <v>1938</v>
      </c>
      <c r="B235" s="56" t="s">
        <v>1938</v>
      </c>
      <c r="C235" s="56" t="s">
        <v>1431</v>
      </c>
      <c r="D235" s="1">
        <v>0.0</v>
      </c>
    </row>
    <row r="236">
      <c r="A236" s="56" t="s">
        <v>1939</v>
      </c>
      <c r="B236" s="56" t="s">
        <v>1939</v>
      </c>
      <c r="C236" s="56" t="s">
        <v>1940</v>
      </c>
      <c r="D236" s="1">
        <v>0.0</v>
      </c>
    </row>
    <row r="237">
      <c r="A237" s="56" t="s">
        <v>1941</v>
      </c>
      <c r="B237" s="56" t="s">
        <v>1941</v>
      </c>
      <c r="C237" s="56" t="s">
        <v>1940</v>
      </c>
      <c r="D237" s="1">
        <v>0.0</v>
      </c>
    </row>
    <row r="238">
      <c r="A238" s="56" t="s">
        <v>1943</v>
      </c>
      <c r="B238" s="56" t="s">
        <v>1943</v>
      </c>
      <c r="C238" s="56" t="s">
        <v>1944</v>
      </c>
      <c r="D238" s="1">
        <v>0.0</v>
      </c>
    </row>
    <row r="239">
      <c r="A239" s="56" t="s">
        <v>1945</v>
      </c>
      <c r="B239" s="56" t="s">
        <v>1945</v>
      </c>
      <c r="C239" s="56" t="s">
        <v>1944</v>
      </c>
      <c r="D239" s="1">
        <v>0.0</v>
      </c>
    </row>
    <row r="240">
      <c r="A240" s="56" t="s">
        <v>1949</v>
      </c>
      <c r="B240" s="56" t="s">
        <v>1949</v>
      </c>
      <c r="C240" s="56" t="s">
        <v>1950</v>
      </c>
      <c r="D240" s="1">
        <v>0.0</v>
      </c>
    </row>
    <row r="241">
      <c r="A241" s="56" t="s">
        <v>1951</v>
      </c>
      <c r="B241" s="56" t="s">
        <v>1951</v>
      </c>
      <c r="C241" s="56" t="s">
        <v>1950</v>
      </c>
      <c r="D241" s="1">
        <v>0.0</v>
      </c>
    </row>
    <row r="242">
      <c r="A242" s="56" t="s">
        <v>1700</v>
      </c>
      <c r="B242" s="56" t="s">
        <v>1700</v>
      </c>
      <c r="C242" s="56" t="s">
        <v>1950</v>
      </c>
      <c r="D242" s="1">
        <v>0.0</v>
      </c>
    </row>
    <row r="243">
      <c r="A243" s="56" t="s">
        <v>1953</v>
      </c>
      <c r="B243" s="56" t="s">
        <v>1953</v>
      </c>
      <c r="C243" s="56" t="s">
        <v>1950</v>
      </c>
      <c r="D243" s="1">
        <v>0.0</v>
      </c>
    </row>
    <row r="244">
      <c r="A244" s="56" t="s">
        <v>1954</v>
      </c>
      <c r="B244" s="56" t="s">
        <v>1954</v>
      </c>
      <c r="C244" s="56" t="s">
        <v>1950</v>
      </c>
      <c r="D244" s="1">
        <v>0.0</v>
      </c>
    </row>
    <row r="245">
      <c r="A245" s="56" t="s">
        <v>1955</v>
      </c>
      <c r="B245" s="56" t="s">
        <v>1955</v>
      </c>
      <c r="C245" s="56" t="s">
        <v>1436</v>
      </c>
      <c r="D245" s="1">
        <v>0.0</v>
      </c>
    </row>
    <row r="246">
      <c r="A246" s="56" t="s">
        <v>1956</v>
      </c>
      <c r="B246" s="56" t="s">
        <v>1956</v>
      </c>
      <c r="C246" s="56" t="s">
        <v>1436</v>
      </c>
      <c r="D246" s="1">
        <v>0.0</v>
      </c>
    </row>
    <row r="247">
      <c r="A247" s="56" t="s">
        <v>1958</v>
      </c>
      <c r="B247" s="56" t="s">
        <v>1958</v>
      </c>
      <c r="C247" s="56" t="s">
        <v>1959</v>
      </c>
      <c r="D247" s="1">
        <v>0.0</v>
      </c>
    </row>
    <row r="248">
      <c r="A248" s="56" t="s">
        <v>1960</v>
      </c>
      <c r="B248" s="56" t="s">
        <v>1960</v>
      </c>
      <c r="C248" s="56" t="s">
        <v>1959</v>
      </c>
      <c r="D248" s="1">
        <v>0.0</v>
      </c>
    </row>
    <row r="249">
      <c r="A249" s="56" t="s">
        <v>1961</v>
      </c>
      <c r="B249" s="56" t="s">
        <v>1961</v>
      </c>
      <c r="C249" s="56" t="s">
        <v>1959</v>
      </c>
      <c r="D249" s="1">
        <v>0.0</v>
      </c>
    </row>
    <row r="250">
      <c r="A250" s="56" t="s">
        <v>1963</v>
      </c>
      <c r="B250" s="56" t="s">
        <v>1963</v>
      </c>
      <c r="C250" s="56" t="s">
        <v>1959</v>
      </c>
      <c r="D250" s="1">
        <v>0.0</v>
      </c>
    </row>
    <row r="251">
      <c r="A251" s="56" t="s">
        <v>1964</v>
      </c>
      <c r="B251" s="56" t="s">
        <v>1964</v>
      </c>
      <c r="C251" s="56" t="s">
        <v>1959</v>
      </c>
      <c r="D251" s="1">
        <v>0.0</v>
      </c>
    </row>
    <row r="252">
      <c r="A252" s="56" t="s">
        <v>1677</v>
      </c>
      <c r="B252" s="56" t="s">
        <v>1677</v>
      </c>
      <c r="C252" s="56" t="s">
        <v>1966</v>
      </c>
      <c r="D252" s="1">
        <v>0.0</v>
      </c>
    </row>
    <row r="253">
      <c r="A253" s="56" t="s">
        <v>1967</v>
      </c>
      <c r="B253" s="56" t="s">
        <v>1967</v>
      </c>
      <c r="C253" s="56" t="s">
        <v>1966</v>
      </c>
      <c r="D253" s="1">
        <v>0.0</v>
      </c>
    </row>
    <row r="254">
      <c r="A254" s="56" t="s">
        <v>1968</v>
      </c>
      <c r="B254" s="56" t="s">
        <v>1968</v>
      </c>
      <c r="C254" s="56" t="s">
        <v>1966</v>
      </c>
      <c r="D254" s="1">
        <v>0.0</v>
      </c>
    </row>
    <row r="255">
      <c r="A255" s="56" t="s">
        <v>1493</v>
      </c>
      <c r="B255" s="56" t="s">
        <v>1493</v>
      </c>
      <c r="C255" s="56" t="s">
        <v>1966</v>
      </c>
      <c r="D255" s="1">
        <v>0.0</v>
      </c>
    </row>
    <row r="256">
      <c r="A256" s="56" t="s">
        <v>1970</v>
      </c>
      <c r="B256" s="56" t="s">
        <v>1970</v>
      </c>
      <c r="C256" s="56" t="s">
        <v>1966</v>
      </c>
      <c r="D256" s="1">
        <v>0.0</v>
      </c>
    </row>
    <row r="257">
      <c r="A257" s="56" t="s">
        <v>1971</v>
      </c>
      <c r="B257" s="56" t="s">
        <v>1971</v>
      </c>
      <c r="C257" s="56" t="s">
        <v>1972</v>
      </c>
      <c r="D257" s="1">
        <v>0.0</v>
      </c>
    </row>
    <row r="258">
      <c r="A258" s="56" t="s">
        <v>1974</v>
      </c>
      <c r="B258" s="56" t="s">
        <v>1974</v>
      </c>
      <c r="C258" s="56" t="s">
        <v>1975</v>
      </c>
      <c r="D258" s="1">
        <v>0.0</v>
      </c>
    </row>
    <row r="259">
      <c r="A259" s="56" t="s">
        <v>1976</v>
      </c>
      <c r="B259" s="56" t="s">
        <v>1976</v>
      </c>
      <c r="C259" s="56" t="s">
        <v>1975</v>
      </c>
      <c r="D259" s="1">
        <v>0.0</v>
      </c>
    </row>
    <row r="260">
      <c r="A260" s="56" t="s">
        <v>1977</v>
      </c>
      <c r="B260" s="56" t="s">
        <v>1977</v>
      </c>
      <c r="C260" s="56" t="s">
        <v>1978</v>
      </c>
      <c r="D260" s="1">
        <v>0.0</v>
      </c>
    </row>
    <row r="261">
      <c r="A261" s="56" t="s">
        <v>1980</v>
      </c>
      <c r="B261" s="56" t="s">
        <v>1980</v>
      </c>
      <c r="C261" s="56" t="s">
        <v>1978</v>
      </c>
      <c r="D261" s="1">
        <v>0.0</v>
      </c>
    </row>
    <row r="262">
      <c r="A262" s="56" t="s">
        <v>1981</v>
      </c>
      <c r="B262" s="56" t="s">
        <v>1981</v>
      </c>
      <c r="C262" s="56" t="s">
        <v>1978</v>
      </c>
      <c r="D262" s="1">
        <v>0.0</v>
      </c>
    </row>
    <row r="263">
      <c r="A263" s="56" t="s">
        <v>1982</v>
      </c>
      <c r="B263" s="56" t="s">
        <v>1982</v>
      </c>
      <c r="C263" s="56" t="s">
        <v>1978</v>
      </c>
      <c r="D263" s="1">
        <v>0.0</v>
      </c>
    </row>
    <row r="264">
      <c r="A264" s="56" t="s">
        <v>1983</v>
      </c>
      <c r="B264" s="56" t="s">
        <v>1983</v>
      </c>
      <c r="C264" s="56" t="s">
        <v>1439</v>
      </c>
      <c r="D264" s="1">
        <v>0.0</v>
      </c>
    </row>
    <row r="265">
      <c r="A265" s="56" t="s">
        <v>1985</v>
      </c>
      <c r="B265" s="56" t="s">
        <v>1985</v>
      </c>
      <c r="C265" s="56" t="s">
        <v>1439</v>
      </c>
      <c r="D265" s="1">
        <v>0.0</v>
      </c>
    </row>
    <row r="266">
      <c r="A266" s="56" t="s">
        <v>1986</v>
      </c>
      <c r="B266" s="56" t="s">
        <v>1986</v>
      </c>
      <c r="C266" s="56" t="s">
        <v>1439</v>
      </c>
      <c r="D266" s="1">
        <v>0.0</v>
      </c>
    </row>
    <row r="267">
      <c r="A267" s="56" t="s">
        <v>1987</v>
      </c>
      <c r="B267" s="56" t="s">
        <v>1987</v>
      </c>
      <c r="C267" s="56" t="s">
        <v>1439</v>
      </c>
      <c r="D267" s="1">
        <v>0.0</v>
      </c>
    </row>
    <row r="268">
      <c r="A268" s="56" t="s">
        <v>1989</v>
      </c>
      <c r="B268" s="56" t="s">
        <v>1989</v>
      </c>
      <c r="C268" s="56" t="s">
        <v>1990</v>
      </c>
      <c r="D268" s="1">
        <v>0.0</v>
      </c>
    </row>
    <row r="269">
      <c r="A269" s="56" t="s">
        <v>1991</v>
      </c>
      <c r="B269" s="56" t="s">
        <v>1991</v>
      </c>
      <c r="C269" s="56" t="s">
        <v>1992</v>
      </c>
      <c r="D269" s="1">
        <v>0.0</v>
      </c>
    </row>
    <row r="270">
      <c r="A270" s="56" t="s">
        <v>1993</v>
      </c>
      <c r="B270" s="56" t="s">
        <v>1993</v>
      </c>
      <c r="C270" s="56" t="s">
        <v>1992</v>
      </c>
      <c r="D270" s="1">
        <v>0.0</v>
      </c>
    </row>
    <row r="271">
      <c r="A271" s="56" t="s">
        <v>1995</v>
      </c>
      <c r="B271" s="56" t="s">
        <v>1995</v>
      </c>
      <c r="C271" s="56" t="s">
        <v>1996</v>
      </c>
      <c r="D271" s="1">
        <v>0.0</v>
      </c>
    </row>
    <row r="272">
      <c r="A272" s="56" t="s">
        <v>1997</v>
      </c>
      <c r="B272" s="56" t="s">
        <v>1997</v>
      </c>
      <c r="C272" s="56" t="s">
        <v>1996</v>
      </c>
      <c r="D272" s="1">
        <v>0.0</v>
      </c>
    </row>
    <row r="273">
      <c r="A273" s="56" t="s">
        <v>1998</v>
      </c>
      <c r="B273" s="56" t="s">
        <v>1998</v>
      </c>
      <c r="C273" s="56" t="s">
        <v>1442</v>
      </c>
      <c r="D273" s="1">
        <v>0.0</v>
      </c>
    </row>
    <row r="274">
      <c r="A274" s="56" t="s">
        <v>1675</v>
      </c>
      <c r="B274" s="56" t="s">
        <v>1675</v>
      </c>
      <c r="C274" s="56" t="s">
        <v>1442</v>
      </c>
      <c r="D274" s="1">
        <v>0.0</v>
      </c>
    </row>
    <row r="275">
      <c r="A275" s="56" t="s">
        <v>2000</v>
      </c>
      <c r="B275" s="56" t="s">
        <v>2000</v>
      </c>
      <c r="C275" s="56" t="s">
        <v>1442</v>
      </c>
      <c r="D275" s="1">
        <v>0.0</v>
      </c>
    </row>
    <row r="276">
      <c r="A276" s="56" t="s">
        <v>2001</v>
      </c>
      <c r="B276" s="56" t="s">
        <v>2001</v>
      </c>
      <c r="C276" s="56" t="s">
        <v>1445</v>
      </c>
      <c r="D276" s="1">
        <v>0.0</v>
      </c>
    </row>
    <row r="277">
      <c r="A277" s="56" t="s">
        <v>2002</v>
      </c>
      <c r="B277" s="56" t="s">
        <v>2002</v>
      </c>
      <c r="C277" s="56" t="s">
        <v>1445</v>
      </c>
      <c r="D277" s="1">
        <v>0.0</v>
      </c>
    </row>
    <row r="278">
      <c r="A278" s="56" t="s">
        <v>2003</v>
      </c>
      <c r="B278" s="56" t="s">
        <v>2003</v>
      </c>
      <c r="C278" s="56" t="s">
        <v>1445</v>
      </c>
      <c r="D278" s="1">
        <v>0.0</v>
      </c>
    </row>
    <row r="279">
      <c r="A279" s="56" t="s">
        <v>2005</v>
      </c>
      <c r="B279" s="56" t="s">
        <v>2005</v>
      </c>
      <c r="C279" s="56" t="s">
        <v>1445</v>
      </c>
      <c r="D279" s="1">
        <v>0.0</v>
      </c>
    </row>
    <row r="280">
      <c r="A280" s="56" t="s">
        <v>2006</v>
      </c>
      <c r="B280" s="56" t="s">
        <v>2006</v>
      </c>
      <c r="C280" s="56" t="s">
        <v>2008</v>
      </c>
      <c r="D280" s="1">
        <v>0.0</v>
      </c>
    </row>
    <row r="281">
      <c r="A281" s="56" t="s">
        <v>2009</v>
      </c>
      <c r="B281" s="56" t="s">
        <v>2009</v>
      </c>
      <c r="C281" s="56" t="s">
        <v>2008</v>
      </c>
      <c r="D281" s="1">
        <v>0.0</v>
      </c>
    </row>
    <row r="282">
      <c r="A282" s="56" t="s">
        <v>2010</v>
      </c>
      <c r="B282" s="56" t="s">
        <v>2010</v>
      </c>
      <c r="C282" s="56" t="s">
        <v>2008</v>
      </c>
      <c r="D282" s="1">
        <v>0.0</v>
      </c>
    </row>
    <row r="283">
      <c r="A283" s="56" t="s">
        <v>2011</v>
      </c>
      <c r="B283" s="56" t="s">
        <v>2011</v>
      </c>
      <c r="C283" s="56" t="s">
        <v>2008</v>
      </c>
      <c r="D283" s="1">
        <v>0.0</v>
      </c>
    </row>
    <row r="284">
      <c r="A284" s="56" t="s">
        <v>2013</v>
      </c>
      <c r="B284" s="56" t="s">
        <v>2013</v>
      </c>
      <c r="C284" s="56" t="s">
        <v>2008</v>
      </c>
      <c r="D284" s="1">
        <v>0.0</v>
      </c>
    </row>
    <row r="285">
      <c r="A285" s="56" t="s">
        <v>2014</v>
      </c>
      <c r="B285" s="56" t="s">
        <v>2014</v>
      </c>
      <c r="C285" s="56" t="s">
        <v>1451</v>
      </c>
      <c r="D285" s="1">
        <v>0.0</v>
      </c>
    </row>
    <row r="286">
      <c r="A286" s="56" t="s">
        <v>2015</v>
      </c>
      <c r="B286" s="56" t="s">
        <v>2015</v>
      </c>
      <c r="C286" s="56" t="s">
        <v>1451</v>
      </c>
      <c r="D286" s="1">
        <v>0.0</v>
      </c>
    </row>
    <row r="287">
      <c r="A287" s="56" t="s">
        <v>2017</v>
      </c>
      <c r="B287" s="56" t="s">
        <v>2017</v>
      </c>
      <c r="C287" s="56" t="s">
        <v>1455</v>
      </c>
      <c r="D287" s="1">
        <v>0.0</v>
      </c>
    </row>
    <row r="288">
      <c r="A288" s="56" t="s">
        <v>2018</v>
      </c>
      <c r="B288" s="56" t="s">
        <v>2018</v>
      </c>
      <c r="C288" s="56" t="s">
        <v>1455</v>
      </c>
      <c r="D288" s="1">
        <v>0.0</v>
      </c>
    </row>
    <row r="289">
      <c r="A289" s="56" t="s">
        <v>2019</v>
      </c>
      <c r="B289" s="56" t="s">
        <v>2019</v>
      </c>
      <c r="C289" s="56" t="s">
        <v>1455</v>
      </c>
      <c r="D289" s="1">
        <v>0.0</v>
      </c>
    </row>
    <row r="290">
      <c r="A290" s="56" t="s">
        <v>2021</v>
      </c>
      <c r="B290" s="56" t="s">
        <v>2021</v>
      </c>
      <c r="C290" s="56" t="s">
        <v>1455</v>
      </c>
      <c r="D290" s="1">
        <v>0.0</v>
      </c>
    </row>
    <row r="291">
      <c r="A291" s="56" t="s">
        <v>2022</v>
      </c>
      <c r="B291" s="56" t="s">
        <v>2022</v>
      </c>
      <c r="C291" s="56" t="s">
        <v>1455</v>
      </c>
      <c r="D291" s="1">
        <v>0.0</v>
      </c>
    </row>
    <row r="292">
      <c r="A292" s="56" t="s">
        <v>2023</v>
      </c>
      <c r="B292" s="56" t="s">
        <v>2023</v>
      </c>
      <c r="C292" s="56" t="s">
        <v>1455</v>
      </c>
      <c r="D292" s="1">
        <v>0.0</v>
      </c>
    </row>
    <row r="293">
      <c r="A293" s="56" t="s">
        <v>2025</v>
      </c>
      <c r="B293" s="56" t="s">
        <v>2025</v>
      </c>
      <c r="C293" s="56" t="s">
        <v>1455</v>
      </c>
      <c r="D293" s="1">
        <v>0.0</v>
      </c>
    </row>
    <row r="294">
      <c r="A294" s="56" t="s">
        <v>2026</v>
      </c>
      <c r="B294" s="56" t="s">
        <v>2026</v>
      </c>
      <c r="C294" s="56" t="s">
        <v>1455</v>
      </c>
      <c r="D294" s="1">
        <v>0.0</v>
      </c>
    </row>
    <row r="295">
      <c r="A295" s="56" t="s">
        <v>2027</v>
      </c>
      <c r="B295" s="56" t="s">
        <v>2027</v>
      </c>
      <c r="C295" s="56" t="s">
        <v>1462</v>
      </c>
      <c r="D295" s="1">
        <v>0.0</v>
      </c>
    </row>
    <row r="296">
      <c r="A296" s="56" t="s">
        <v>2029</v>
      </c>
      <c r="B296" s="56" t="s">
        <v>2029</v>
      </c>
      <c r="C296" s="56" t="s">
        <v>1462</v>
      </c>
      <c r="D296" s="1">
        <v>0.0</v>
      </c>
    </row>
    <row r="297">
      <c r="A297" s="56" t="s">
        <v>1682</v>
      </c>
      <c r="B297" s="56" t="s">
        <v>1682</v>
      </c>
      <c r="C297" s="56" t="s">
        <v>1462</v>
      </c>
      <c r="D297" s="1">
        <v>0.0</v>
      </c>
    </row>
    <row r="298">
      <c r="A298" s="56" t="s">
        <v>2031</v>
      </c>
      <c r="B298" s="56" t="s">
        <v>2031</v>
      </c>
      <c r="C298" s="56" t="s">
        <v>1462</v>
      </c>
      <c r="D298" s="1">
        <v>0.0</v>
      </c>
    </row>
    <row r="299">
      <c r="A299" s="56" t="s">
        <v>2033</v>
      </c>
      <c r="B299" s="56" t="s">
        <v>2033</v>
      </c>
      <c r="C299" s="56" t="s">
        <v>1462</v>
      </c>
      <c r="D299" s="1">
        <v>0.0</v>
      </c>
    </row>
    <row r="300">
      <c r="A300" s="56" t="s">
        <v>2034</v>
      </c>
      <c r="B300" s="56" t="s">
        <v>2034</v>
      </c>
      <c r="C300" s="56" t="s">
        <v>1465</v>
      </c>
      <c r="D300" s="1">
        <v>0.0</v>
      </c>
    </row>
    <row r="301">
      <c r="A301" s="56" t="s">
        <v>2035</v>
      </c>
      <c r="B301" s="56" t="s">
        <v>2035</v>
      </c>
      <c r="C301" s="56" t="s">
        <v>1465</v>
      </c>
      <c r="D301" s="1">
        <v>0.0</v>
      </c>
    </row>
    <row r="302">
      <c r="A302" s="56" t="s">
        <v>2037</v>
      </c>
      <c r="B302" s="56" t="s">
        <v>2037</v>
      </c>
      <c r="C302" s="56" t="s">
        <v>1465</v>
      </c>
      <c r="D302" s="1">
        <v>0.0</v>
      </c>
    </row>
    <row r="303">
      <c r="A303" s="56" t="s">
        <v>2038</v>
      </c>
      <c r="B303" s="56" t="s">
        <v>2038</v>
      </c>
      <c r="C303" s="56" t="s">
        <v>1465</v>
      </c>
      <c r="D303" s="1">
        <v>0.0</v>
      </c>
    </row>
    <row r="304">
      <c r="A304" s="56" t="s">
        <v>2039</v>
      </c>
      <c r="B304" s="56" t="s">
        <v>2039</v>
      </c>
      <c r="C304" s="56" t="s">
        <v>1465</v>
      </c>
      <c r="D304" s="1">
        <v>0.0</v>
      </c>
    </row>
    <row r="305">
      <c r="A305" s="56" t="s">
        <v>2041</v>
      </c>
      <c r="B305" s="56" t="s">
        <v>2041</v>
      </c>
      <c r="C305" s="56" t="s">
        <v>1468</v>
      </c>
      <c r="D305" s="1">
        <v>0.0</v>
      </c>
    </row>
    <row r="306">
      <c r="A306" s="56" t="s">
        <v>2042</v>
      </c>
      <c r="B306" s="56" t="s">
        <v>2042</v>
      </c>
      <c r="C306" s="56" t="s">
        <v>1468</v>
      </c>
      <c r="D306" s="1">
        <v>0.0</v>
      </c>
    </row>
    <row r="307">
      <c r="A307" s="56" t="s">
        <v>2044</v>
      </c>
      <c r="B307" s="56" t="s">
        <v>2044</v>
      </c>
      <c r="C307" s="56" t="s">
        <v>1468</v>
      </c>
      <c r="D307" s="1">
        <v>0.0</v>
      </c>
    </row>
    <row r="308">
      <c r="A308" s="56" t="s">
        <v>2045</v>
      </c>
      <c r="B308" s="56" t="s">
        <v>2045</v>
      </c>
      <c r="C308" s="56" t="s">
        <v>1468</v>
      </c>
      <c r="D308" s="1">
        <v>0.0</v>
      </c>
    </row>
    <row r="309">
      <c r="A309" s="56" t="s">
        <v>2046</v>
      </c>
      <c r="B309" s="56" t="s">
        <v>2046</v>
      </c>
      <c r="C309" s="56" t="s">
        <v>1468</v>
      </c>
      <c r="D309" s="1">
        <v>0.0</v>
      </c>
    </row>
    <row r="310">
      <c r="A310" s="56" t="s">
        <v>2047</v>
      </c>
      <c r="B310" s="56" t="s">
        <v>2047</v>
      </c>
      <c r="C310" s="56" t="s">
        <v>1468</v>
      </c>
      <c r="D310" s="1">
        <v>0.0</v>
      </c>
    </row>
    <row r="311">
      <c r="A311" s="56" t="s">
        <v>2049</v>
      </c>
      <c r="B311" s="56" t="s">
        <v>2049</v>
      </c>
      <c r="C311" s="56" t="s">
        <v>1468</v>
      </c>
      <c r="D311" s="1">
        <v>0.0</v>
      </c>
    </row>
    <row r="312">
      <c r="A312" s="56" t="s">
        <v>2050</v>
      </c>
      <c r="B312" s="56" t="s">
        <v>2050</v>
      </c>
      <c r="C312" s="56" t="s">
        <v>1468</v>
      </c>
      <c r="D312" s="1">
        <v>0.0</v>
      </c>
    </row>
    <row r="313">
      <c r="A313" s="56" t="s">
        <v>2052</v>
      </c>
      <c r="B313" s="56" t="s">
        <v>2052</v>
      </c>
      <c r="C313" s="56" t="s">
        <v>1468</v>
      </c>
      <c r="D313" s="1">
        <v>0.0</v>
      </c>
    </row>
    <row r="314">
      <c r="A314" s="56" t="s">
        <v>2053</v>
      </c>
      <c r="B314" s="56" t="s">
        <v>2053</v>
      </c>
      <c r="C314" s="56" t="s">
        <v>2054</v>
      </c>
      <c r="D314" s="1">
        <v>0.0</v>
      </c>
    </row>
    <row r="315">
      <c r="A315" s="56" t="s">
        <v>2055</v>
      </c>
      <c r="B315" s="56" t="s">
        <v>2055</v>
      </c>
      <c r="C315" s="56" t="s">
        <v>2054</v>
      </c>
      <c r="D315" s="1">
        <v>0.0</v>
      </c>
    </row>
    <row r="316">
      <c r="A316" s="56" t="s">
        <v>2056</v>
      </c>
      <c r="B316" s="56" t="s">
        <v>2056</v>
      </c>
      <c r="C316" s="56" t="s">
        <v>2054</v>
      </c>
      <c r="D316" s="1">
        <v>0.0</v>
      </c>
    </row>
    <row r="317">
      <c r="A317" s="56" t="s">
        <v>1680</v>
      </c>
      <c r="B317" s="56" t="s">
        <v>1680</v>
      </c>
      <c r="C317" s="56" t="s">
        <v>2054</v>
      </c>
      <c r="D317" s="1">
        <v>0.0</v>
      </c>
    </row>
    <row r="318">
      <c r="A318" s="56" t="s">
        <v>2058</v>
      </c>
      <c r="B318" s="56" t="s">
        <v>2058</v>
      </c>
      <c r="C318" s="56" t="s">
        <v>2054</v>
      </c>
      <c r="D318" s="1">
        <v>0.0</v>
      </c>
    </row>
    <row r="319">
      <c r="A319" s="56" t="s">
        <v>2059</v>
      </c>
      <c r="B319" s="56" t="s">
        <v>2059</v>
      </c>
      <c r="C319" s="56" t="s">
        <v>2054</v>
      </c>
      <c r="D319" s="1">
        <v>0.0</v>
      </c>
    </row>
    <row r="320">
      <c r="A320" s="56" t="s">
        <v>2061</v>
      </c>
      <c r="B320" s="56" t="s">
        <v>2061</v>
      </c>
      <c r="C320" s="56" t="s">
        <v>2054</v>
      </c>
      <c r="D320" s="1">
        <v>0.0</v>
      </c>
    </row>
    <row r="321">
      <c r="A321" s="56" t="s">
        <v>2062</v>
      </c>
      <c r="B321" s="56" t="s">
        <v>2062</v>
      </c>
      <c r="C321" s="56" t="s">
        <v>2054</v>
      </c>
      <c r="D321" s="1">
        <v>0.0</v>
      </c>
    </row>
    <row r="322">
      <c r="A322" s="56" t="s">
        <v>2063</v>
      </c>
      <c r="B322" s="56" t="s">
        <v>2063</v>
      </c>
      <c r="C322" s="56" t="s">
        <v>2054</v>
      </c>
      <c r="D322" s="1">
        <v>0.0</v>
      </c>
    </row>
    <row r="323">
      <c r="A323" s="56" t="s">
        <v>2065</v>
      </c>
      <c r="B323" s="56" t="s">
        <v>2065</v>
      </c>
      <c r="C323" s="56" t="s">
        <v>2054</v>
      </c>
      <c r="D323" s="1">
        <v>0.0</v>
      </c>
    </row>
    <row r="324">
      <c r="A324" s="56" t="s">
        <v>2066</v>
      </c>
      <c r="B324" s="56" t="s">
        <v>2066</v>
      </c>
      <c r="C324" s="56" t="s">
        <v>2054</v>
      </c>
      <c r="D324" s="1">
        <v>0.0</v>
      </c>
    </row>
    <row r="325">
      <c r="A325" s="56" t="s">
        <v>2067</v>
      </c>
      <c r="B325" s="56" t="s">
        <v>2067</v>
      </c>
      <c r="C325" s="56" t="s">
        <v>1473</v>
      </c>
      <c r="D325" s="1">
        <v>0.0</v>
      </c>
    </row>
    <row r="326">
      <c r="A326" s="56" t="s">
        <v>2069</v>
      </c>
      <c r="B326" s="56" t="s">
        <v>2069</v>
      </c>
      <c r="C326" s="56" t="s">
        <v>1473</v>
      </c>
      <c r="D326" s="1">
        <v>0.0</v>
      </c>
    </row>
    <row r="327">
      <c r="A327" s="56" t="s">
        <v>2070</v>
      </c>
      <c r="B327" s="56" t="s">
        <v>2070</v>
      </c>
      <c r="C327" s="56" t="s">
        <v>1473</v>
      </c>
      <c r="D327" s="1">
        <v>0.0</v>
      </c>
    </row>
    <row r="328">
      <c r="A328" s="56" t="s">
        <v>2071</v>
      </c>
      <c r="B328" s="56" t="s">
        <v>2071</v>
      </c>
      <c r="C328" s="56" t="s">
        <v>1479</v>
      </c>
      <c r="D328" s="1">
        <v>0.0</v>
      </c>
    </row>
    <row r="329">
      <c r="A329" s="56" t="s">
        <v>2073</v>
      </c>
      <c r="B329" s="56" t="s">
        <v>2073</v>
      </c>
      <c r="C329" s="56" t="s">
        <v>1479</v>
      </c>
      <c r="D329" s="1">
        <v>0.0</v>
      </c>
    </row>
    <row r="330">
      <c r="A330" s="56" t="s">
        <v>2074</v>
      </c>
      <c r="B330" s="56" t="s">
        <v>2074</v>
      </c>
      <c r="C330" s="56" t="s">
        <v>1479</v>
      </c>
      <c r="D330" s="1">
        <v>0.0</v>
      </c>
    </row>
    <row r="331">
      <c r="A331" s="56" t="s">
        <v>2075</v>
      </c>
      <c r="B331" s="56" t="s">
        <v>2075</v>
      </c>
      <c r="C331" s="56" t="s">
        <v>1479</v>
      </c>
      <c r="D331" s="1">
        <v>0.0</v>
      </c>
    </row>
    <row r="332">
      <c r="A332" s="56" t="s">
        <v>1504</v>
      </c>
      <c r="B332" s="56" t="s">
        <v>1504</v>
      </c>
      <c r="C332" s="56" t="s">
        <v>1479</v>
      </c>
      <c r="D332" s="1">
        <v>0.0</v>
      </c>
    </row>
    <row r="333">
      <c r="A333" s="56" t="s">
        <v>2077</v>
      </c>
      <c r="B333" s="56" t="s">
        <v>2077</v>
      </c>
      <c r="C333" s="56" t="s">
        <v>1479</v>
      </c>
      <c r="D333" s="1">
        <v>0.0</v>
      </c>
    </row>
    <row r="334">
      <c r="A334" s="56" t="s">
        <v>2078</v>
      </c>
      <c r="B334" s="56" t="s">
        <v>2078</v>
      </c>
      <c r="C334" s="56" t="s">
        <v>1479</v>
      </c>
      <c r="D334" s="1">
        <v>0.0</v>
      </c>
    </row>
    <row r="335">
      <c r="A335" s="56" t="s">
        <v>2079</v>
      </c>
      <c r="B335" s="56" t="s">
        <v>2079</v>
      </c>
      <c r="C335" s="56" t="s">
        <v>1479</v>
      </c>
      <c r="D335" s="1">
        <v>0.0</v>
      </c>
    </row>
    <row r="336">
      <c r="A336" s="56" t="s">
        <v>2081</v>
      </c>
      <c r="B336" s="56" t="s">
        <v>2081</v>
      </c>
      <c r="C336" s="56" t="s">
        <v>1479</v>
      </c>
      <c r="D336" s="1">
        <v>0.0</v>
      </c>
    </row>
    <row r="337">
      <c r="A337" s="56" t="s">
        <v>2082</v>
      </c>
      <c r="B337" s="56" t="s">
        <v>2082</v>
      </c>
      <c r="C337" s="56" t="s">
        <v>1488</v>
      </c>
      <c r="D337" s="1">
        <v>0.0</v>
      </c>
    </row>
    <row r="338">
      <c r="A338" s="56" t="s">
        <v>2083</v>
      </c>
      <c r="B338" s="56" t="s">
        <v>2083</v>
      </c>
      <c r="C338" s="56" t="s">
        <v>1488</v>
      </c>
      <c r="D338" s="1">
        <v>0.0</v>
      </c>
    </row>
    <row r="339">
      <c r="A339" s="56" t="s">
        <v>2085</v>
      </c>
      <c r="B339" s="56" t="s">
        <v>2085</v>
      </c>
      <c r="C339" s="56" t="s">
        <v>1488</v>
      </c>
      <c r="D339" s="1">
        <v>0.0</v>
      </c>
    </row>
    <row r="340">
      <c r="A340" s="56" t="s">
        <v>2086</v>
      </c>
      <c r="B340" s="56" t="s">
        <v>2086</v>
      </c>
      <c r="C340" s="56" t="s">
        <v>1488</v>
      </c>
      <c r="D340" s="1">
        <v>0.0</v>
      </c>
    </row>
    <row r="341">
      <c r="A341" s="56" t="s">
        <v>2087</v>
      </c>
      <c r="B341" s="56" t="s">
        <v>2087</v>
      </c>
      <c r="C341" s="56" t="s">
        <v>1488</v>
      </c>
      <c r="D341" s="1">
        <v>0.0</v>
      </c>
    </row>
    <row r="342">
      <c r="A342" s="56" t="s">
        <v>2089</v>
      </c>
      <c r="B342" s="56" t="s">
        <v>2089</v>
      </c>
      <c r="C342" s="56" t="s">
        <v>1488</v>
      </c>
      <c r="D342" s="1">
        <v>0.0</v>
      </c>
    </row>
    <row r="343">
      <c r="A343" s="56" t="s">
        <v>2090</v>
      </c>
      <c r="B343" s="56" t="s">
        <v>2090</v>
      </c>
      <c r="C343" s="56" t="s">
        <v>1488</v>
      </c>
      <c r="D343" s="1">
        <v>0.0</v>
      </c>
    </row>
    <row r="344">
      <c r="A344" s="56" t="s">
        <v>2092</v>
      </c>
      <c r="B344" s="56" t="s">
        <v>2092</v>
      </c>
      <c r="C344" s="56" t="s">
        <v>1488</v>
      </c>
      <c r="D344" s="1">
        <v>0.0</v>
      </c>
    </row>
    <row r="345">
      <c r="A345" s="56" t="s">
        <v>2093</v>
      </c>
      <c r="B345" s="56" t="s">
        <v>2093</v>
      </c>
      <c r="C345" s="56" t="s">
        <v>1488</v>
      </c>
      <c r="D345" s="1">
        <v>0.0</v>
      </c>
    </row>
    <row r="346">
      <c r="A346" s="56" t="s">
        <v>2094</v>
      </c>
      <c r="B346" s="56" t="s">
        <v>2094</v>
      </c>
      <c r="C346" s="56" t="s">
        <v>1488</v>
      </c>
      <c r="D346" s="1">
        <v>0.0</v>
      </c>
    </row>
    <row r="347">
      <c r="A347" s="56" t="s">
        <v>2096</v>
      </c>
      <c r="B347" s="56" t="s">
        <v>2096</v>
      </c>
      <c r="C347" s="56" t="s">
        <v>1488</v>
      </c>
      <c r="D347" s="1">
        <v>0.0</v>
      </c>
    </row>
    <row r="348">
      <c r="A348" s="56" t="s">
        <v>2097</v>
      </c>
      <c r="B348" s="56" t="s">
        <v>2097</v>
      </c>
      <c r="C348" s="56" t="s">
        <v>1488</v>
      </c>
      <c r="D348" s="1">
        <v>0.0</v>
      </c>
    </row>
    <row r="349">
      <c r="A349" s="56" t="s">
        <v>2098</v>
      </c>
      <c r="B349" s="56" t="s">
        <v>2098</v>
      </c>
      <c r="C349" s="56" t="s">
        <v>1488</v>
      </c>
      <c r="D349" s="1">
        <v>0.0</v>
      </c>
    </row>
    <row r="350">
      <c r="A350" s="56" t="s">
        <v>2100</v>
      </c>
      <c r="B350" s="56" t="s">
        <v>2100</v>
      </c>
      <c r="C350" s="56" t="s">
        <v>1488</v>
      </c>
      <c r="D350" s="1">
        <v>0.0</v>
      </c>
    </row>
    <row r="351">
      <c r="A351" s="56" t="s">
        <v>2101</v>
      </c>
      <c r="B351" s="56" t="s">
        <v>2101</v>
      </c>
      <c r="C351" s="56" t="s">
        <v>1488</v>
      </c>
      <c r="D351" s="1">
        <v>0.0</v>
      </c>
    </row>
    <row r="352">
      <c r="A352" s="56" t="s">
        <v>2102</v>
      </c>
      <c r="B352" s="56" t="s">
        <v>2102</v>
      </c>
      <c r="C352" s="56" t="s">
        <v>1488</v>
      </c>
      <c r="D352" s="1">
        <v>0.0</v>
      </c>
    </row>
    <row r="353">
      <c r="A353" s="56" t="s">
        <v>2104</v>
      </c>
      <c r="B353" s="56" t="s">
        <v>2104</v>
      </c>
      <c r="C353" s="56" t="s">
        <v>1488</v>
      </c>
      <c r="D353" s="1">
        <v>0.0</v>
      </c>
    </row>
    <row r="354">
      <c r="A354" s="56" t="s">
        <v>2105</v>
      </c>
      <c r="B354" s="56" t="s">
        <v>2105</v>
      </c>
      <c r="C354" s="56" t="s">
        <v>1488</v>
      </c>
      <c r="D354" s="1">
        <v>0.0</v>
      </c>
    </row>
    <row r="355">
      <c r="A355" s="56" t="s">
        <v>2106</v>
      </c>
      <c r="B355" s="56" t="s">
        <v>2106</v>
      </c>
      <c r="C355" s="56" t="s">
        <v>1488</v>
      </c>
      <c r="D355" s="1">
        <v>0.0</v>
      </c>
    </row>
    <row r="356">
      <c r="A356" s="56" t="s">
        <v>2108</v>
      </c>
      <c r="B356" s="56" t="s">
        <v>2108</v>
      </c>
      <c r="C356" s="56" t="s">
        <v>1497</v>
      </c>
      <c r="D356" s="1">
        <v>0.0</v>
      </c>
    </row>
    <row r="357">
      <c r="A357" s="56" t="s">
        <v>2109</v>
      </c>
      <c r="B357" s="56" t="s">
        <v>2109</v>
      </c>
      <c r="C357" s="56" t="s">
        <v>1497</v>
      </c>
      <c r="D357" s="1">
        <v>0.0</v>
      </c>
    </row>
    <row r="358">
      <c r="A358" s="56" t="s">
        <v>2110</v>
      </c>
      <c r="B358" s="56" t="s">
        <v>2110</v>
      </c>
      <c r="C358" s="56" t="s">
        <v>1497</v>
      </c>
      <c r="D358" s="1">
        <v>0.0</v>
      </c>
    </row>
    <row r="359">
      <c r="A359" s="56" t="s">
        <v>2114</v>
      </c>
      <c r="B359" s="56" t="s">
        <v>2114</v>
      </c>
      <c r="C359" s="56" t="s">
        <v>1497</v>
      </c>
      <c r="D359" s="1">
        <v>0.0</v>
      </c>
    </row>
    <row r="360">
      <c r="A360" s="56" t="s">
        <v>2115</v>
      </c>
      <c r="B360" s="56" t="s">
        <v>2115</v>
      </c>
      <c r="C360" s="56" t="s">
        <v>1497</v>
      </c>
      <c r="D360" s="1">
        <v>0.0</v>
      </c>
    </row>
    <row r="361">
      <c r="A361" s="56" t="s">
        <v>2116</v>
      </c>
      <c r="B361" s="56" t="s">
        <v>2116</v>
      </c>
      <c r="C361" s="56" t="s">
        <v>1497</v>
      </c>
      <c r="D361" s="1">
        <v>0.0</v>
      </c>
    </row>
    <row r="362">
      <c r="A362" s="56" t="s">
        <v>2117</v>
      </c>
      <c r="B362" s="56" t="s">
        <v>2117</v>
      </c>
      <c r="C362" s="56" t="s">
        <v>1497</v>
      </c>
      <c r="D362" s="1">
        <v>0.0</v>
      </c>
    </row>
    <row r="363">
      <c r="A363" s="56" t="s">
        <v>2119</v>
      </c>
      <c r="B363" s="56" t="s">
        <v>2119</v>
      </c>
      <c r="C363" s="56" t="s">
        <v>1497</v>
      </c>
      <c r="D363" s="1">
        <v>0.0</v>
      </c>
    </row>
    <row r="364">
      <c r="A364" s="56" t="s">
        <v>2120</v>
      </c>
      <c r="B364" s="56" t="s">
        <v>2120</v>
      </c>
      <c r="C364" s="56" t="s">
        <v>1497</v>
      </c>
      <c r="D364" s="1">
        <v>0.0</v>
      </c>
    </row>
    <row r="365">
      <c r="A365" s="56" t="s">
        <v>2121</v>
      </c>
      <c r="B365" s="56" t="s">
        <v>2121</v>
      </c>
      <c r="C365" s="56" t="s">
        <v>1497</v>
      </c>
      <c r="D365" s="1">
        <v>0.0</v>
      </c>
    </row>
    <row r="366">
      <c r="A366" s="56" t="s">
        <v>2123</v>
      </c>
      <c r="B366" s="56" t="s">
        <v>2123</v>
      </c>
      <c r="C366" s="56" t="s">
        <v>1497</v>
      </c>
      <c r="D366" s="1">
        <v>0.0</v>
      </c>
    </row>
    <row r="367">
      <c r="A367" s="56" t="s">
        <v>2124</v>
      </c>
      <c r="B367" s="56" t="s">
        <v>2124</v>
      </c>
      <c r="C367" s="56" t="s">
        <v>1497</v>
      </c>
      <c r="D367" s="1">
        <v>0.0</v>
      </c>
    </row>
    <row r="368">
      <c r="A368" s="56" t="s">
        <v>2126</v>
      </c>
      <c r="B368" s="56" t="s">
        <v>2126</v>
      </c>
      <c r="C368" s="56" t="s">
        <v>1497</v>
      </c>
      <c r="D368" s="1">
        <v>0.0</v>
      </c>
    </row>
    <row r="369">
      <c r="A369" s="56" t="s">
        <v>2128</v>
      </c>
      <c r="B369" s="56" t="s">
        <v>2128</v>
      </c>
      <c r="C369" s="56" t="s">
        <v>1497</v>
      </c>
      <c r="D369" s="1">
        <v>0.0</v>
      </c>
    </row>
    <row r="370">
      <c r="A370" s="56" t="s">
        <v>2129</v>
      </c>
      <c r="B370" s="56" t="s">
        <v>2129</v>
      </c>
      <c r="C370" s="56" t="s">
        <v>1508</v>
      </c>
      <c r="D370" s="1">
        <v>0.0</v>
      </c>
    </row>
    <row r="371">
      <c r="A371" s="56" t="s">
        <v>2130</v>
      </c>
      <c r="B371" s="56" t="s">
        <v>2130</v>
      </c>
      <c r="C371" s="56" t="s">
        <v>1508</v>
      </c>
      <c r="D371" s="1">
        <v>0.0</v>
      </c>
    </row>
    <row r="372">
      <c r="A372" s="56" t="s">
        <v>2132</v>
      </c>
      <c r="B372" s="56" t="s">
        <v>2132</v>
      </c>
      <c r="C372" s="56" t="s">
        <v>1508</v>
      </c>
      <c r="D372" s="1">
        <v>0.0</v>
      </c>
    </row>
    <row r="373">
      <c r="A373" s="56" t="s">
        <v>2133</v>
      </c>
      <c r="B373" s="56" t="s">
        <v>2133</v>
      </c>
      <c r="C373" s="56" t="s">
        <v>1508</v>
      </c>
      <c r="D373" s="1">
        <v>0.0</v>
      </c>
    </row>
    <row r="374">
      <c r="A374" s="56" t="s">
        <v>2134</v>
      </c>
      <c r="B374" s="56" t="s">
        <v>2134</v>
      </c>
      <c r="C374" s="56" t="s">
        <v>1508</v>
      </c>
      <c r="D374" s="1">
        <v>0.0</v>
      </c>
    </row>
    <row r="375">
      <c r="A375" s="56" t="s">
        <v>2136</v>
      </c>
      <c r="B375" s="56" t="s">
        <v>2136</v>
      </c>
      <c r="C375" s="56" t="s">
        <v>1508</v>
      </c>
      <c r="D375" s="1">
        <v>0.0</v>
      </c>
    </row>
    <row r="376">
      <c r="A376" s="56" t="s">
        <v>2137</v>
      </c>
      <c r="B376" s="56" t="s">
        <v>2137</v>
      </c>
      <c r="C376" s="56" t="s">
        <v>1508</v>
      </c>
      <c r="D376" s="1">
        <v>0.0</v>
      </c>
    </row>
    <row r="377">
      <c r="A377" s="56" t="s">
        <v>2138</v>
      </c>
      <c r="B377" s="56" t="s">
        <v>2138</v>
      </c>
      <c r="C377" s="56" t="s">
        <v>1508</v>
      </c>
      <c r="D377" s="1">
        <v>0.0</v>
      </c>
    </row>
    <row r="378">
      <c r="A378" s="56" t="s">
        <v>2139</v>
      </c>
      <c r="B378" s="56" t="s">
        <v>2139</v>
      </c>
      <c r="C378" s="56" t="s">
        <v>1508</v>
      </c>
      <c r="D378" s="1">
        <v>0.0</v>
      </c>
    </row>
    <row r="379">
      <c r="A379" s="56" t="s">
        <v>2141</v>
      </c>
      <c r="B379" s="56" t="s">
        <v>2141</v>
      </c>
      <c r="C379" s="56" t="s">
        <v>1508</v>
      </c>
      <c r="D379" s="1">
        <v>0.0</v>
      </c>
    </row>
    <row r="380">
      <c r="A380" s="56" t="s">
        <v>2142</v>
      </c>
      <c r="B380" s="56" t="s">
        <v>2142</v>
      </c>
      <c r="C380" s="56" t="s">
        <v>1508</v>
      </c>
      <c r="D380" s="1">
        <v>0.0</v>
      </c>
    </row>
    <row r="381">
      <c r="A381" s="56" t="s">
        <v>2143</v>
      </c>
      <c r="B381" s="56" t="s">
        <v>2143</v>
      </c>
      <c r="C381" s="56" t="s">
        <v>1508</v>
      </c>
      <c r="D381" s="1">
        <v>0.0</v>
      </c>
    </row>
    <row r="382">
      <c r="A382" s="56" t="s">
        <v>2145</v>
      </c>
      <c r="B382" s="56" t="s">
        <v>2145</v>
      </c>
      <c r="C382" s="56" t="s">
        <v>1508</v>
      </c>
      <c r="D382" s="1">
        <v>0.0</v>
      </c>
    </row>
    <row r="383">
      <c r="A383" s="56" t="s">
        <v>2146</v>
      </c>
      <c r="B383" s="56" t="s">
        <v>2146</v>
      </c>
      <c r="C383" s="56" t="s">
        <v>1508</v>
      </c>
      <c r="D383" s="1">
        <v>0.0</v>
      </c>
    </row>
    <row r="384">
      <c r="A384" s="56" t="s">
        <v>2147</v>
      </c>
      <c r="B384" s="56" t="s">
        <v>2147</v>
      </c>
      <c r="C384" s="56" t="s">
        <v>1508</v>
      </c>
      <c r="D384" s="1">
        <v>0.0</v>
      </c>
    </row>
    <row r="385">
      <c r="A385" s="56" t="s">
        <v>2149</v>
      </c>
      <c r="B385" s="56" t="s">
        <v>2149</v>
      </c>
      <c r="C385" s="56" t="s">
        <v>1508</v>
      </c>
      <c r="D385" s="1">
        <v>0.0</v>
      </c>
    </row>
    <row r="386">
      <c r="A386" s="56" t="s">
        <v>2150</v>
      </c>
      <c r="B386" s="56" t="s">
        <v>2150</v>
      </c>
      <c r="C386" s="56" t="s">
        <v>1508</v>
      </c>
      <c r="D386" s="1">
        <v>0.0</v>
      </c>
    </row>
    <row r="387">
      <c r="A387" s="56" t="s">
        <v>2151</v>
      </c>
      <c r="B387" s="56" t="s">
        <v>2151</v>
      </c>
      <c r="C387" s="56" t="s">
        <v>1508</v>
      </c>
      <c r="D387" s="1">
        <v>0.0</v>
      </c>
    </row>
    <row r="388">
      <c r="A388" s="56" t="s">
        <v>2153</v>
      </c>
      <c r="B388" s="56" t="s">
        <v>2153</v>
      </c>
      <c r="C388" s="56" t="s">
        <v>1508</v>
      </c>
      <c r="D388" s="1">
        <v>0.0</v>
      </c>
    </row>
    <row r="389">
      <c r="A389" s="56" t="s">
        <v>2154</v>
      </c>
      <c r="B389" s="56" t="s">
        <v>2154</v>
      </c>
      <c r="C389" s="56" t="s">
        <v>1508</v>
      </c>
      <c r="D389" s="1">
        <v>0.0</v>
      </c>
    </row>
    <row r="390">
      <c r="A390" s="56" t="s">
        <v>2155</v>
      </c>
      <c r="B390" s="56" t="s">
        <v>2155</v>
      </c>
      <c r="C390" s="56" t="s">
        <v>1508</v>
      </c>
      <c r="D390" s="1">
        <v>0.0</v>
      </c>
    </row>
    <row r="391">
      <c r="A391" s="56" t="s">
        <v>2157</v>
      </c>
      <c r="B391" s="56" t="s">
        <v>2157</v>
      </c>
      <c r="C391" s="56" t="s">
        <v>1508</v>
      </c>
      <c r="D391" s="1">
        <v>0.0</v>
      </c>
    </row>
    <row r="392">
      <c r="A392" s="56" t="s">
        <v>2158</v>
      </c>
      <c r="B392" s="56" t="s">
        <v>2158</v>
      </c>
      <c r="C392" s="56" t="s">
        <v>1508</v>
      </c>
      <c r="D392" s="1">
        <v>0.0</v>
      </c>
    </row>
    <row r="393">
      <c r="A393" s="56" t="s">
        <v>2159</v>
      </c>
      <c r="B393" s="56" t="s">
        <v>2159</v>
      </c>
      <c r="C393" s="56" t="s">
        <v>1508</v>
      </c>
      <c r="D393" s="1">
        <v>0.0</v>
      </c>
    </row>
    <row r="394">
      <c r="A394" s="56" t="s">
        <v>2160</v>
      </c>
      <c r="B394" s="56" t="s">
        <v>2160</v>
      </c>
      <c r="C394" s="56" t="s">
        <v>1508</v>
      </c>
      <c r="D394" s="1">
        <v>0.0</v>
      </c>
    </row>
    <row r="395">
      <c r="A395" s="56" t="s">
        <v>2162</v>
      </c>
      <c r="B395" s="56" t="s">
        <v>2162</v>
      </c>
      <c r="C395" s="56" t="s">
        <v>1508</v>
      </c>
      <c r="D395" s="1">
        <v>0.0</v>
      </c>
    </row>
    <row r="396">
      <c r="A396" s="56" t="s">
        <v>2163</v>
      </c>
      <c r="B396" s="56" t="s">
        <v>2163</v>
      </c>
      <c r="C396" s="56" t="s">
        <v>1521</v>
      </c>
      <c r="D396" s="1">
        <v>0.0</v>
      </c>
    </row>
    <row r="397">
      <c r="A397" s="56" t="s">
        <v>2164</v>
      </c>
      <c r="B397" s="56" t="s">
        <v>2164</v>
      </c>
      <c r="C397" s="56" t="s">
        <v>1521</v>
      </c>
      <c r="D397" s="1">
        <v>0.0</v>
      </c>
    </row>
    <row r="398">
      <c r="A398" s="56" t="s">
        <v>2166</v>
      </c>
      <c r="B398" s="56" t="s">
        <v>2166</v>
      </c>
      <c r="C398" s="56" t="s">
        <v>1521</v>
      </c>
      <c r="D398" s="1">
        <v>0.0</v>
      </c>
    </row>
    <row r="399">
      <c r="A399" s="56" t="s">
        <v>2167</v>
      </c>
      <c r="B399" s="56" t="s">
        <v>2167</v>
      </c>
      <c r="C399" s="56" t="s">
        <v>1521</v>
      </c>
      <c r="D399" s="1">
        <v>0.0</v>
      </c>
    </row>
    <row r="400">
      <c r="A400" s="56" t="s">
        <v>2168</v>
      </c>
      <c r="B400" s="56" t="s">
        <v>2168</v>
      </c>
      <c r="C400" s="56" t="s">
        <v>1521</v>
      </c>
      <c r="D400" s="1">
        <v>0.0</v>
      </c>
    </row>
    <row r="401">
      <c r="A401" s="56" t="s">
        <v>2170</v>
      </c>
      <c r="B401" s="56" t="s">
        <v>2170</v>
      </c>
      <c r="C401" s="56" t="s">
        <v>1521</v>
      </c>
      <c r="D401" s="1">
        <v>0.0</v>
      </c>
    </row>
    <row r="402">
      <c r="A402" s="56" t="s">
        <v>2171</v>
      </c>
      <c r="B402" s="56" t="s">
        <v>2171</v>
      </c>
      <c r="C402" s="56" t="s">
        <v>1521</v>
      </c>
      <c r="D402" s="1">
        <v>0.0</v>
      </c>
    </row>
    <row r="403">
      <c r="A403" s="56" t="s">
        <v>2172</v>
      </c>
      <c r="B403" s="56" t="s">
        <v>2172</v>
      </c>
      <c r="C403" s="56" t="s">
        <v>1521</v>
      </c>
      <c r="D403" s="1">
        <v>0.0</v>
      </c>
    </row>
    <row r="404">
      <c r="A404" s="56" t="s">
        <v>2174</v>
      </c>
      <c r="B404" s="56" t="s">
        <v>2174</v>
      </c>
      <c r="C404" s="56" t="s">
        <v>1521</v>
      </c>
      <c r="D404" s="1">
        <v>0.0</v>
      </c>
    </row>
    <row r="405">
      <c r="A405" s="56" t="s">
        <v>2175</v>
      </c>
      <c r="B405" s="56" t="s">
        <v>2175</v>
      </c>
      <c r="C405" s="56" t="s">
        <v>1521</v>
      </c>
      <c r="D405" s="1">
        <v>0.0</v>
      </c>
    </row>
    <row r="406">
      <c r="A406" s="56" t="s">
        <v>2177</v>
      </c>
      <c r="B406" s="56" t="s">
        <v>2177</v>
      </c>
      <c r="C406" s="56" t="s">
        <v>1521</v>
      </c>
      <c r="D406" s="1">
        <v>0.0</v>
      </c>
    </row>
    <row r="407">
      <c r="A407" s="56" t="s">
        <v>2178</v>
      </c>
      <c r="B407" s="56" t="s">
        <v>2178</v>
      </c>
      <c r="C407" s="56" t="s">
        <v>1521</v>
      </c>
      <c r="D407" s="1">
        <v>0.0</v>
      </c>
    </row>
    <row r="408">
      <c r="A408" s="56" t="s">
        <v>2179</v>
      </c>
      <c r="B408" s="56" t="s">
        <v>2179</v>
      </c>
      <c r="C408" s="56" t="s">
        <v>1521</v>
      </c>
      <c r="D408" s="1">
        <v>0.0</v>
      </c>
    </row>
    <row r="409">
      <c r="A409" s="56" t="s">
        <v>2181</v>
      </c>
      <c r="B409" s="56" t="s">
        <v>2181</v>
      </c>
      <c r="C409" s="56" t="s">
        <v>1521</v>
      </c>
      <c r="D409" s="1">
        <v>0.0</v>
      </c>
    </row>
    <row r="410">
      <c r="A410" s="56" t="s">
        <v>1672</v>
      </c>
      <c r="B410" s="56" t="s">
        <v>1672</v>
      </c>
      <c r="C410" s="56" t="s">
        <v>1521</v>
      </c>
      <c r="D410" s="1">
        <v>0.0</v>
      </c>
    </row>
    <row r="411">
      <c r="A411" s="56" t="s">
        <v>2182</v>
      </c>
      <c r="B411" s="56" t="s">
        <v>2182</v>
      </c>
      <c r="C411" s="56" t="s">
        <v>1521</v>
      </c>
      <c r="D411" s="1">
        <v>0.0</v>
      </c>
    </row>
    <row r="412">
      <c r="A412" s="56" t="s">
        <v>2183</v>
      </c>
      <c r="B412" s="56" t="s">
        <v>2183</v>
      </c>
      <c r="C412" s="56" t="s">
        <v>1521</v>
      </c>
      <c r="D412" s="1">
        <v>0.0</v>
      </c>
    </row>
    <row r="413">
      <c r="A413" s="56" t="s">
        <v>2185</v>
      </c>
      <c r="B413" s="56" t="s">
        <v>2185</v>
      </c>
      <c r="C413" s="56" t="s">
        <v>1521</v>
      </c>
      <c r="D413" s="1">
        <v>0.0</v>
      </c>
    </row>
    <row r="414">
      <c r="A414" s="56" t="s">
        <v>2186</v>
      </c>
      <c r="B414" s="56" t="s">
        <v>2186</v>
      </c>
      <c r="C414" s="56" t="s">
        <v>1521</v>
      </c>
      <c r="D414" s="1">
        <v>0.0</v>
      </c>
    </row>
    <row r="415">
      <c r="A415" s="56" t="s">
        <v>2187</v>
      </c>
      <c r="B415" s="56" t="s">
        <v>2187</v>
      </c>
      <c r="C415" s="56" t="s">
        <v>1521</v>
      </c>
      <c r="D415" s="1">
        <v>0.0</v>
      </c>
    </row>
    <row r="416">
      <c r="A416" s="56" t="s">
        <v>2189</v>
      </c>
      <c r="B416" s="56" t="s">
        <v>2189</v>
      </c>
      <c r="C416" s="56" t="s">
        <v>1521</v>
      </c>
      <c r="D416" s="1">
        <v>0.0</v>
      </c>
    </row>
    <row r="417">
      <c r="A417" s="56" t="s">
        <v>2190</v>
      </c>
      <c r="B417" s="56" t="s">
        <v>2190</v>
      </c>
      <c r="C417" s="56" t="s">
        <v>1521</v>
      </c>
      <c r="D417" s="1">
        <v>0.0</v>
      </c>
    </row>
    <row r="418">
      <c r="A418" s="56" t="s">
        <v>2191</v>
      </c>
      <c r="B418" s="56" t="s">
        <v>2191</v>
      </c>
      <c r="C418" s="56" t="s">
        <v>1521</v>
      </c>
      <c r="D418" s="1">
        <v>0.0</v>
      </c>
    </row>
    <row r="419">
      <c r="A419" s="56" t="s">
        <v>2192</v>
      </c>
      <c r="B419" s="56" t="s">
        <v>2192</v>
      </c>
      <c r="C419" s="56" t="s">
        <v>1521</v>
      </c>
      <c r="D419" s="1">
        <v>0.0</v>
      </c>
    </row>
    <row r="420">
      <c r="A420" s="56" t="s">
        <v>2194</v>
      </c>
      <c r="B420" s="56" t="s">
        <v>2194</v>
      </c>
      <c r="C420" s="56" t="s">
        <v>1521</v>
      </c>
      <c r="D420" s="1">
        <v>0.0</v>
      </c>
    </row>
    <row r="421">
      <c r="A421" s="56" t="s">
        <v>2195</v>
      </c>
      <c r="B421" s="56" t="s">
        <v>2195</v>
      </c>
      <c r="C421" s="56" t="s">
        <v>1521</v>
      </c>
      <c r="D421" s="1">
        <v>0.0</v>
      </c>
    </row>
    <row r="422">
      <c r="A422" s="56" t="s">
        <v>2197</v>
      </c>
      <c r="B422" s="56" t="s">
        <v>2197</v>
      </c>
      <c r="C422" s="56" t="s">
        <v>1521</v>
      </c>
      <c r="D422" s="1">
        <v>0.0</v>
      </c>
    </row>
    <row r="423">
      <c r="A423" s="56" t="s">
        <v>2198</v>
      </c>
      <c r="B423" s="56" t="s">
        <v>2198</v>
      </c>
      <c r="C423" s="56" t="s">
        <v>1521</v>
      </c>
      <c r="D423" s="1">
        <v>0.0</v>
      </c>
    </row>
    <row r="424">
      <c r="A424" s="56" t="s">
        <v>2199</v>
      </c>
      <c r="B424" s="56" t="s">
        <v>2199</v>
      </c>
      <c r="C424" s="56" t="s">
        <v>1521</v>
      </c>
      <c r="D424" s="1">
        <v>0.0</v>
      </c>
    </row>
    <row r="425">
      <c r="A425" s="56" t="s">
        <v>2201</v>
      </c>
      <c r="B425" s="56" t="s">
        <v>2201</v>
      </c>
      <c r="C425" s="56" t="s">
        <v>1521</v>
      </c>
      <c r="D425" s="1">
        <v>0.0</v>
      </c>
    </row>
    <row r="426">
      <c r="A426" s="56" t="s">
        <v>2202</v>
      </c>
      <c r="B426" s="56" t="s">
        <v>2202</v>
      </c>
      <c r="C426" s="56" t="s">
        <v>1521</v>
      </c>
      <c r="D426" s="1">
        <v>0.0</v>
      </c>
    </row>
    <row r="427">
      <c r="A427" s="56" t="s">
        <v>2204</v>
      </c>
      <c r="B427" s="56" t="s">
        <v>2204</v>
      </c>
      <c r="C427" s="56" t="s">
        <v>1521</v>
      </c>
      <c r="D427" s="1">
        <v>0.0</v>
      </c>
    </row>
    <row r="428">
      <c r="A428" s="56" t="s">
        <v>2205</v>
      </c>
      <c r="B428" s="56" t="s">
        <v>2205</v>
      </c>
      <c r="C428" s="56" t="s">
        <v>1521</v>
      </c>
      <c r="D428" s="1">
        <v>0.0</v>
      </c>
    </row>
    <row r="429">
      <c r="A429" s="56" t="s">
        <v>2206</v>
      </c>
      <c r="B429" s="56" t="s">
        <v>2206</v>
      </c>
      <c r="C429" s="56" t="s">
        <v>1521</v>
      </c>
      <c r="D429" s="1">
        <v>0.0</v>
      </c>
    </row>
    <row r="430">
      <c r="A430" s="56" t="s">
        <v>2207</v>
      </c>
      <c r="B430" s="56" t="s">
        <v>2207</v>
      </c>
      <c r="C430" s="56" t="s">
        <v>1521</v>
      </c>
      <c r="D430" s="1">
        <v>0.0</v>
      </c>
    </row>
    <row r="431">
      <c r="A431" s="56" t="s">
        <v>2209</v>
      </c>
      <c r="B431" s="56" t="s">
        <v>2209</v>
      </c>
      <c r="C431" s="56" t="s">
        <v>1521</v>
      </c>
      <c r="D431" s="1">
        <v>0.0</v>
      </c>
    </row>
    <row r="432">
      <c r="A432" s="56" t="s">
        <v>2210</v>
      </c>
      <c r="B432" s="56" t="s">
        <v>2210</v>
      </c>
      <c r="C432" s="56" t="s">
        <v>1521</v>
      </c>
      <c r="D432" s="1">
        <v>0.0</v>
      </c>
    </row>
    <row r="433">
      <c r="A433" s="56" t="s">
        <v>2211</v>
      </c>
      <c r="B433" s="56" t="s">
        <v>2211</v>
      </c>
      <c r="C433" s="56" t="s">
        <v>1521</v>
      </c>
      <c r="D433" s="1">
        <v>0.0</v>
      </c>
    </row>
    <row r="434">
      <c r="A434" s="56" t="s">
        <v>2213</v>
      </c>
      <c r="B434" s="56" t="s">
        <v>2213</v>
      </c>
      <c r="C434" s="56" t="s">
        <v>1521</v>
      </c>
      <c r="D434" s="1">
        <v>0.0</v>
      </c>
    </row>
    <row r="435">
      <c r="A435" s="56" t="s">
        <v>2214</v>
      </c>
      <c r="B435" s="56" t="s">
        <v>2214</v>
      </c>
      <c r="C435" s="56" t="s">
        <v>1521</v>
      </c>
      <c r="D435" s="1">
        <v>0.0</v>
      </c>
    </row>
    <row r="436">
      <c r="A436" s="56" t="s">
        <v>2215</v>
      </c>
      <c r="B436" s="56" t="s">
        <v>2215</v>
      </c>
      <c r="C436" s="56" t="s">
        <v>1521</v>
      </c>
      <c r="D436" s="1">
        <v>0.0</v>
      </c>
    </row>
    <row r="437">
      <c r="A437" s="56" t="s">
        <v>2217</v>
      </c>
      <c r="B437" s="56" t="s">
        <v>2217</v>
      </c>
      <c r="C437" s="56" t="s">
        <v>1521</v>
      </c>
      <c r="D437" s="1">
        <v>0.0</v>
      </c>
    </row>
    <row r="438">
      <c r="A438" s="56" t="s">
        <v>2220</v>
      </c>
      <c r="B438" s="56" t="s">
        <v>2220</v>
      </c>
      <c r="C438" s="56" t="s">
        <v>1521</v>
      </c>
      <c r="D438" s="1">
        <v>0.0</v>
      </c>
    </row>
    <row r="439">
      <c r="A439" s="56" t="s">
        <v>2221</v>
      </c>
      <c r="B439" s="56" t="s">
        <v>2221</v>
      </c>
      <c r="C439" s="56" t="s">
        <v>1521</v>
      </c>
      <c r="D439" s="1">
        <v>0.0</v>
      </c>
    </row>
    <row r="440">
      <c r="A440" s="56" t="s">
        <v>2223</v>
      </c>
      <c r="B440" s="56" t="s">
        <v>2223</v>
      </c>
      <c r="C440" s="56" t="s">
        <v>1521</v>
      </c>
      <c r="D440" s="1">
        <v>0.0</v>
      </c>
    </row>
    <row r="441">
      <c r="A441" s="56" t="s">
        <v>2224</v>
      </c>
      <c r="B441" s="56" t="s">
        <v>2224</v>
      </c>
      <c r="C441" s="56" t="s">
        <v>1521</v>
      </c>
      <c r="D441" s="1">
        <v>0.0</v>
      </c>
    </row>
    <row r="442">
      <c r="A442" s="56" t="s">
        <v>2225</v>
      </c>
      <c r="B442" s="56" t="s">
        <v>2225</v>
      </c>
      <c r="C442" s="56" t="s">
        <v>1521</v>
      </c>
      <c r="D442" s="1">
        <v>0.0</v>
      </c>
    </row>
    <row r="443">
      <c r="A443" s="56" t="s">
        <v>2226</v>
      </c>
      <c r="B443" s="56" t="s">
        <v>2226</v>
      </c>
      <c r="C443" s="56" t="s">
        <v>1521</v>
      </c>
      <c r="D443" s="1">
        <v>0.0</v>
      </c>
    </row>
    <row r="444">
      <c r="A444" s="56" t="s">
        <v>2228</v>
      </c>
      <c r="B444" s="56" t="s">
        <v>2228</v>
      </c>
      <c r="C444" s="56" t="s">
        <v>1521</v>
      </c>
      <c r="D444" s="1">
        <v>0.0</v>
      </c>
    </row>
    <row r="445">
      <c r="A445" s="56" t="s">
        <v>2229</v>
      </c>
      <c r="B445" s="56" t="s">
        <v>2229</v>
      </c>
      <c r="C445" s="56" t="s">
        <v>1521</v>
      </c>
      <c r="D445" s="1">
        <v>0.0</v>
      </c>
    </row>
    <row r="446">
      <c r="A446" s="56" t="s">
        <v>2230</v>
      </c>
      <c r="B446" s="56" t="s">
        <v>2230</v>
      </c>
      <c r="C446" s="56" t="s">
        <v>1521</v>
      </c>
      <c r="D446" s="1">
        <v>0.0</v>
      </c>
    </row>
    <row r="447">
      <c r="A447" s="56" t="s">
        <v>2232</v>
      </c>
      <c r="B447" s="56" t="s">
        <v>2232</v>
      </c>
      <c r="C447" s="56" t="s">
        <v>1521</v>
      </c>
      <c r="D447" s="1">
        <v>0.0</v>
      </c>
    </row>
    <row r="448">
      <c r="A448" s="56" t="s">
        <v>2233</v>
      </c>
      <c r="B448" s="56" t="s">
        <v>2233</v>
      </c>
      <c r="C448" s="56" t="s">
        <v>1521</v>
      </c>
      <c r="D448" s="1">
        <v>0.0</v>
      </c>
    </row>
    <row r="449">
      <c r="A449" s="56" t="s">
        <v>2234</v>
      </c>
      <c r="B449" s="56" t="s">
        <v>2234</v>
      </c>
      <c r="C449" s="56" t="s">
        <v>1521</v>
      </c>
      <c r="D449" s="1">
        <v>0.0</v>
      </c>
    </row>
    <row r="450">
      <c r="A450" s="56" t="s">
        <v>2236</v>
      </c>
      <c r="B450" s="56" t="s">
        <v>2236</v>
      </c>
      <c r="C450" s="56" t="s">
        <v>1521</v>
      </c>
      <c r="D450" s="1">
        <v>0.0</v>
      </c>
    </row>
    <row r="451">
      <c r="A451" s="56" t="s">
        <v>2237</v>
      </c>
      <c r="B451" s="56" t="s">
        <v>2237</v>
      </c>
      <c r="C451" s="56" t="s">
        <v>1521</v>
      </c>
      <c r="D451" s="1">
        <v>0.0</v>
      </c>
    </row>
    <row r="452">
      <c r="A452" s="56" t="s">
        <v>2238</v>
      </c>
      <c r="B452" s="56" t="s">
        <v>2238</v>
      </c>
      <c r="C452" s="56" t="s">
        <v>1521</v>
      </c>
      <c r="D452" s="1">
        <v>0.0</v>
      </c>
    </row>
    <row r="453">
      <c r="A453" s="56" t="s">
        <v>2240</v>
      </c>
      <c r="B453" s="56" t="s">
        <v>2240</v>
      </c>
      <c r="C453" s="56" t="s">
        <v>1521</v>
      </c>
      <c r="D453" s="1">
        <v>0.0</v>
      </c>
    </row>
    <row r="454">
      <c r="A454" s="56" t="s">
        <v>2241</v>
      </c>
      <c r="B454" s="56" t="s">
        <v>2241</v>
      </c>
      <c r="C454" s="56" t="s">
        <v>1521</v>
      </c>
      <c r="D454" s="1">
        <v>0.0</v>
      </c>
    </row>
    <row r="455">
      <c r="A455" s="56" t="s">
        <v>2242</v>
      </c>
      <c r="B455" s="56" t="s">
        <v>2242</v>
      </c>
      <c r="C455" s="56" t="s">
        <v>1521</v>
      </c>
      <c r="D455" s="1">
        <v>0.0</v>
      </c>
    </row>
    <row r="456">
      <c r="A456" s="56" t="s">
        <v>2244</v>
      </c>
      <c r="B456" s="56" t="s">
        <v>2244</v>
      </c>
      <c r="C456" s="56" t="s">
        <v>1521</v>
      </c>
      <c r="D456" s="1">
        <v>0.0</v>
      </c>
    </row>
    <row r="457">
      <c r="A457" s="56" t="s">
        <v>2245</v>
      </c>
      <c r="B457" s="56" t="s">
        <v>2245</v>
      </c>
      <c r="C457" s="56" t="s">
        <v>1521</v>
      </c>
      <c r="D457" s="1">
        <v>0.0</v>
      </c>
    </row>
    <row r="458">
      <c r="A458" s="56" t="s">
        <v>2246</v>
      </c>
      <c r="B458" s="56" t="s">
        <v>2246</v>
      </c>
      <c r="C458" s="56" t="s">
        <v>1521</v>
      </c>
      <c r="D458" s="1">
        <v>0.0</v>
      </c>
    </row>
    <row r="459">
      <c r="A459" s="56" t="s">
        <v>2248</v>
      </c>
      <c r="B459" s="56" t="s">
        <v>2248</v>
      </c>
      <c r="C459" s="56" t="s">
        <v>1521</v>
      </c>
      <c r="D459" s="1">
        <v>0.0</v>
      </c>
    </row>
    <row r="460">
      <c r="A460" s="56" t="s">
        <v>2249</v>
      </c>
      <c r="B460" s="56" t="s">
        <v>2249</v>
      </c>
      <c r="C460" s="56" t="s">
        <v>1496</v>
      </c>
      <c r="D460" s="1">
        <v>0.0</v>
      </c>
    </row>
    <row r="461">
      <c r="A461" s="56" t="s">
        <v>2250</v>
      </c>
      <c r="B461" s="56" t="s">
        <v>2250</v>
      </c>
      <c r="C461" s="56" t="s">
        <v>1496</v>
      </c>
      <c r="D461" s="1">
        <v>0.0</v>
      </c>
    </row>
    <row r="462">
      <c r="A462" s="56" t="s">
        <v>2252</v>
      </c>
      <c r="B462" s="56" t="s">
        <v>2252</v>
      </c>
      <c r="C462" s="56" t="s">
        <v>1496</v>
      </c>
      <c r="D462" s="1">
        <v>0.0</v>
      </c>
    </row>
    <row r="463">
      <c r="A463" s="56" t="s">
        <v>2253</v>
      </c>
      <c r="B463" s="56" t="s">
        <v>2253</v>
      </c>
      <c r="C463" s="56" t="s">
        <v>1496</v>
      </c>
      <c r="D463" s="1">
        <v>0.0</v>
      </c>
    </row>
    <row r="464">
      <c r="A464" s="56" t="s">
        <v>2254</v>
      </c>
      <c r="B464" s="56" t="s">
        <v>2254</v>
      </c>
      <c r="C464" s="56" t="s">
        <v>1496</v>
      </c>
      <c r="D464" s="1">
        <v>0.0</v>
      </c>
    </row>
    <row r="465">
      <c r="A465" s="56" t="s">
        <v>2256</v>
      </c>
      <c r="B465" s="56" t="s">
        <v>2256</v>
      </c>
      <c r="C465" s="56" t="s">
        <v>1496</v>
      </c>
      <c r="D465" s="1">
        <v>0.0</v>
      </c>
    </row>
    <row r="466">
      <c r="A466" s="56" t="s">
        <v>2257</v>
      </c>
      <c r="B466" s="56" t="s">
        <v>2257</v>
      </c>
      <c r="C466" s="56" t="s">
        <v>1496</v>
      </c>
      <c r="D466" s="1">
        <v>0.0</v>
      </c>
    </row>
    <row r="467">
      <c r="A467" s="56" t="s">
        <v>2258</v>
      </c>
      <c r="B467" s="56" t="s">
        <v>2258</v>
      </c>
      <c r="C467" s="56" t="s">
        <v>1496</v>
      </c>
      <c r="D467" s="1">
        <v>0.0</v>
      </c>
    </row>
    <row r="468">
      <c r="A468" s="56" t="s">
        <v>2260</v>
      </c>
      <c r="B468" s="56" t="s">
        <v>2260</v>
      </c>
      <c r="C468" s="56" t="s">
        <v>1496</v>
      </c>
      <c r="D468" s="1">
        <v>0.0</v>
      </c>
    </row>
    <row r="469">
      <c r="A469" s="56" t="s">
        <v>2261</v>
      </c>
      <c r="B469" s="56" t="s">
        <v>2261</v>
      </c>
      <c r="C469" s="56" t="s">
        <v>1496</v>
      </c>
      <c r="D469" s="1">
        <v>0.0</v>
      </c>
    </row>
    <row r="470">
      <c r="A470" s="56" t="s">
        <v>2262</v>
      </c>
      <c r="B470" s="56" t="s">
        <v>2262</v>
      </c>
      <c r="C470" s="56" t="s">
        <v>1496</v>
      </c>
      <c r="D470" s="1">
        <v>0.0</v>
      </c>
    </row>
    <row r="471">
      <c r="A471" s="56" t="s">
        <v>2264</v>
      </c>
      <c r="B471" s="56" t="s">
        <v>2264</v>
      </c>
      <c r="C471" s="56" t="s">
        <v>1496</v>
      </c>
      <c r="D471" s="1">
        <v>0.0</v>
      </c>
    </row>
    <row r="472">
      <c r="A472" s="56" t="s">
        <v>2265</v>
      </c>
      <c r="B472" s="56" t="s">
        <v>2265</v>
      </c>
      <c r="C472" s="56" t="s">
        <v>1496</v>
      </c>
      <c r="D472" s="1">
        <v>0.0</v>
      </c>
    </row>
    <row r="473">
      <c r="A473" s="56" t="s">
        <v>2266</v>
      </c>
      <c r="B473" s="56" t="s">
        <v>2266</v>
      </c>
      <c r="C473" s="56" t="s">
        <v>1496</v>
      </c>
      <c r="D473" s="1">
        <v>0.0</v>
      </c>
    </row>
    <row r="474">
      <c r="A474" s="56" t="s">
        <v>2267</v>
      </c>
      <c r="B474" s="56" t="s">
        <v>2267</v>
      </c>
      <c r="C474" s="56" t="s">
        <v>1496</v>
      </c>
      <c r="D474" s="1">
        <v>0.0</v>
      </c>
    </row>
    <row r="475">
      <c r="A475" s="56" t="s">
        <v>2269</v>
      </c>
      <c r="B475" s="56" t="s">
        <v>2269</v>
      </c>
      <c r="C475" s="56" t="s">
        <v>1496</v>
      </c>
      <c r="D475" s="1">
        <v>0.0</v>
      </c>
    </row>
    <row r="476">
      <c r="A476" s="56" t="s">
        <v>2270</v>
      </c>
      <c r="B476" s="56" t="s">
        <v>2270</v>
      </c>
      <c r="C476" s="56" t="s">
        <v>1496</v>
      </c>
      <c r="D476" s="1">
        <v>0.0</v>
      </c>
    </row>
    <row r="477">
      <c r="A477" s="56" t="s">
        <v>2271</v>
      </c>
      <c r="B477" s="56" t="s">
        <v>2271</v>
      </c>
      <c r="C477" s="56" t="s">
        <v>1496</v>
      </c>
      <c r="D477" s="1">
        <v>0.0</v>
      </c>
    </row>
    <row r="478">
      <c r="A478" s="56" t="s">
        <v>2273</v>
      </c>
      <c r="B478" s="56" t="s">
        <v>2273</v>
      </c>
      <c r="C478" s="56" t="s">
        <v>1496</v>
      </c>
      <c r="D478" s="1">
        <v>0.0</v>
      </c>
    </row>
    <row r="479">
      <c r="A479" s="56" t="s">
        <v>2274</v>
      </c>
      <c r="B479" s="56" t="s">
        <v>2274</v>
      </c>
      <c r="C479" s="56" t="s">
        <v>1496</v>
      </c>
      <c r="D479" s="1">
        <v>0.0</v>
      </c>
    </row>
    <row r="480">
      <c r="A480" s="56" t="s">
        <v>2275</v>
      </c>
      <c r="B480" s="56" t="s">
        <v>2275</v>
      </c>
      <c r="C480" s="56" t="s">
        <v>1496</v>
      </c>
      <c r="D480" s="1">
        <v>0.0</v>
      </c>
    </row>
    <row r="481">
      <c r="A481" s="56" t="s">
        <v>2277</v>
      </c>
      <c r="B481" s="56" t="s">
        <v>2277</v>
      </c>
      <c r="C481" s="56" t="s">
        <v>1496</v>
      </c>
      <c r="D481" s="1">
        <v>0.0</v>
      </c>
    </row>
    <row r="482">
      <c r="A482" s="56" t="s">
        <v>2278</v>
      </c>
      <c r="B482" s="56" t="s">
        <v>2278</v>
      </c>
      <c r="C482" s="56" t="s">
        <v>1496</v>
      </c>
      <c r="D482" s="1">
        <v>0.0</v>
      </c>
    </row>
    <row r="483">
      <c r="A483" s="56" t="s">
        <v>2279</v>
      </c>
      <c r="B483" s="56" t="s">
        <v>2279</v>
      </c>
      <c r="C483" s="56" t="s">
        <v>1496</v>
      </c>
      <c r="D483" s="1">
        <v>0.0</v>
      </c>
    </row>
    <row r="484">
      <c r="A484" s="56" t="s">
        <v>2281</v>
      </c>
      <c r="B484" s="56" t="s">
        <v>2281</v>
      </c>
      <c r="C484" s="56" t="s">
        <v>1496</v>
      </c>
      <c r="D484" s="1">
        <v>0.0</v>
      </c>
    </row>
    <row r="485">
      <c r="A485" s="56" t="s">
        <v>2282</v>
      </c>
      <c r="B485" s="56" t="s">
        <v>2282</v>
      </c>
      <c r="C485" s="56" t="s">
        <v>1496</v>
      </c>
      <c r="D485" s="1">
        <v>0.0</v>
      </c>
    </row>
    <row r="486">
      <c r="A486" s="56" t="s">
        <v>2283</v>
      </c>
      <c r="B486" s="56" t="s">
        <v>2283</v>
      </c>
      <c r="C486" s="56" t="s">
        <v>1496</v>
      </c>
      <c r="D486" s="1">
        <v>0.0</v>
      </c>
    </row>
    <row r="487">
      <c r="A487" s="56" t="s">
        <v>2284</v>
      </c>
      <c r="B487" s="56" t="s">
        <v>2284</v>
      </c>
      <c r="C487" s="56" t="s">
        <v>1496</v>
      </c>
      <c r="D487" s="1">
        <v>0.0</v>
      </c>
    </row>
    <row r="488">
      <c r="A488" s="56" t="s">
        <v>2285</v>
      </c>
      <c r="B488" s="56" t="s">
        <v>2285</v>
      </c>
      <c r="C488" s="56" t="s">
        <v>1496</v>
      </c>
      <c r="D488" s="1">
        <v>0.0</v>
      </c>
    </row>
    <row r="489">
      <c r="A489" s="56" t="s">
        <v>2286</v>
      </c>
      <c r="B489" s="56" t="s">
        <v>2286</v>
      </c>
      <c r="C489" s="56" t="s">
        <v>1496</v>
      </c>
      <c r="D489" s="1">
        <v>0.0</v>
      </c>
    </row>
    <row r="490">
      <c r="A490" s="56" t="s">
        <v>2287</v>
      </c>
      <c r="B490" s="56" t="s">
        <v>2287</v>
      </c>
      <c r="C490" s="56" t="s">
        <v>1496</v>
      </c>
      <c r="D490" s="1">
        <v>0.0</v>
      </c>
    </row>
    <row r="491">
      <c r="A491" s="56" t="s">
        <v>2289</v>
      </c>
      <c r="B491" s="56" t="s">
        <v>2289</v>
      </c>
      <c r="C491" s="56" t="s">
        <v>1496</v>
      </c>
      <c r="D491" s="1">
        <v>0.0</v>
      </c>
    </row>
    <row r="492">
      <c r="A492" s="56" t="s">
        <v>2290</v>
      </c>
      <c r="B492" s="56" t="s">
        <v>2290</v>
      </c>
      <c r="C492" s="56" t="s">
        <v>1496</v>
      </c>
      <c r="D492" s="1">
        <v>0.0</v>
      </c>
    </row>
    <row r="493">
      <c r="A493" s="56" t="s">
        <v>2291</v>
      </c>
      <c r="B493" s="56" t="s">
        <v>2291</v>
      </c>
      <c r="C493" s="56" t="s">
        <v>1496</v>
      </c>
      <c r="D493" s="1">
        <v>0.0</v>
      </c>
    </row>
    <row r="494">
      <c r="A494" s="56" t="s">
        <v>2293</v>
      </c>
      <c r="B494" s="56" t="s">
        <v>2293</v>
      </c>
      <c r="C494" s="56" t="s">
        <v>1496</v>
      </c>
      <c r="D494" s="1">
        <v>0.0</v>
      </c>
    </row>
    <row r="495">
      <c r="A495" s="56" t="s">
        <v>2294</v>
      </c>
      <c r="B495" s="56" t="s">
        <v>2294</v>
      </c>
      <c r="C495" s="56" t="s">
        <v>1496</v>
      </c>
      <c r="D495" s="1">
        <v>0.0</v>
      </c>
    </row>
    <row r="496">
      <c r="A496" s="56" t="s">
        <v>2295</v>
      </c>
      <c r="B496" s="56" t="s">
        <v>2295</v>
      </c>
      <c r="C496" s="56" t="s">
        <v>1496</v>
      </c>
      <c r="D496" s="1">
        <v>0.0</v>
      </c>
    </row>
    <row r="497">
      <c r="A497" s="56" t="s">
        <v>2296</v>
      </c>
      <c r="B497" s="56" t="s">
        <v>2296</v>
      </c>
      <c r="C497" s="56" t="s">
        <v>1496</v>
      </c>
      <c r="D497" s="1">
        <v>0.0</v>
      </c>
    </row>
    <row r="498">
      <c r="A498" s="56" t="s">
        <v>2298</v>
      </c>
      <c r="B498" s="56" t="s">
        <v>2298</v>
      </c>
      <c r="C498" s="56" t="s">
        <v>1496</v>
      </c>
      <c r="D498" s="1">
        <v>0.0</v>
      </c>
    </row>
    <row r="499">
      <c r="A499" s="56" t="s">
        <v>2300</v>
      </c>
      <c r="B499" s="56" t="s">
        <v>2300</v>
      </c>
      <c r="C499" s="56" t="s">
        <v>1496</v>
      </c>
      <c r="D499" s="1">
        <v>0.0</v>
      </c>
    </row>
    <row r="500">
      <c r="A500" s="56" t="s">
        <v>2302</v>
      </c>
      <c r="B500" s="56" t="s">
        <v>2302</v>
      </c>
      <c r="C500" s="56" t="s">
        <v>1496</v>
      </c>
      <c r="D500" s="1">
        <v>0.0</v>
      </c>
    </row>
    <row r="501">
      <c r="A501" s="56" t="s">
        <v>2304</v>
      </c>
      <c r="B501" s="56" t="s">
        <v>2304</v>
      </c>
      <c r="C501" s="56" t="s">
        <v>1496</v>
      </c>
      <c r="D501" s="1">
        <v>0.0</v>
      </c>
    </row>
    <row r="502">
      <c r="A502" s="56" t="s">
        <v>2305</v>
      </c>
      <c r="B502" s="56" t="s">
        <v>2305</v>
      </c>
      <c r="C502" s="56" t="s">
        <v>1496</v>
      </c>
      <c r="D502" s="1">
        <v>0.0</v>
      </c>
    </row>
    <row r="503">
      <c r="A503" s="56" t="s">
        <v>2306</v>
      </c>
      <c r="B503" s="56" t="s">
        <v>2306</v>
      </c>
      <c r="C503" s="56" t="s">
        <v>1496</v>
      </c>
      <c r="D503" s="1">
        <v>0.0</v>
      </c>
    </row>
    <row r="504">
      <c r="A504" s="56" t="s">
        <v>2308</v>
      </c>
      <c r="B504" s="56" t="s">
        <v>2308</v>
      </c>
      <c r="C504" s="56" t="s">
        <v>1496</v>
      </c>
      <c r="D504" s="1">
        <v>0.0</v>
      </c>
    </row>
    <row r="505">
      <c r="A505" s="56" t="s">
        <v>2309</v>
      </c>
      <c r="B505" s="56" t="s">
        <v>2309</v>
      </c>
      <c r="C505" s="56" t="s">
        <v>1496</v>
      </c>
      <c r="D505" s="1">
        <v>0.0</v>
      </c>
    </row>
    <row r="506">
      <c r="A506" s="56" t="s">
        <v>2310</v>
      </c>
      <c r="B506" s="56" t="s">
        <v>2310</v>
      </c>
      <c r="C506" s="56" t="s">
        <v>1496</v>
      </c>
      <c r="D506" s="1">
        <v>0.0</v>
      </c>
    </row>
    <row r="507">
      <c r="A507" s="56" t="s">
        <v>2312</v>
      </c>
      <c r="B507" s="56" t="s">
        <v>2312</v>
      </c>
      <c r="C507" s="56" t="s">
        <v>1496</v>
      </c>
      <c r="D507" s="1">
        <v>0.0</v>
      </c>
    </row>
    <row r="508">
      <c r="A508" s="56" t="s">
        <v>2313</v>
      </c>
      <c r="B508" s="56" t="s">
        <v>2313</v>
      </c>
      <c r="C508" s="56" t="s">
        <v>1496</v>
      </c>
      <c r="D508" s="1">
        <v>0.0</v>
      </c>
    </row>
    <row r="509">
      <c r="A509" s="56" t="s">
        <v>2314</v>
      </c>
      <c r="B509" s="56" t="s">
        <v>2314</v>
      </c>
      <c r="C509" s="56" t="s">
        <v>1496</v>
      </c>
      <c r="D509" s="1">
        <v>0.0</v>
      </c>
    </row>
    <row r="510">
      <c r="A510" s="56" t="s">
        <v>2315</v>
      </c>
      <c r="B510" s="56" t="s">
        <v>2315</v>
      </c>
      <c r="C510" s="56" t="s">
        <v>1496</v>
      </c>
      <c r="D510" s="1">
        <v>0.0</v>
      </c>
    </row>
    <row r="511">
      <c r="A511" s="56" t="s">
        <v>2317</v>
      </c>
      <c r="B511" s="56" t="s">
        <v>2317</v>
      </c>
      <c r="C511" s="56" t="s">
        <v>1496</v>
      </c>
      <c r="D511" s="1">
        <v>0.0</v>
      </c>
    </row>
    <row r="512">
      <c r="A512" s="56" t="s">
        <v>2318</v>
      </c>
      <c r="B512" s="56" t="s">
        <v>2318</v>
      </c>
      <c r="C512" s="56" t="s">
        <v>1496</v>
      </c>
      <c r="D512" s="1">
        <v>0.0</v>
      </c>
    </row>
    <row r="513">
      <c r="A513" s="56" t="s">
        <v>2319</v>
      </c>
      <c r="B513" s="56" t="s">
        <v>2319</v>
      </c>
      <c r="C513" s="56" t="s">
        <v>1496</v>
      </c>
      <c r="D513" s="1">
        <v>0.0</v>
      </c>
    </row>
    <row r="514">
      <c r="A514" s="56" t="s">
        <v>2320</v>
      </c>
      <c r="B514" s="56" t="s">
        <v>2320</v>
      </c>
      <c r="C514" s="56" t="s">
        <v>1496</v>
      </c>
      <c r="D514" s="1">
        <v>0.0</v>
      </c>
    </row>
    <row r="515">
      <c r="A515" s="56" t="s">
        <v>2322</v>
      </c>
      <c r="B515" s="56" t="s">
        <v>2322</v>
      </c>
      <c r="C515" s="56" t="s">
        <v>1496</v>
      </c>
      <c r="D515" s="1">
        <v>0.0</v>
      </c>
    </row>
    <row r="516">
      <c r="A516" s="56" t="s">
        <v>2323</v>
      </c>
      <c r="B516" s="56" t="s">
        <v>2323</v>
      </c>
      <c r="C516" s="56" t="s">
        <v>1496</v>
      </c>
      <c r="D516" s="1">
        <v>0.0</v>
      </c>
    </row>
    <row r="517">
      <c r="A517" s="56" t="s">
        <v>2325</v>
      </c>
      <c r="B517" s="56" t="s">
        <v>2325</v>
      </c>
      <c r="C517" s="56" t="s">
        <v>1496</v>
      </c>
      <c r="D517" s="1">
        <v>0.0</v>
      </c>
    </row>
    <row r="518">
      <c r="A518" s="56" t="s">
        <v>2326</v>
      </c>
      <c r="B518" s="56" t="s">
        <v>2326</v>
      </c>
      <c r="C518" s="56" t="s">
        <v>1496</v>
      </c>
      <c r="D518" s="1">
        <v>0.0</v>
      </c>
    </row>
    <row r="519">
      <c r="A519" s="56" t="s">
        <v>2327</v>
      </c>
      <c r="B519" s="56" t="s">
        <v>2327</v>
      </c>
      <c r="C519" s="56" t="s">
        <v>1496</v>
      </c>
      <c r="D519" s="1">
        <v>0.0</v>
      </c>
    </row>
    <row r="520">
      <c r="A520" s="56" t="s">
        <v>2329</v>
      </c>
      <c r="B520" s="56" t="s">
        <v>2329</v>
      </c>
      <c r="C520" s="56" t="s">
        <v>1496</v>
      </c>
      <c r="D520" s="1">
        <v>0.0</v>
      </c>
    </row>
    <row r="521">
      <c r="A521" s="56" t="s">
        <v>2330</v>
      </c>
      <c r="B521" s="56" t="s">
        <v>2330</v>
      </c>
      <c r="C521" s="56" t="s">
        <v>1496</v>
      </c>
      <c r="D521" s="1">
        <v>0.0</v>
      </c>
    </row>
    <row r="522">
      <c r="A522" s="56" t="s">
        <v>2333</v>
      </c>
      <c r="B522" s="56" t="s">
        <v>2333</v>
      </c>
      <c r="C522" s="56" t="s">
        <v>1496</v>
      </c>
      <c r="D522" s="1">
        <v>0.0</v>
      </c>
    </row>
    <row r="523">
      <c r="A523" s="56" t="s">
        <v>2335</v>
      </c>
      <c r="B523" s="56" t="s">
        <v>2335</v>
      </c>
      <c r="C523" s="56" t="s">
        <v>1496</v>
      </c>
      <c r="D523" s="1">
        <v>0.0</v>
      </c>
    </row>
    <row r="524">
      <c r="A524" s="56" t="s">
        <v>2336</v>
      </c>
      <c r="B524" s="56" t="s">
        <v>2336</v>
      </c>
      <c r="C524" s="56" t="s">
        <v>1496</v>
      </c>
      <c r="D524" s="1">
        <v>0.0</v>
      </c>
    </row>
    <row r="525">
      <c r="A525" s="56" t="s">
        <v>2337</v>
      </c>
      <c r="B525" s="56" t="s">
        <v>2337</v>
      </c>
      <c r="C525" s="56" t="s">
        <v>1496</v>
      </c>
      <c r="D525" s="1">
        <v>0.0</v>
      </c>
    </row>
    <row r="526">
      <c r="A526" s="56" t="s">
        <v>2339</v>
      </c>
      <c r="B526" s="56" t="s">
        <v>2339</v>
      </c>
      <c r="C526" s="56" t="s">
        <v>1496</v>
      </c>
      <c r="D526" s="1">
        <v>0.0</v>
      </c>
    </row>
    <row r="527">
      <c r="A527" s="56" t="s">
        <v>2340</v>
      </c>
      <c r="B527" s="56" t="s">
        <v>2340</v>
      </c>
      <c r="C527" s="56" t="s">
        <v>1496</v>
      </c>
      <c r="D527" s="1">
        <v>0.0</v>
      </c>
    </row>
    <row r="528">
      <c r="A528" s="56" t="s">
        <v>2342</v>
      </c>
      <c r="B528" s="56" t="s">
        <v>2342</v>
      </c>
      <c r="C528" s="56" t="s">
        <v>1496</v>
      </c>
      <c r="D528" s="1">
        <v>0.0</v>
      </c>
    </row>
    <row r="529">
      <c r="A529" s="56" t="s">
        <v>2343</v>
      </c>
      <c r="B529" s="56" t="s">
        <v>2343</v>
      </c>
      <c r="C529" s="56" t="s">
        <v>1496</v>
      </c>
      <c r="D529" s="1">
        <v>0.0</v>
      </c>
    </row>
    <row r="530">
      <c r="A530" s="56" t="s">
        <v>2344</v>
      </c>
      <c r="B530" s="56" t="s">
        <v>2344</v>
      </c>
      <c r="C530" s="56" t="s">
        <v>1496</v>
      </c>
      <c r="D530" s="1">
        <v>0.0</v>
      </c>
    </row>
    <row r="531">
      <c r="A531" s="56" t="s">
        <v>2346</v>
      </c>
      <c r="B531" s="56" t="s">
        <v>2346</v>
      </c>
      <c r="C531" s="56" t="s">
        <v>1496</v>
      </c>
      <c r="D531" s="1">
        <v>0.0</v>
      </c>
    </row>
    <row r="532">
      <c r="A532" s="56" t="s">
        <v>2347</v>
      </c>
      <c r="B532" s="56" t="s">
        <v>2347</v>
      </c>
      <c r="C532" s="56" t="s">
        <v>1496</v>
      </c>
      <c r="D532" s="1">
        <v>0.0</v>
      </c>
    </row>
    <row r="533">
      <c r="A533" s="56" t="s">
        <v>2348</v>
      </c>
      <c r="B533" s="56" t="s">
        <v>2348</v>
      </c>
      <c r="C533" s="56" t="s">
        <v>1496</v>
      </c>
      <c r="D533" s="1">
        <v>0.0</v>
      </c>
    </row>
    <row r="534">
      <c r="A534" s="56" t="s">
        <v>2350</v>
      </c>
      <c r="B534" s="56" t="s">
        <v>2350</v>
      </c>
      <c r="C534" s="56" t="s">
        <v>1496</v>
      </c>
      <c r="D534" s="1">
        <v>0.0</v>
      </c>
    </row>
    <row r="535">
      <c r="A535" s="56" t="s">
        <v>2351</v>
      </c>
      <c r="B535" s="56" t="s">
        <v>2351</v>
      </c>
      <c r="C535" s="56" t="s">
        <v>1496</v>
      </c>
      <c r="D535" s="1">
        <v>0.0</v>
      </c>
    </row>
    <row r="536">
      <c r="A536" s="56" t="s">
        <v>2352</v>
      </c>
      <c r="B536" s="56" t="s">
        <v>2352</v>
      </c>
      <c r="C536" s="56" t="s">
        <v>1496</v>
      </c>
      <c r="D536" s="1">
        <v>0.0</v>
      </c>
    </row>
    <row r="537">
      <c r="A537" s="56" t="s">
        <v>2354</v>
      </c>
      <c r="B537" s="56" t="s">
        <v>2354</v>
      </c>
      <c r="C537" s="56" t="s">
        <v>1496</v>
      </c>
      <c r="D537" s="1">
        <v>0.0</v>
      </c>
    </row>
    <row r="538">
      <c r="A538" s="56" t="s">
        <v>2355</v>
      </c>
      <c r="B538" s="56" t="s">
        <v>2355</v>
      </c>
      <c r="C538" s="56" t="s">
        <v>1496</v>
      </c>
      <c r="D538" s="1">
        <v>0.0</v>
      </c>
    </row>
    <row r="539">
      <c r="A539" s="56" t="s">
        <v>2356</v>
      </c>
      <c r="B539" s="56" t="s">
        <v>2356</v>
      </c>
      <c r="C539" s="56" t="s">
        <v>1496</v>
      </c>
      <c r="D539" s="1">
        <v>0.0</v>
      </c>
    </row>
    <row r="540">
      <c r="A540" s="56" t="s">
        <v>2358</v>
      </c>
      <c r="B540" s="56" t="s">
        <v>2358</v>
      </c>
      <c r="C540" s="56" t="s">
        <v>1496</v>
      </c>
      <c r="D540" s="1">
        <v>0.0</v>
      </c>
    </row>
    <row r="541">
      <c r="A541" s="56" t="s">
        <v>2359</v>
      </c>
      <c r="B541" s="56" t="s">
        <v>2359</v>
      </c>
      <c r="C541" s="56" t="s">
        <v>1496</v>
      </c>
      <c r="D541" s="1">
        <v>0.0</v>
      </c>
    </row>
    <row r="542">
      <c r="A542" s="56" t="s">
        <v>2360</v>
      </c>
      <c r="B542" s="56" t="s">
        <v>2360</v>
      </c>
      <c r="C542" s="56" t="s">
        <v>1496</v>
      </c>
      <c r="D542" s="1">
        <v>0.0</v>
      </c>
    </row>
    <row r="543">
      <c r="A543" s="56" t="s">
        <v>2362</v>
      </c>
      <c r="B543" s="56" t="s">
        <v>2362</v>
      </c>
      <c r="C543" s="56" t="s">
        <v>1496</v>
      </c>
      <c r="D543" s="1">
        <v>0.0</v>
      </c>
    </row>
    <row r="544">
      <c r="A544" s="56" t="s">
        <v>2363</v>
      </c>
      <c r="B544" s="56" t="s">
        <v>2363</v>
      </c>
      <c r="C544" s="56" t="s">
        <v>1496</v>
      </c>
      <c r="D544" s="1">
        <v>0.0</v>
      </c>
    </row>
    <row r="545">
      <c r="A545" s="56" t="s">
        <v>2364</v>
      </c>
      <c r="B545" s="56" t="s">
        <v>2364</v>
      </c>
      <c r="C545" s="56" t="s">
        <v>1496</v>
      </c>
      <c r="D545" s="1">
        <v>0.0</v>
      </c>
    </row>
    <row r="546">
      <c r="A546" s="56" t="s">
        <v>2366</v>
      </c>
      <c r="B546" s="56" t="s">
        <v>2366</v>
      </c>
      <c r="C546" s="56" t="s">
        <v>1496</v>
      </c>
      <c r="D546" s="1">
        <v>0.0</v>
      </c>
    </row>
    <row r="547">
      <c r="A547" s="56" t="s">
        <v>2367</v>
      </c>
      <c r="B547" s="56" t="s">
        <v>2367</v>
      </c>
      <c r="C547" s="56" t="s">
        <v>1496</v>
      </c>
      <c r="D547" s="1">
        <v>0.0</v>
      </c>
    </row>
    <row r="548">
      <c r="A548" s="56" t="s">
        <v>2368</v>
      </c>
      <c r="B548" s="56" t="s">
        <v>2368</v>
      </c>
      <c r="C548" s="56" t="s">
        <v>1496</v>
      </c>
      <c r="D548" s="1">
        <v>0.0</v>
      </c>
    </row>
    <row r="549">
      <c r="A549" s="56" t="s">
        <v>2370</v>
      </c>
      <c r="B549" s="56" t="s">
        <v>2370</v>
      </c>
      <c r="C549" s="56" t="s">
        <v>1496</v>
      </c>
      <c r="D549" s="1">
        <v>0.0</v>
      </c>
    </row>
    <row r="550">
      <c r="A550" s="56" t="s">
        <v>2371</v>
      </c>
      <c r="B550" s="56" t="s">
        <v>2371</v>
      </c>
      <c r="C550" s="56" t="s">
        <v>1496</v>
      </c>
      <c r="D550" s="1">
        <v>0.0</v>
      </c>
    </row>
    <row r="551">
      <c r="A551" s="56" t="s">
        <v>2372</v>
      </c>
      <c r="B551" s="56" t="s">
        <v>2372</v>
      </c>
      <c r="C551" s="56" t="s">
        <v>1496</v>
      </c>
      <c r="D551" s="1">
        <v>0.0</v>
      </c>
    </row>
    <row r="552">
      <c r="A552" s="56" t="s">
        <v>2374</v>
      </c>
      <c r="B552" s="56" t="s">
        <v>2374</v>
      </c>
      <c r="C552" s="56" t="s">
        <v>1496</v>
      </c>
      <c r="D552" s="1">
        <v>0.0</v>
      </c>
    </row>
    <row r="553">
      <c r="A553" s="56" t="s">
        <v>2377</v>
      </c>
      <c r="B553" s="56" t="s">
        <v>2377</v>
      </c>
      <c r="C553" s="56" t="s">
        <v>1496</v>
      </c>
      <c r="D553" s="1">
        <v>0.0</v>
      </c>
    </row>
    <row r="554">
      <c r="A554" s="56" t="s">
        <v>2378</v>
      </c>
      <c r="B554" s="56" t="s">
        <v>2378</v>
      </c>
      <c r="C554" s="56" t="s">
        <v>1496</v>
      </c>
      <c r="D554" s="1">
        <v>0.0</v>
      </c>
    </row>
    <row r="555">
      <c r="A555" s="56" t="s">
        <v>2379</v>
      </c>
      <c r="B555" s="56" t="s">
        <v>2379</v>
      </c>
      <c r="C555" s="56" t="s">
        <v>1496</v>
      </c>
      <c r="D555" s="1">
        <v>0.0</v>
      </c>
    </row>
    <row r="556">
      <c r="A556" s="56" t="s">
        <v>2381</v>
      </c>
      <c r="B556" s="56" t="s">
        <v>2381</v>
      </c>
      <c r="C556" s="56" t="s">
        <v>1496</v>
      </c>
      <c r="D556" s="1">
        <v>0.0</v>
      </c>
    </row>
    <row r="557">
      <c r="A557" s="56" t="s">
        <v>1684</v>
      </c>
      <c r="B557" s="56" t="s">
        <v>1684</v>
      </c>
      <c r="C557" s="56" t="s">
        <v>1496</v>
      </c>
      <c r="D557" s="1">
        <v>0.0</v>
      </c>
    </row>
    <row r="558">
      <c r="A558" s="56" t="s">
        <v>2383</v>
      </c>
      <c r="B558" s="56" t="s">
        <v>2383</v>
      </c>
      <c r="C558" s="56" t="s">
        <v>1496</v>
      </c>
      <c r="D558" s="1">
        <v>0.0</v>
      </c>
    </row>
    <row r="559">
      <c r="A559" s="56" t="s">
        <v>2384</v>
      </c>
      <c r="B559" s="56" t="s">
        <v>2384</v>
      </c>
      <c r="C559" s="56" t="s">
        <v>1496</v>
      </c>
      <c r="D559" s="1">
        <v>0.0</v>
      </c>
    </row>
    <row r="560">
      <c r="A560" s="56" t="s">
        <v>2385</v>
      </c>
      <c r="B560" s="56" t="s">
        <v>2385</v>
      </c>
      <c r="C560" s="56" t="s">
        <v>1496</v>
      </c>
      <c r="D560" s="1">
        <v>0.0</v>
      </c>
    </row>
    <row r="561">
      <c r="A561" s="56" t="s">
        <v>2387</v>
      </c>
      <c r="B561" s="56" t="s">
        <v>2387</v>
      </c>
      <c r="C561" s="56" t="s">
        <v>1496</v>
      </c>
      <c r="D561" s="1">
        <v>0.0</v>
      </c>
    </row>
    <row r="562">
      <c r="A562" s="56" t="s">
        <v>2388</v>
      </c>
      <c r="B562" s="56" t="s">
        <v>2388</v>
      </c>
      <c r="C562" s="56" t="s">
        <v>1496</v>
      </c>
      <c r="D562" s="1">
        <v>0.0</v>
      </c>
    </row>
    <row r="563">
      <c r="A563" s="56" t="s">
        <v>2390</v>
      </c>
      <c r="B563" s="56" t="s">
        <v>2390</v>
      </c>
      <c r="C563" s="56" t="s">
        <v>1496</v>
      </c>
      <c r="D563" s="1">
        <v>0.0</v>
      </c>
    </row>
    <row r="564">
      <c r="A564" s="56" t="s">
        <v>2391</v>
      </c>
      <c r="B564" s="56" t="s">
        <v>2391</v>
      </c>
      <c r="C564" s="56" t="s">
        <v>1496</v>
      </c>
      <c r="D564" s="1">
        <v>0.0</v>
      </c>
    </row>
    <row r="565">
      <c r="A565" s="56" t="s">
        <v>2392</v>
      </c>
      <c r="B565" s="56" t="s">
        <v>2392</v>
      </c>
      <c r="C565" s="56" t="s">
        <v>1496</v>
      </c>
      <c r="D565" s="1">
        <v>0.0</v>
      </c>
    </row>
    <row r="566">
      <c r="A566" s="56" t="s">
        <v>2397</v>
      </c>
      <c r="B566" s="56" t="s">
        <v>2397</v>
      </c>
      <c r="C566" s="56" t="s">
        <v>1496</v>
      </c>
      <c r="D566" s="1">
        <v>0.0</v>
      </c>
    </row>
    <row r="567">
      <c r="A567" s="56" t="s">
        <v>2398</v>
      </c>
      <c r="B567" s="56" t="s">
        <v>2398</v>
      </c>
      <c r="C567" s="56" t="s">
        <v>1496</v>
      </c>
      <c r="D567" s="1">
        <v>0.0</v>
      </c>
    </row>
    <row r="568">
      <c r="A568" s="56" t="s">
        <v>2400</v>
      </c>
      <c r="B568" s="56" t="s">
        <v>2400</v>
      </c>
      <c r="C568" s="56" t="s">
        <v>1496</v>
      </c>
      <c r="D568" s="1">
        <v>0.0</v>
      </c>
    </row>
    <row r="569">
      <c r="A569" s="56" t="s">
        <v>2401</v>
      </c>
      <c r="B569" s="56" t="s">
        <v>2401</v>
      </c>
      <c r="C569" s="56" t="s">
        <v>1496</v>
      </c>
      <c r="D569" s="1">
        <v>0.0</v>
      </c>
    </row>
    <row r="570">
      <c r="A570" s="56" t="s">
        <v>2403</v>
      </c>
      <c r="B570" s="56" t="s">
        <v>2403</v>
      </c>
      <c r="C570" s="56" t="s">
        <v>1496</v>
      </c>
      <c r="D570" s="1">
        <v>0.0</v>
      </c>
    </row>
    <row r="571">
      <c r="A571" s="56" t="s">
        <v>2404</v>
      </c>
      <c r="B571" s="56" t="s">
        <v>2404</v>
      </c>
      <c r="C571" s="56" t="s">
        <v>1496</v>
      </c>
      <c r="D571" s="1">
        <v>0.0</v>
      </c>
    </row>
    <row r="572">
      <c r="A572" s="56" t="s">
        <v>2405</v>
      </c>
      <c r="B572" s="56" t="s">
        <v>2405</v>
      </c>
      <c r="C572" s="56" t="s">
        <v>1496</v>
      </c>
      <c r="D572" s="1">
        <v>0.0</v>
      </c>
    </row>
    <row r="573">
      <c r="A573" s="56" t="s">
        <v>2407</v>
      </c>
      <c r="B573" s="56" t="s">
        <v>2407</v>
      </c>
      <c r="C573" s="56" t="s">
        <v>1496</v>
      </c>
      <c r="D573" s="1">
        <v>0.0</v>
      </c>
    </row>
    <row r="574">
      <c r="A574" s="56" t="s">
        <v>2408</v>
      </c>
      <c r="B574" s="56" t="s">
        <v>2408</v>
      </c>
      <c r="C574" s="56" t="s">
        <v>1496</v>
      </c>
      <c r="D574" s="1">
        <v>0.0</v>
      </c>
    </row>
    <row r="575">
      <c r="A575" s="56" t="s">
        <v>2409</v>
      </c>
      <c r="B575" s="56" t="s">
        <v>2409</v>
      </c>
      <c r="C575" s="56" t="s">
        <v>1496</v>
      </c>
      <c r="D575" s="1">
        <v>0.0</v>
      </c>
    </row>
    <row r="576">
      <c r="A576" s="56" t="s">
        <v>2411</v>
      </c>
      <c r="B576" s="56" t="s">
        <v>2411</v>
      </c>
      <c r="C576" s="56" t="s">
        <v>1496</v>
      </c>
      <c r="D576" s="1">
        <v>0.0</v>
      </c>
    </row>
    <row r="577">
      <c r="A577" s="56" t="s">
        <v>2412</v>
      </c>
      <c r="B577" s="56" t="s">
        <v>2412</v>
      </c>
      <c r="C577" s="56" t="s">
        <v>1496</v>
      </c>
      <c r="D577" s="1">
        <v>0.0</v>
      </c>
    </row>
    <row r="578">
      <c r="A578" s="56" t="s">
        <v>2414</v>
      </c>
      <c r="B578" s="56" t="s">
        <v>2414</v>
      </c>
      <c r="C578" s="56" t="s">
        <v>1496</v>
      </c>
      <c r="D578" s="1">
        <v>0.0</v>
      </c>
    </row>
    <row r="579">
      <c r="A579" s="56" t="s">
        <v>2415</v>
      </c>
      <c r="B579" s="56" t="s">
        <v>2415</v>
      </c>
      <c r="C579" s="56" t="s">
        <v>1496</v>
      </c>
      <c r="D579" s="1">
        <v>0.0</v>
      </c>
    </row>
    <row r="580">
      <c r="A580" s="56" t="s">
        <v>2416</v>
      </c>
      <c r="B580" s="56" t="s">
        <v>2416</v>
      </c>
      <c r="C580" s="56" t="s">
        <v>1496</v>
      </c>
      <c r="D580" s="1">
        <v>0.0</v>
      </c>
    </row>
    <row r="581">
      <c r="A581" s="56" t="s">
        <v>2418</v>
      </c>
      <c r="B581" s="56" t="s">
        <v>2418</v>
      </c>
      <c r="C581" s="56" t="s">
        <v>1496</v>
      </c>
      <c r="D581" s="1">
        <v>0.0</v>
      </c>
    </row>
    <row r="582">
      <c r="A582" s="56" t="s">
        <v>2419</v>
      </c>
      <c r="B582" s="56" t="s">
        <v>2419</v>
      </c>
      <c r="C582" s="56" t="s">
        <v>1496</v>
      </c>
      <c r="D582" s="1">
        <v>0.0</v>
      </c>
    </row>
    <row r="583">
      <c r="A583" s="56" t="s">
        <v>2421</v>
      </c>
      <c r="B583" s="56" t="s">
        <v>2421</v>
      </c>
      <c r="C583" s="56" t="s">
        <v>1496</v>
      </c>
      <c r="D583" s="1">
        <v>0.0</v>
      </c>
    </row>
    <row r="584">
      <c r="A584" s="56" t="s">
        <v>2422</v>
      </c>
      <c r="B584" s="56" t="s">
        <v>2422</v>
      </c>
      <c r="C584" s="56" t="s">
        <v>1496</v>
      </c>
      <c r="D584" s="1">
        <v>0.0</v>
      </c>
    </row>
    <row r="585">
      <c r="A585" s="56" t="s">
        <v>2423</v>
      </c>
      <c r="B585" s="56" t="s">
        <v>2423</v>
      </c>
      <c r="C585" s="56" t="s">
        <v>1496</v>
      </c>
      <c r="D585" s="1">
        <v>0.0</v>
      </c>
    </row>
    <row r="586">
      <c r="A586" s="56" t="s">
        <v>2425</v>
      </c>
      <c r="B586" s="56" t="s">
        <v>2425</v>
      </c>
      <c r="C586" s="56" t="s">
        <v>1496</v>
      </c>
      <c r="D586" s="1">
        <v>0.0</v>
      </c>
    </row>
    <row r="587">
      <c r="A587" s="56" t="s">
        <v>2426</v>
      </c>
      <c r="B587" s="56" t="s">
        <v>2426</v>
      </c>
      <c r="C587" s="56" t="s">
        <v>1496</v>
      </c>
      <c r="D587" s="1">
        <v>0.0</v>
      </c>
    </row>
    <row r="588">
      <c r="A588" s="56" t="s">
        <v>2428</v>
      </c>
      <c r="B588" s="56" t="s">
        <v>2428</v>
      </c>
      <c r="C588" s="56" t="s">
        <v>1496</v>
      </c>
      <c r="D588" s="1">
        <v>0.0</v>
      </c>
    </row>
    <row r="589">
      <c r="A589" s="56" t="s">
        <v>2429</v>
      </c>
      <c r="B589" s="56" t="s">
        <v>2429</v>
      </c>
      <c r="C589" s="56" t="s">
        <v>1496</v>
      </c>
      <c r="D589" s="1">
        <v>0.0</v>
      </c>
    </row>
    <row r="590">
      <c r="A590" s="56" t="s">
        <v>2430</v>
      </c>
      <c r="B590" s="56" t="s">
        <v>2430</v>
      </c>
      <c r="C590" s="56" t="s">
        <v>1496</v>
      </c>
      <c r="D590" s="1">
        <v>0.0</v>
      </c>
    </row>
    <row r="591">
      <c r="A591" s="56" t="s">
        <v>2432</v>
      </c>
      <c r="B591" s="56" t="s">
        <v>2432</v>
      </c>
      <c r="C591" s="56" t="s">
        <v>1496</v>
      </c>
      <c r="D591" s="1">
        <v>0.0</v>
      </c>
    </row>
    <row r="592">
      <c r="A592" s="56" t="s">
        <v>2433</v>
      </c>
      <c r="B592" s="56" t="s">
        <v>2433</v>
      </c>
      <c r="C592" s="56" t="s">
        <v>1496</v>
      </c>
      <c r="D592" s="1">
        <v>0.0</v>
      </c>
    </row>
    <row r="593">
      <c r="A593" s="56" t="s">
        <v>2434</v>
      </c>
      <c r="B593" s="56" t="s">
        <v>2434</v>
      </c>
      <c r="C593" s="56" t="s">
        <v>1496</v>
      </c>
      <c r="D593" s="1">
        <v>0.0</v>
      </c>
    </row>
    <row r="594">
      <c r="A594" s="56" t="s">
        <v>2436</v>
      </c>
      <c r="B594" s="56" t="s">
        <v>2436</v>
      </c>
      <c r="C594" s="56" t="s">
        <v>1496</v>
      </c>
      <c r="D594" s="1">
        <v>0.0</v>
      </c>
    </row>
    <row r="595">
      <c r="A595" s="56" t="s">
        <v>2437</v>
      </c>
      <c r="B595" s="56" t="s">
        <v>2437</v>
      </c>
      <c r="C595" s="56" t="s">
        <v>1496</v>
      </c>
      <c r="D595" s="1">
        <v>0.0</v>
      </c>
    </row>
    <row r="596">
      <c r="A596" s="56" t="s">
        <v>2440</v>
      </c>
      <c r="B596" s="56" t="s">
        <v>2440</v>
      </c>
      <c r="C596" s="56" t="s">
        <v>1496</v>
      </c>
      <c r="D596" s="1">
        <v>0.0</v>
      </c>
    </row>
    <row r="597">
      <c r="A597" s="56" t="s">
        <v>2441</v>
      </c>
      <c r="B597" s="56" t="s">
        <v>2441</v>
      </c>
      <c r="C597" s="56" t="s">
        <v>1496</v>
      </c>
      <c r="D597" s="1">
        <v>0.0</v>
      </c>
    </row>
    <row r="598">
      <c r="A598" s="56" t="s">
        <v>1550</v>
      </c>
      <c r="B598" s="56" t="s">
        <v>1550</v>
      </c>
      <c r="C598" s="56" t="s">
        <v>1496</v>
      </c>
      <c r="D598" s="1">
        <v>0.0</v>
      </c>
    </row>
    <row r="599">
      <c r="A599" s="56" t="s">
        <v>2443</v>
      </c>
      <c r="B599" s="56" t="s">
        <v>2443</v>
      </c>
      <c r="C599" s="56" t="s">
        <v>1496</v>
      </c>
      <c r="D599" s="1">
        <v>0.0</v>
      </c>
    </row>
    <row r="600">
      <c r="A600" s="56" t="s">
        <v>2445</v>
      </c>
      <c r="B600" s="56" t="s">
        <v>2445</v>
      </c>
      <c r="C600" s="56" t="s">
        <v>1496</v>
      </c>
      <c r="D600" s="1">
        <v>0.0</v>
      </c>
    </row>
    <row r="601">
      <c r="A601" s="56" t="s">
        <v>1632</v>
      </c>
      <c r="B601" s="56" t="s">
        <v>1632</v>
      </c>
      <c r="C601" s="56" t="s">
        <v>1496</v>
      </c>
      <c r="D601" s="1">
        <v>0.0</v>
      </c>
    </row>
    <row r="602">
      <c r="A602" s="56" t="s">
        <v>2446</v>
      </c>
      <c r="B602" s="56" t="s">
        <v>2446</v>
      </c>
      <c r="C602" s="56" t="s">
        <v>1496</v>
      </c>
      <c r="D602" s="1">
        <v>0.0</v>
      </c>
    </row>
    <row r="603">
      <c r="A603" s="56" t="s">
        <v>2448</v>
      </c>
      <c r="B603" s="56" t="s">
        <v>2448</v>
      </c>
      <c r="C603" s="56" t="s">
        <v>1496</v>
      </c>
      <c r="D603" s="1">
        <v>0.0</v>
      </c>
    </row>
    <row r="604">
      <c r="A604" s="56" t="s">
        <v>1637</v>
      </c>
      <c r="B604" s="56" t="s">
        <v>1637</v>
      </c>
      <c r="C604" s="56" t="s">
        <v>1496</v>
      </c>
      <c r="D604" s="1">
        <v>0.0</v>
      </c>
    </row>
    <row r="605">
      <c r="A605" s="56" t="s">
        <v>2449</v>
      </c>
      <c r="B605" s="56" t="s">
        <v>2449</v>
      </c>
      <c r="C605" s="56" t="s">
        <v>1496</v>
      </c>
      <c r="D605" s="1">
        <v>0.0</v>
      </c>
    </row>
    <row r="606">
      <c r="A606" s="56" t="s">
        <v>2451</v>
      </c>
      <c r="B606" s="56" t="s">
        <v>2451</v>
      </c>
      <c r="C606" s="56" t="s">
        <v>1496</v>
      </c>
      <c r="D606" s="1">
        <v>0.0</v>
      </c>
    </row>
    <row r="607">
      <c r="A607" s="56" t="s">
        <v>2452</v>
      </c>
      <c r="B607" s="56" t="s">
        <v>2452</v>
      </c>
      <c r="C607" s="56" t="s">
        <v>1496</v>
      </c>
      <c r="D607" s="1">
        <v>0.0</v>
      </c>
    </row>
    <row r="608">
      <c r="A608" s="56" t="s">
        <v>2453</v>
      </c>
      <c r="B608" s="56" t="s">
        <v>2453</v>
      </c>
      <c r="C608" s="56" t="s">
        <v>1496</v>
      </c>
      <c r="D608" s="1">
        <v>0.0</v>
      </c>
    </row>
    <row r="609">
      <c r="A609" s="56" t="s">
        <v>2455</v>
      </c>
      <c r="B609" s="56" t="s">
        <v>2455</v>
      </c>
      <c r="C609" s="56" t="s">
        <v>1496</v>
      </c>
      <c r="D609" s="1">
        <v>0.0</v>
      </c>
    </row>
    <row r="610">
      <c r="A610" s="56" t="s">
        <v>2456</v>
      </c>
      <c r="B610" s="56" t="s">
        <v>2456</v>
      </c>
      <c r="C610" s="56" t="s">
        <v>1496</v>
      </c>
      <c r="D610" s="1">
        <v>0.0</v>
      </c>
    </row>
    <row r="611">
      <c r="A611" s="56" t="s">
        <v>2457</v>
      </c>
      <c r="B611" s="56" t="s">
        <v>2457</v>
      </c>
      <c r="C611" s="56" t="s">
        <v>1496</v>
      </c>
      <c r="D611" s="1">
        <v>0.0</v>
      </c>
    </row>
    <row r="612">
      <c r="A612" s="56" t="s">
        <v>2459</v>
      </c>
      <c r="B612" s="56" t="s">
        <v>2459</v>
      </c>
      <c r="C612" s="56" t="s">
        <v>1496</v>
      </c>
      <c r="D612" s="1">
        <v>0.0</v>
      </c>
    </row>
    <row r="613">
      <c r="A613" s="56" t="s">
        <v>2460</v>
      </c>
      <c r="B613" s="56" t="s">
        <v>2460</v>
      </c>
      <c r="C613" s="56" t="s">
        <v>1496</v>
      </c>
      <c r="D613" s="1">
        <v>0.0</v>
      </c>
    </row>
    <row r="614">
      <c r="A614" s="56" t="s">
        <v>2462</v>
      </c>
      <c r="B614" s="56" t="s">
        <v>2462</v>
      </c>
      <c r="C614" s="56" t="s">
        <v>1496</v>
      </c>
      <c r="D614" s="1">
        <v>0.0</v>
      </c>
    </row>
    <row r="615">
      <c r="A615" s="56" t="s">
        <v>2465</v>
      </c>
      <c r="B615" s="56" t="s">
        <v>2465</v>
      </c>
      <c r="C615" s="56" t="s">
        <v>1496</v>
      </c>
      <c r="D615" s="1">
        <v>0.0</v>
      </c>
    </row>
    <row r="616">
      <c r="A616" s="56" t="s">
        <v>2466</v>
      </c>
      <c r="B616" s="56" t="s">
        <v>2466</v>
      </c>
      <c r="C616" s="56" t="s">
        <v>1496</v>
      </c>
      <c r="D616" s="1">
        <v>0.0</v>
      </c>
    </row>
    <row r="617">
      <c r="A617" s="56" t="s">
        <v>2467</v>
      </c>
      <c r="B617" s="56" t="s">
        <v>2467</v>
      </c>
      <c r="C617" s="56" t="s">
        <v>1496</v>
      </c>
      <c r="D617" s="1">
        <v>0.0</v>
      </c>
    </row>
    <row r="618">
      <c r="A618" s="56" t="s">
        <v>2468</v>
      </c>
      <c r="B618" s="56" t="s">
        <v>2468</v>
      </c>
      <c r="C618" s="56" t="s">
        <v>1496</v>
      </c>
      <c r="D618" s="1">
        <v>0.0</v>
      </c>
    </row>
    <row r="619">
      <c r="A619" s="56" t="s">
        <v>2470</v>
      </c>
      <c r="B619" s="56" t="s">
        <v>2470</v>
      </c>
      <c r="C619" s="56" t="s">
        <v>1496</v>
      </c>
      <c r="D619" s="1">
        <v>0.0</v>
      </c>
    </row>
    <row r="620">
      <c r="A620" s="56" t="s">
        <v>2471</v>
      </c>
      <c r="B620" s="56" t="s">
        <v>2471</v>
      </c>
      <c r="C620" s="56" t="s">
        <v>1496</v>
      </c>
      <c r="D620" s="1">
        <v>0.0</v>
      </c>
    </row>
    <row r="621">
      <c r="A621" s="56" t="s">
        <v>1708</v>
      </c>
      <c r="B621" s="56" t="s">
        <v>1708</v>
      </c>
      <c r="C621" s="56" t="s">
        <v>1496</v>
      </c>
      <c r="D621" s="1">
        <v>0.0</v>
      </c>
    </row>
    <row r="622">
      <c r="A622" s="56" t="s">
        <v>2473</v>
      </c>
      <c r="B622" s="56" t="s">
        <v>2473</v>
      </c>
      <c r="C622" s="56" t="s">
        <v>1496</v>
      </c>
      <c r="D622" s="1">
        <v>0.0</v>
      </c>
    </row>
    <row r="623">
      <c r="A623" s="56" t="s">
        <v>2474</v>
      </c>
      <c r="B623" s="56" t="s">
        <v>2474</v>
      </c>
      <c r="C623" s="56" t="s">
        <v>1496</v>
      </c>
      <c r="D623" s="1">
        <v>0.0</v>
      </c>
    </row>
    <row r="624">
      <c r="A624" s="56" t="s">
        <v>2476</v>
      </c>
      <c r="B624" s="56" t="s">
        <v>2476</v>
      </c>
      <c r="C624" s="56" t="s">
        <v>1496</v>
      </c>
      <c r="D624" s="1">
        <v>0.0</v>
      </c>
    </row>
    <row r="625">
      <c r="A625" s="56" t="s">
        <v>2477</v>
      </c>
      <c r="B625" s="56" t="s">
        <v>2477</v>
      </c>
      <c r="C625" s="56" t="s">
        <v>1496</v>
      </c>
      <c r="D625" s="1">
        <v>0.0</v>
      </c>
    </row>
    <row r="626">
      <c r="A626" s="56" t="s">
        <v>2478</v>
      </c>
      <c r="B626" s="56" t="s">
        <v>2478</v>
      </c>
      <c r="C626" s="56" t="s">
        <v>1496</v>
      </c>
      <c r="D626" s="1">
        <v>0.0</v>
      </c>
    </row>
    <row r="627">
      <c r="A627" s="56" t="s">
        <v>2480</v>
      </c>
      <c r="B627" s="56" t="s">
        <v>2480</v>
      </c>
      <c r="C627" s="56" t="s">
        <v>1496</v>
      </c>
      <c r="D627" s="1">
        <v>0.0</v>
      </c>
    </row>
    <row r="628">
      <c r="A628" s="56" t="s">
        <v>2481</v>
      </c>
      <c r="B628" s="56" t="s">
        <v>2481</v>
      </c>
      <c r="C628" s="56" t="s">
        <v>1496</v>
      </c>
      <c r="D628" s="1">
        <v>0.0</v>
      </c>
    </row>
    <row r="629">
      <c r="A629" s="56" t="s">
        <v>2482</v>
      </c>
      <c r="B629" s="56" t="s">
        <v>2482</v>
      </c>
      <c r="C629" s="56" t="s">
        <v>1496</v>
      </c>
      <c r="D629" s="1">
        <v>0.0</v>
      </c>
    </row>
    <row r="630">
      <c r="A630" s="56" t="s">
        <v>2484</v>
      </c>
      <c r="B630" s="56" t="s">
        <v>2484</v>
      </c>
      <c r="C630" s="56" t="s">
        <v>1496</v>
      </c>
      <c r="D630" s="1">
        <v>0.0</v>
      </c>
    </row>
    <row r="631">
      <c r="A631" s="56" t="s">
        <v>2485</v>
      </c>
      <c r="B631" s="56" t="s">
        <v>2485</v>
      </c>
      <c r="C631" s="56" t="s">
        <v>1496</v>
      </c>
      <c r="D631" s="1">
        <v>0.0</v>
      </c>
    </row>
    <row r="632">
      <c r="A632" s="56" t="s">
        <v>2486</v>
      </c>
      <c r="B632" s="56" t="s">
        <v>2486</v>
      </c>
      <c r="C632" s="56" t="s">
        <v>1496</v>
      </c>
      <c r="D632" s="1">
        <v>0.0</v>
      </c>
    </row>
    <row r="633">
      <c r="A633" s="56" t="s">
        <v>2488</v>
      </c>
      <c r="B633" s="56" t="s">
        <v>2488</v>
      </c>
      <c r="C633" s="56" t="s">
        <v>1496</v>
      </c>
      <c r="D633" s="1">
        <v>0.0</v>
      </c>
    </row>
    <row r="634">
      <c r="A634" s="56" t="s">
        <v>2489</v>
      </c>
      <c r="B634" s="56" t="s">
        <v>2489</v>
      </c>
      <c r="C634" s="56" t="s">
        <v>1496</v>
      </c>
      <c r="D634" s="1">
        <v>0.0</v>
      </c>
    </row>
    <row r="635">
      <c r="A635" s="56" t="s">
        <v>2490</v>
      </c>
      <c r="B635" s="56" t="s">
        <v>2490</v>
      </c>
      <c r="C635" s="56" t="s">
        <v>1496</v>
      </c>
      <c r="D635" s="1">
        <v>0.0</v>
      </c>
    </row>
    <row r="636">
      <c r="A636" s="56" t="s">
        <v>2492</v>
      </c>
      <c r="B636" s="56" t="s">
        <v>2492</v>
      </c>
      <c r="C636" s="56" t="s">
        <v>1496</v>
      </c>
      <c r="D636" s="1">
        <v>0.0</v>
      </c>
    </row>
    <row r="637">
      <c r="A637" s="56" t="s">
        <v>2493</v>
      </c>
      <c r="B637" s="56" t="s">
        <v>2493</v>
      </c>
      <c r="C637" s="56" t="s">
        <v>1496</v>
      </c>
      <c r="D637" s="1">
        <v>0.0</v>
      </c>
    </row>
    <row r="638">
      <c r="A638" s="56" t="s">
        <v>2495</v>
      </c>
      <c r="B638" s="56" t="s">
        <v>2495</v>
      </c>
      <c r="C638" s="56" t="s">
        <v>1496</v>
      </c>
      <c r="D638" s="1">
        <v>0.0</v>
      </c>
    </row>
    <row r="639">
      <c r="A639" s="56" t="s">
        <v>2496</v>
      </c>
      <c r="B639" s="56" t="s">
        <v>2496</v>
      </c>
      <c r="C639" s="56" t="s">
        <v>1496</v>
      </c>
      <c r="D639" s="1">
        <v>0.0</v>
      </c>
    </row>
    <row r="640">
      <c r="A640" s="56" t="s">
        <v>2497</v>
      </c>
      <c r="B640" s="56" t="s">
        <v>2497</v>
      </c>
      <c r="C640" s="56" t="s">
        <v>1496</v>
      </c>
      <c r="D640" s="1">
        <v>0.0</v>
      </c>
    </row>
    <row r="641">
      <c r="A641" s="56" t="s">
        <v>2500</v>
      </c>
      <c r="B641" s="56" t="s">
        <v>2500</v>
      </c>
      <c r="C641" s="56" t="s">
        <v>1496</v>
      </c>
      <c r="D641" s="1">
        <v>0.0</v>
      </c>
    </row>
    <row r="642">
      <c r="A642" s="56" t="s">
        <v>2503</v>
      </c>
      <c r="B642" s="56" t="s">
        <v>2503</v>
      </c>
      <c r="C642" s="56" t="s">
        <v>1496</v>
      </c>
      <c r="D642" s="1">
        <v>0.0</v>
      </c>
    </row>
    <row r="643">
      <c r="A643" s="56" t="s">
        <v>2504</v>
      </c>
      <c r="B643" s="56" t="s">
        <v>2504</v>
      </c>
      <c r="C643" s="56" t="s">
        <v>1496</v>
      </c>
      <c r="D643" s="1">
        <v>0.0</v>
      </c>
    </row>
    <row r="644">
      <c r="A644" s="56" t="s">
        <v>2506</v>
      </c>
      <c r="B644" s="56" t="s">
        <v>2506</v>
      </c>
      <c r="C644" s="56" t="s">
        <v>1496</v>
      </c>
      <c r="D644" s="1">
        <v>0.0</v>
      </c>
    </row>
    <row r="645">
      <c r="A645" s="56" t="s">
        <v>2507</v>
      </c>
      <c r="B645" s="56" t="s">
        <v>2507</v>
      </c>
      <c r="C645" s="56" t="s">
        <v>1496</v>
      </c>
      <c r="D645" s="1">
        <v>0.0</v>
      </c>
    </row>
    <row r="646">
      <c r="A646" s="56" t="s">
        <v>2508</v>
      </c>
      <c r="B646" s="56" t="s">
        <v>2508</v>
      </c>
      <c r="C646" s="56" t="s">
        <v>1496</v>
      </c>
      <c r="D646" s="1">
        <v>0.0</v>
      </c>
    </row>
    <row r="647">
      <c r="A647" s="56" t="s">
        <v>2510</v>
      </c>
      <c r="B647" s="56" t="s">
        <v>2510</v>
      </c>
      <c r="C647" s="56" t="s">
        <v>1496</v>
      </c>
      <c r="D647" s="1">
        <v>0.0</v>
      </c>
    </row>
    <row r="648">
      <c r="A648" s="56" t="s">
        <v>2511</v>
      </c>
      <c r="B648" s="56" t="s">
        <v>2511</v>
      </c>
      <c r="C648" s="56" t="s">
        <v>1496</v>
      </c>
      <c r="D648" s="1">
        <v>0.0</v>
      </c>
    </row>
    <row r="649">
      <c r="A649" s="56" t="s">
        <v>2513</v>
      </c>
      <c r="B649" s="56" t="s">
        <v>2513</v>
      </c>
      <c r="C649" s="56" t="s">
        <v>1496</v>
      </c>
      <c r="D649" s="1">
        <v>0.0</v>
      </c>
    </row>
    <row r="650">
      <c r="A650" s="56" t="s">
        <v>2514</v>
      </c>
      <c r="B650" s="56" t="s">
        <v>2514</v>
      </c>
      <c r="C650" s="56" t="s">
        <v>1496</v>
      </c>
      <c r="D650" s="1">
        <v>0.0</v>
      </c>
    </row>
    <row r="651">
      <c r="A651" s="56" t="s">
        <v>2516</v>
      </c>
      <c r="B651" s="56" t="s">
        <v>2516</v>
      </c>
      <c r="C651" s="56" t="s">
        <v>1496</v>
      </c>
      <c r="D651" s="1">
        <v>0.0</v>
      </c>
    </row>
    <row r="652">
      <c r="A652" s="56" t="s">
        <v>2517</v>
      </c>
      <c r="B652" s="56" t="s">
        <v>2517</v>
      </c>
      <c r="C652" s="56" t="s">
        <v>1496</v>
      </c>
      <c r="D652" s="1">
        <v>0.0</v>
      </c>
    </row>
    <row r="653">
      <c r="A653" s="56" t="s">
        <v>2519</v>
      </c>
      <c r="B653" s="56" t="s">
        <v>2519</v>
      </c>
      <c r="C653" s="56" t="s">
        <v>1496</v>
      </c>
      <c r="D653" s="1">
        <v>0.0</v>
      </c>
    </row>
    <row r="654">
      <c r="A654" s="56" t="s">
        <v>2520</v>
      </c>
      <c r="B654" s="56" t="s">
        <v>2520</v>
      </c>
      <c r="C654" s="56" t="s">
        <v>1496</v>
      </c>
      <c r="D654" s="1">
        <v>0.0</v>
      </c>
    </row>
    <row r="655">
      <c r="A655" s="56" t="s">
        <v>2522</v>
      </c>
      <c r="B655" s="56" t="s">
        <v>2522</v>
      </c>
      <c r="C655" s="56" t="s">
        <v>1496</v>
      </c>
      <c r="D655" s="1">
        <v>0.0</v>
      </c>
    </row>
    <row r="656">
      <c r="A656" s="56" t="s">
        <v>2523</v>
      </c>
      <c r="B656" s="56" t="s">
        <v>2523</v>
      </c>
      <c r="C656" s="56" t="s">
        <v>1496</v>
      </c>
      <c r="D656" s="1">
        <v>0.0</v>
      </c>
    </row>
    <row r="657">
      <c r="A657" s="56" t="s">
        <v>2525</v>
      </c>
      <c r="B657" s="56" t="s">
        <v>2525</v>
      </c>
      <c r="C657" s="56" t="s">
        <v>1496</v>
      </c>
      <c r="D657" s="1">
        <v>0.0</v>
      </c>
    </row>
    <row r="658">
      <c r="A658" s="56" t="s">
        <v>2526</v>
      </c>
      <c r="B658" s="56" t="s">
        <v>2526</v>
      </c>
      <c r="C658" s="56" t="s">
        <v>1496</v>
      </c>
      <c r="D658" s="1">
        <v>0.0</v>
      </c>
    </row>
    <row r="659">
      <c r="A659" s="56" t="s">
        <v>2528</v>
      </c>
      <c r="B659" s="56" t="s">
        <v>2528</v>
      </c>
      <c r="C659" s="56" t="s">
        <v>1496</v>
      </c>
      <c r="D659" s="1">
        <v>0.0</v>
      </c>
    </row>
    <row r="660">
      <c r="A660" s="56" t="s">
        <v>2529</v>
      </c>
      <c r="B660" s="56" t="s">
        <v>2529</v>
      </c>
      <c r="C660" s="56" t="s">
        <v>1496</v>
      </c>
      <c r="D660" s="1">
        <v>0.0</v>
      </c>
    </row>
    <row r="661">
      <c r="A661" s="56" t="s">
        <v>2530</v>
      </c>
      <c r="B661" s="56" t="s">
        <v>2530</v>
      </c>
      <c r="C661" s="56" t="s">
        <v>1496</v>
      </c>
      <c r="D661" s="1">
        <v>0.0</v>
      </c>
    </row>
    <row r="662">
      <c r="A662" s="56" t="s">
        <v>2532</v>
      </c>
      <c r="B662" s="56" t="s">
        <v>2532</v>
      </c>
      <c r="C662" s="56" t="s">
        <v>1496</v>
      </c>
      <c r="D662" s="1">
        <v>0.0</v>
      </c>
    </row>
    <row r="663">
      <c r="A663" s="56" t="s">
        <v>2533</v>
      </c>
      <c r="B663" s="56" t="s">
        <v>2533</v>
      </c>
      <c r="C663" s="56" t="s">
        <v>1496</v>
      </c>
      <c r="D663" s="1">
        <v>0.0</v>
      </c>
    </row>
    <row r="664">
      <c r="A664" s="56" t="s">
        <v>2535</v>
      </c>
      <c r="B664" s="56" t="s">
        <v>2535</v>
      </c>
      <c r="C664" s="56" t="s">
        <v>1496</v>
      </c>
      <c r="D664" s="1">
        <v>0.0</v>
      </c>
    </row>
    <row r="665">
      <c r="A665" s="56" t="s">
        <v>2536</v>
      </c>
      <c r="B665" s="56" t="s">
        <v>2536</v>
      </c>
      <c r="C665" s="56" t="s">
        <v>1496</v>
      </c>
      <c r="D665" s="1">
        <v>0.0</v>
      </c>
    </row>
    <row r="666">
      <c r="A666" s="56" t="s">
        <v>2537</v>
      </c>
      <c r="B666" s="56" t="s">
        <v>2537</v>
      </c>
      <c r="C666" s="56" t="s">
        <v>1496</v>
      </c>
      <c r="D666" s="1">
        <v>0.0</v>
      </c>
    </row>
    <row r="667">
      <c r="A667" s="56" t="s">
        <v>2539</v>
      </c>
      <c r="B667" s="56" t="s">
        <v>2539</v>
      </c>
      <c r="C667" s="56" t="s">
        <v>1496</v>
      </c>
      <c r="D667" s="1">
        <v>0.0</v>
      </c>
    </row>
    <row r="668">
      <c r="A668" s="56" t="s">
        <v>2540</v>
      </c>
      <c r="B668" s="56" t="s">
        <v>2540</v>
      </c>
      <c r="C668" s="56" t="s">
        <v>1496</v>
      </c>
      <c r="D668" s="1">
        <v>0.0</v>
      </c>
    </row>
    <row r="669">
      <c r="A669" s="56" t="s">
        <v>2541</v>
      </c>
      <c r="B669" s="56" t="s">
        <v>2541</v>
      </c>
      <c r="C669" s="56" t="s">
        <v>1496</v>
      </c>
      <c r="D669" s="1">
        <v>0.0</v>
      </c>
    </row>
    <row r="670">
      <c r="A670" s="56" t="s">
        <v>2543</v>
      </c>
      <c r="B670" s="56" t="s">
        <v>2543</v>
      </c>
      <c r="C670" s="56" t="s">
        <v>1496</v>
      </c>
      <c r="D670" s="1">
        <v>0.0</v>
      </c>
    </row>
    <row r="671">
      <c r="A671" s="56" t="s">
        <v>2544</v>
      </c>
      <c r="B671" s="56" t="s">
        <v>2544</v>
      </c>
      <c r="C671" s="56" t="s">
        <v>1496</v>
      </c>
      <c r="D671" s="1">
        <v>0.0</v>
      </c>
    </row>
    <row r="672">
      <c r="A672" s="56" t="s">
        <v>2548</v>
      </c>
      <c r="B672" s="56" t="s">
        <v>2548</v>
      </c>
      <c r="C672" s="56" t="s">
        <v>1496</v>
      </c>
      <c r="D672" s="1">
        <v>0.0</v>
      </c>
    </row>
    <row r="673">
      <c r="A673" s="56" t="s">
        <v>2549</v>
      </c>
      <c r="B673" s="56" t="s">
        <v>2549</v>
      </c>
      <c r="C673" s="56" t="s">
        <v>1496</v>
      </c>
      <c r="D673" s="1">
        <v>0.0</v>
      </c>
    </row>
    <row r="674">
      <c r="A674" s="56" t="s">
        <v>2550</v>
      </c>
      <c r="B674" s="56" t="s">
        <v>2550</v>
      </c>
      <c r="C674" s="56" t="s">
        <v>1496</v>
      </c>
      <c r="D674" s="1">
        <v>0.0</v>
      </c>
    </row>
    <row r="675">
      <c r="A675" s="56" t="s">
        <v>2552</v>
      </c>
      <c r="B675" s="56" t="s">
        <v>2552</v>
      </c>
      <c r="C675" s="56" t="s">
        <v>1496</v>
      </c>
      <c r="D675" s="1">
        <v>0.0</v>
      </c>
    </row>
    <row r="676">
      <c r="A676" s="56" t="s">
        <v>2553</v>
      </c>
      <c r="B676" s="56" t="s">
        <v>2553</v>
      </c>
      <c r="C676" s="56" t="s">
        <v>1496</v>
      </c>
      <c r="D676" s="1">
        <v>0.0</v>
      </c>
    </row>
    <row r="677">
      <c r="A677" s="56" t="s">
        <v>2555</v>
      </c>
      <c r="B677" s="56" t="s">
        <v>2555</v>
      </c>
      <c r="C677" s="56" t="s">
        <v>1496</v>
      </c>
      <c r="D677" s="1">
        <v>0.0</v>
      </c>
    </row>
    <row r="678">
      <c r="A678" s="56" t="s">
        <v>2556</v>
      </c>
      <c r="B678" s="56" t="s">
        <v>2556</v>
      </c>
      <c r="C678" s="56" t="s">
        <v>1496</v>
      </c>
      <c r="D678" s="1">
        <v>0.0</v>
      </c>
    </row>
    <row r="679">
      <c r="A679" s="56" t="s">
        <v>2558</v>
      </c>
      <c r="B679" s="56" t="s">
        <v>2558</v>
      </c>
      <c r="C679" s="56" t="s">
        <v>1496</v>
      </c>
      <c r="D679" s="1">
        <v>0.0</v>
      </c>
    </row>
    <row r="680">
      <c r="A680" s="56" t="s">
        <v>2559</v>
      </c>
      <c r="B680" s="56" t="s">
        <v>2559</v>
      </c>
      <c r="C680" s="56" t="s">
        <v>1496</v>
      </c>
      <c r="D680" s="1">
        <v>0.0</v>
      </c>
    </row>
    <row r="681">
      <c r="A681" s="56" t="s">
        <v>2560</v>
      </c>
      <c r="B681" s="56" t="s">
        <v>2560</v>
      </c>
      <c r="C681" s="56" t="s">
        <v>1496</v>
      </c>
      <c r="D681" s="1">
        <v>0.0</v>
      </c>
    </row>
    <row r="682">
      <c r="A682" s="56" t="s">
        <v>2562</v>
      </c>
      <c r="B682" s="56" t="s">
        <v>2562</v>
      </c>
      <c r="C682" s="56" t="s">
        <v>1496</v>
      </c>
      <c r="D682" s="1">
        <v>0.0</v>
      </c>
    </row>
    <row r="683">
      <c r="A683" s="56" t="s">
        <v>2563</v>
      </c>
      <c r="B683" s="56" t="s">
        <v>2563</v>
      </c>
      <c r="C683" s="56" t="s">
        <v>1496</v>
      </c>
      <c r="D683" s="1">
        <v>0.0</v>
      </c>
    </row>
    <row r="684">
      <c r="A684" s="56" t="s">
        <v>2565</v>
      </c>
      <c r="B684" s="56" t="s">
        <v>2565</v>
      </c>
      <c r="C684" s="56" t="s">
        <v>1496</v>
      </c>
      <c r="D684" s="1">
        <v>0.0</v>
      </c>
    </row>
    <row r="685">
      <c r="A685" s="56" t="s">
        <v>2566</v>
      </c>
      <c r="B685" s="56" t="s">
        <v>2566</v>
      </c>
      <c r="C685" s="56" t="s">
        <v>1496</v>
      </c>
      <c r="D685" s="1">
        <v>0.0</v>
      </c>
    </row>
    <row r="686">
      <c r="A686" s="56" t="s">
        <v>2567</v>
      </c>
      <c r="B686" s="56" t="s">
        <v>2567</v>
      </c>
      <c r="C686" s="56" t="s">
        <v>1496</v>
      </c>
      <c r="D686" s="1">
        <v>0.0</v>
      </c>
    </row>
    <row r="687">
      <c r="A687" s="56" t="s">
        <v>2569</v>
      </c>
      <c r="B687" s="56" t="s">
        <v>2569</v>
      </c>
      <c r="C687" s="56" t="s">
        <v>1496</v>
      </c>
      <c r="D687" s="1">
        <v>0.0</v>
      </c>
    </row>
    <row r="688">
      <c r="A688" s="56" t="s">
        <v>2570</v>
      </c>
      <c r="B688" s="56" t="s">
        <v>2570</v>
      </c>
      <c r="C688" s="56" t="s">
        <v>1496</v>
      </c>
      <c r="D688" s="1">
        <v>0.0</v>
      </c>
    </row>
    <row r="689">
      <c r="A689" s="56" t="s">
        <v>2572</v>
      </c>
      <c r="B689" s="56" t="s">
        <v>2572</v>
      </c>
      <c r="C689" s="56" t="s">
        <v>1496</v>
      </c>
      <c r="D689" s="1">
        <v>0.0</v>
      </c>
    </row>
    <row r="690">
      <c r="A690" s="56" t="s">
        <v>2573</v>
      </c>
      <c r="B690" s="56" t="s">
        <v>2573</v>
      </c>
      <c r="C690" s="56" t="s">
        <v>1496</v>
      </c>
      <c r="D690" s="1">
        <v>0.0</v>
      </c>
    </row>
    <row r="691">
      <c r="A691" s="56" t="s">
        <v>2574</v>
      </c>
      <c r="B691" s="56" t="s">
        <v>2574</v>
      </c>
      <c r="C691" s="56" t="s">
        <v>1496</v>
      </c>
      <c r="D691" s="1">
        <v>0.0</v>
      </c>
    </row>
    <row r="692">
      <c r="A692" s="56" t="s">
        <v>2576</v>
      </c>
      <c r="B692" s="56" t="s">
        <v>2576</v>
      </c>
      <c r="C692" s="56" t="s">
        <v>1496</v>
      </c>
      <c r="D692" s="1">
        <v>0.0</v>
      </c>
    </row>
    <row r="693">
      <c r="A693" s="56" t="s">
        <v>2577</v>
      </c>
      <c r="B693" s="56" t="s">
        <v>2577</v>
      </c>
      <c r="C693" s="56" t="s">
        <v>1496</v>
      </c>
      <c r="D693" s="1">
        <v>0.0</v>
      </c>
    </row>
    <row r="694">
      <c r="A694" s="56" t="s">
        <v>2579</v>
      </c>
      <c r="B694" s="56" t="s">
        <v>2579</v>
      </c>
      <c r="C694" s="56" t="s">
        <v>1496</v>
      </c>
      <c r="D694" s="1">
        <v>0.0</v>
      </c>
    </row>
    <row r="695">
      <c r="A695" s="56" t="s">
        <v>2580</v>
      </c>
      <c r="B695" s="56" t="s">
        <v>2580</v>
      </c>
      <c r="C695" s="56" t="s">
        <v>1496</v>
      </c>
      <c r="D695" s="1">
        <v>0.0</v>
      </c>
    </row>
    <row r="696">
      <c r="A696" s="56" t="s">
        <v>2581</v>
      </c>
      <c r="B696" s="56" t="s">
        <v>2581</v>
      </c>
      <c r="C696" s="56" t="s">
        <v>1496</v>
      </c>
      <c r="D696" s="1">
        <v>0.0</v>
      </c>
    </row>
    <row r="697">
      <c r="A697" s="56" t="s">
        <v>2583</v>
      </c>
      <c r="B697" s="56" t="s">
        <v>2583</v>
      </c>
      <c r="C697" s="56" t="s">
        <v>1496</v>
      </c>
      <c r="D697" s="1">
        <v>0.0</v>
      </c>
    </row>
    <row r="698">
      <c r="A698" s="56" t="s">
        <v>2584</v>
      </c>
      <c r="B698" s="56" t="s">
        <v>2584</v>
      </c>
      <c r="C698" s="56" t="s">
        <v>1496</v>
      </c>
      <c r="D698" s="1">
        <v>0.0</v>
      </c>
    </row>
    <row r="699">
      <c r="A699" s="56" t="s">
        <v>2586</v>
      </c>
      <c r="B699" s="56" t="s">
        <v>2586</v>
      </c>
      <c r="C699" s="56" t="s">
        <v>1496</v>
      </c>
      <c r="D699" s="1">
        <v>0.0</v>
      </c>
    </row>
    <row r="700">
      <c r="A700" s="56" t="s">
        <v>2587</v>
      </c>
      <c r="B700" s="56" t="s">
        <v>2587</v>
      </c>
      <c r="C700" s="56" t="s">
        <v>1496</v>
      </c>
      <c r="D700" s="1">
        <v>0.0</v>
      </c>
    </row>
    <row r="701">
      <c r="A701" s="56" t="s">
        <v>2588</v>
      </c>
      <c r="B701" s="56" t="s">
        <v>2588</v>
      </c>
      <c r="C701" s="56" t="s">
        <v>1496</v>
      </c>
      <c r="D701" s="1">
        <v>0.0</v>
      </c>
    </row>
    <row r="702">
      <c r="A702" s="56" t="s">
        <v>2590</v>
      </c>
      <c r="B702" s="56" t="s">
        <v>2590</v>
      </c>
      <c r="C702" s="56" t="s">
        <v>1496</v>
      </c>
      <c r="D702" s="1">
        <v>0.0</v>
      </c>
    </row>
    <row r="703">
      <c r="A703" s="56" t="s">
        <v>2591</v>
      </c>
      <c r="B703" s="56" t="s">
        <v>2591</v>
      </c>
      <c r="C703" s="56" t="s">
        <v>1496</v>
      </c>
      <c r="D703" s="1">
        <v>0.0</v>
      </c>
    </row>
    <row r="704">
      <c r="A704" s="56" t="s">
        <v>2593</v>
      </c>
      <c r="B704" s="56" t="s">
        <v>2593</v>
      </c>
      <c r="C704" s="56" t="s">
        <v>1496</v>
      </c>
      <c r="D704" s="1">
        <v>0.0</v>
      </c>
    </row>
    <row r="705">
      <c r="A705" s="56" t="s">
        <v>2594</v>
      </c>
      <c r="B705" s="56" t="s">
        <v>2594</v>
      </c>
      <c r="C705" s="56" t="s">
        <v>1496</v>
      </c>
      <c r="D705" s="1">
        <v>0.0</v>
      </c>
    </row>
    <row r="706">
      <c r="A706" s="56" t="s">
        <v>2595</v>
      </c>
      <c r="B706" s="56" t="s">
        <v>2595</v>
      </c>
      <c r="C706" s="56" t="s">
        <v>1496</v>
      </c>
      <c r="D706" s="1">
        <v>0.0</v>
      </c>
    </row>
    <row r="707">
      <c r="A707" s="56" t="s">
        <v>2597</v>
      </c>
      <c r="B707" s="56" t="s">
        <v>2597</v>
      </c>
      <c r="C707" s="56" t="s">
        <v>1496</v>
      </c>
      <c r="D707" s="1">
        <v>0.0</v>
      </c>
    </row>
    <row r="708">
      <c r="A708" s="56"/>
      <c r="B708" s="57"/>
      <c r="C708" s="57"/>
    </row>
    <row r="709">
      <c r="A709" s="56"/>
      <c r="B709" s="57"/>
      <c r="C709" s="57"/>
    </row>
    <row r="710">
      <c r="A710" s="56"/>
      <c r="B710" s="57"/>
      <c r="C710" s="57"/>
    </row>
    <row r="711">
      <c r="A711" s="56"/>
      <c r="B711" s="57"/>
      <c r="C711" s="57"/>
    </row>
    <row r="712">
      <c r="A712" s="56"/>
      <c r="B712" s="57"/>
      <c r="C712" s="57"/>
    </row>
    <row r="713">
      <c r="A713" s="56"/>
      <c r="B713" s="57"/>
      <c r="C713" s="57"/>
    </row>
    <row r="714">
      <c r="A714" s="56"/>
      <c r="B714" s="57"/>
      <c r="C714" s="57"/>
    </row>
    <row r="715">
      <c r="A715" s="56"/>
      <c r="B715" s="57"/>
      <c r="C715" s="57"/>
    </row>
    <row r="716">
      <c r="A716" s="57"/>
      <c r="B716" s="57"/>
      <c r="C716" s="57"/>
    </row>
    <row r="717">
      <c r="A717" s="57"/>
      <c r="B717" s="57"/>
      <c r="C717" s="57"/>
    </row>
    <row r="718">
      <c r="A718" s="57"/>
      <c r="B718" s="57"/>
      <c r="C718" s="57"/>
    </row>
    <row r="719">
      <c r="A719" s="57"/>
      <c r="B719" s="57"/>
      <c r="C719" s="57"/>
    </row>
    <row r="720">
      <c r="A720" s="57"/>
      <c r="B720" s="57"/>
      <c r="C720" s="57"/>
    </row>
    <row r="721">
      <c r="A721" s="57"/>
      <c r="B721" s="57"/>
      <c r="C721" s="57"/>
    </row>
    <row r="722">
      <c r="A722" s="57"/>
      <c r="B722" s="57"/>
      <c r="C722" s="57"/>
    </row>
    <row r="723">
      <c r="A723" s="57"/>
      <c r="B723" s="57"/>
      <c r="C723" s="57"/>
    </row>
    <row r="724">
      <c r="A724" s="57"/>
      <c r="B724" s="57"/>
      <c r="C724" s="57"/>
    </row>
    <row r="725">
      <c r="A725" s="57"/>
      <c r="B725" s="57"/>
      <c r="C725" s="57"/>
    </row>
    <row r="726">
      <c r="A726" s="57"/>
      <c r="B726" s="57"/>
      <c r="C726" s="57"/>
    </row>
    <row r="727">
      <c r="A727" s="57"/>
      <c r="B727" s="57"/>
      <c r="C727" s="57"/>
    </row>
    <row r="728">
      <c r="A728" s="57"/>
      <c r="B728" s="57"/>
      <c r="C728" s="57"/>
    </row>
    <row r="729">
      <c r="A729" s="57"/>
      <c r="B729" s="57"/>
      <c r="C729" s="57"/>
    </row>
    <row r="730">
      <c r="A730" s="57"/>
      <c r="B730" s="57"/>
      <c r="C730" s="57"/>
    </row>
    <row r="731">
      <c r="A731" s="57"/>
      <c r="B731" s="57"/>
      <c r="C731" s="57"/>
    </row>
    <row r="732">
      <c r="A732" s="57"/>
      <c r="B732" s="57"/>
      <c r="C732" s="57"/>
    </row>
    <row r="733">
      <c r="A733" s="57"/>
      <c r="B733" s="57"/>
      <c r="C733" s="57"/>
    </row>
    <row r="734">
      <c r="A734" s="57"/>
      <c r="B734" s="57"/>
      <c r="C734" s="57"/>
    </row>
    <row r="735">
      <c r="A735" s="57"/>
      <c r="B735" s="57"/>
      <c r="C735" s="57"/>
    </row>
    <row r="736">
      <c r="A736" s="57"/>
      <c r="B736" s="57"/>
      <c r="C736" s="57"/>
    </row>
    <row r="737">
      <c r="A737" s="57"/>
      <c r="B737" s="57"/>
      <c r="C737" s="57"/>
    </row>
    <row r="738">
      <c r="A738" s="57"/>
      <c r="B738" s="57"/>
      <c r="C738" s="57"/>
    </row>
    <row r="739">
      <c r="A739" s="57"/>
      <c r="B739" s="57"/>
      <c r="C739" s="57"/>
    </row>
    <row r="740">
      <c r="A740" s="57"/>
      <c r="B740" s="57"/>
      <c r="C740" s="57"/>
    </row>
    <row r="741">
      <c r="A741" s="57"/>
      <c r="B741" s="57"/>
      <c r="C741" s="57"/>
    </row>
    <row r="742">
      <c r="A742" s="57"/>
      <c r="B742" s="57"/>
      <c r="C742" s="57"/>
    </row>
    <row r="743">
      <c r="A743" s="57"/>
      <c r="B743" s="57"/>
      <c r="C743" s="57"/>
    </row>
    <row r="744">
      <c r="A744" s="57"/>
      <c r="B744" s="57"/>
      <c r="C744" s="57"/>
    </row>
    <row r="745">
      <c r="A745" s="57"/>
      <c r="B745" s="57"/>
      <c r="C745" s="57"/>
    </row>
    <row r="746">
      <c r="A746" s="57"/>
      <c r="B746" s="57"/>
      <c r="C746" s="57"/>
    </row>
    <row r="747">
      <c r="A747" s="57"/>
      <c r="B747" s="57"/>
      <c r="C747" s="57"/>
    </row>
    <row r="748">
      <c r="A748" s="57"/>
      <c r="B748" s="57"/>
      <c r="C748" s="57"/>
    </row>
    <row r="749">
      <c r="A749" s="57"/>
      <c r="B749" s="57"/>
      <c r="C749" s="57"/>
    </row>
    <row r="750">
      <c r="A750" s="57"/>
      <c r="B750" s="57"/>
      <c r="C750" s="57"/>
    </row>
    <row r="751">
      <c r="A751" s="57"/>
      <c r="B751" s="57"/>
      <c r="C751" s="57"/>
    </row>
    <row r="752">
      <c r="A752" s="57"/>
      <c r="B752" s="57"/>
      <c r="C752" s="57"/>
    </row>
    <row r="753">
      <c r="A753" s="57"/>
      <c r="B753" s="57"/>
      <c r="C753" s="57"/>
    </row>
    <row r="754">
      <c r="A754" s="57"/>
      <c r="B754" s="57"/>
      <c r="C754" s="57"/>
    </row>
    <row r="755">
      <c r="A755" s="57"/>
      <c r="B755" s="57"/>
      <c r="C755" s="57"/>
    </row>
    <row r="756">
      <c r="A756" s="57"/>
      <c r="B756" s="57"/>
      <c r="C756" s="57"/>
    </row>
    <row r="757">
      <c r="A757" s="57"/>
      <c r="B757" s="57"/>
      <c r="C757" s="57"/>
    </row>
    <row r="758">
      <c r="A758" s="57"/>
      <c r="B758" s="57"/>
      <c r="C758" s="57"/>
    </row>
    <row r="759">
      <c r="A759" s="57"/>
      <c r="B759" s="57"/>
      <c r="C759" s="57"/>
    </row>
    <row r="760">
      <c r="A760" s="57"/>
      <c r="B760" s="57"/>
      <c r="C760" s="57"/>
    </row>
    <row r="761">
      <c r="A761" s="57"/>
      <c r="B761" s="57"/>
      <c r="C761" s="57"/>
    </row>
    <row r="762">
      <c r="A762" s="57"/>
      <c r="B762" s="57"/>
      <c r="C762" s="57"/>
    </row>
    <row r="763">
      <c r="A763" s="57"/>
      <c r="B763" s="57"/>
      <c r="C763" s="57"/>
    </row>
    <row r="764">
      <c r="A764" s="57"/>
      <c r="B764" s="57"/>
      <c r="C764" s="57"/>
    </row>
    <row r="765">
      <c r="A765" s="57"/>
      <c r="B765" s="57"/>
      <c r="C765" s="57"/>
    </row>
    <row r="766">
      <c r="A766" s="57"/>
      <c r="B766" s="57"/>
      <c r="C766" s="57"/>
    </row>
    <row r="767">
      <c r="A767" s="57"/>
      <c r="B767" s="57"/>
      <c r="C767" s="57"/>
    </row>
    <row r="768">
      <c r="A768" s="57"/>
      <c r="B768" s="57"/>
      <c r="C768" s="57"/>
    </row>
    <row r="769">
      <c r="A769" s="57"/>
      <c r="B769" s="57"/>
      <c r="C769" s="57"/>
    </row>
    <row r="770">
      <c r="A770" s="57"/>
      <c r="B770" s="57"/>
      <c r="C770" s="57"/>
    </row>
    <row r="771">
      <c r="A771" s="57"/>
      <c r="B771" s="57"/>
      <c r="C771" s="57"/>
    </row>
    <row r="772">
      <c r="A772" s="57"/>
      <c r="B772" s="57"/>
      <c r="C772" s="57"/>
    </row>
    <row r="773">
      <c r="A773" s="57"/>
      <c r="B773" s="57"/>
      <c r="C773" s="57"/>
    </row>
    <row r="774">
      <c r="A774" s="57"/>
      <c r="B774" s="57"/>
      <c r="C774" s="57"/>
    </row>
    <row r="775">
      <c r="A775" s="57"/>
      <c r="B775" s="57"/>
      <c r="C775" s="57"/>
    </row>
    <row r="776">
      <c r="A776" s="57"/>
      <c r="B776" s="57"/>
      <c r="C776" s="57"/>
    </row>
    <row r="777">
      <c r="A777" s="57"/>
      <c r="B777" s="57"/>
      <c r="C777" s="57"/>
    </row>
    <row r="778">
      <c r="A778" s="57"/>
      <c r="B778" s="57"/>
      <c r="C778" s="57"/>
    </row>
    <row r="779">
      <c r="A779" s="57"/>
      <c r="B779" s="57"/>
      <c r="C779" s="57"/>
    </row>
    <row r="780">
      <c r="A780" s="57"/>
      <c r="B780" s="57"/>
      <c r="C780" s="57"/>
    </row>
    <row r="781">
      <c r="A781" s="57"/>
      <c r="B781" s="57"/>
      <c r="C781" s="57"/>
    </row>
    <row r="782">
      <c r="A782" s="57"/>
      <c r="B782" s="57"/>
      <c r="C782" s="57"/>
    </row>
    <row r="783">
      <c r="A783" s="57"/>
      <c r="B783" s="57"/>
      <c r="C783" s="57"/>
    </row>
    <row r="784">
      <c r="A784" s="57"/>
      <c r="B784" s="57"/>
      <c r="C784" s="57"/>
    </row>
    <row r="785">
      <c r="A785" s="57"/>
      <c r="B785" s="57"/>
      <c r="C785" s="57"/>
    </row>
    <row r="786">
      <c r="A786" s="57"/>
      <c r="B786" s="57"/>
      <c r="C786" s="57"/>
    </row>
    <row r="787">
      <c r="A787" s="57"/>
      <c r="B787" s="57"/>
      <c r="C787" s="57"/>
    </row>
    <row r="788">
      <c r="A788" s="57"/>
      <c r="B788" s="57"/>
      <c r="C788" s="57"/>
    </row>
    <row r="789">
      <c r="A789" s="57"/>
      <c r="B789" s="57"/>
      <c r="C789" s="57"/>
    </row>
    <row r="790">
      <c r="A790" s="57"/>
      <c r="B790" s="57"/>
      <c r="C790" s="57"/>
    </row>
    <row r="791">
      <c r="A791" s="57"/>
      <c r="B791" s="57"/>
      <c r="C791" s="57"/>
    </row>
    <row r="792">
      <c r="A792" s="57"/>
      <c r="B792" s="57"/>
      <c r="C792" s="57"/>
    </row>
    <row r="793">
      <c r="A793" s="57"/>
      <c r="B793" s="57"/>
      <c r="C793" s="57"/>
    </row>
    <row r="794">
      <c r="A794" s="57"/>
      <c r="B794" s="57"/>
      <c r="C794" s="57"/>
    </row>
    <row r="795">
      <c r="A795" s="57"/>
      <c r="B795" s="57"/>
      <c r="C795" s="57"/>
    </row>
    <row r="796">
      <c r="A796" s="57"/>
      <c r="B796" s="57"/>
      <c r="C796" s="57"/>
    </row>
    <row r="797">
      <c r="A797" s="57"/>
      <c r="B797" s="57"/>
      <c r="C797" s="57"/>
    </row>
    <row r="798">
      <c r="A798" s="57"/>
      <c r="B798" s="57"/>
      <c r="C798" s="57"/>
    </row>
    <row r="799">
      <c r="A799" s="57"/>
      <c r="B799" s="57"/>
      <c r="C799" s="57"/>
    </row>
    <row r="800">
      <c r="A800" s="57"/>
      <c r="B800" s="57"/>
      <c r="C800" s="57"/>
    </row>
    <row r="801">
      <c r="A801" s="57"/>
      <c r="B801" s="57"/>
      <c r="C801" s="57"/>
    </row>
    <row r="802">
      <c r="A802" s="57"/>
      <c r="B802" s="57"/>
      <c r="C802" s="57"/>
    </row>
    <row r="803">
      <c r="A803" s="57"/>
      <c r="B803" s="57"/>
      <c r="C803" s="57"/>
    </row>
    <row r="804">
      <c r="A804" s="57"/>
      <c r="B804" s="57"/>
      <c r="C804" s="57"/>
    </row>
    <row r="805">
      <c r="A805" s="57"/>
      <c r="B805" s="57"/>
      <c r="C805" s="57"/>
    </row>
    <row r="806">
      <c r="A806" s="57"/>
      <c r="B806" s="57"/>
      <c r="C806" s="57"/>
    </row>
    <row r="807">
      <c r="A807" s="57"/>
      <c r="B807" s="57"/>
      <c r="C807" s="57"/>
    </row>
    <row r="808">
      <c r="A808" s="57"/>
      <c r="B808" s="57"/>
      <c r="C808" s="57"/>
    </row>
    <row r="809">
      <c r="A809" s="57"/>
      <c r="B809" s="57"/>
      <c r="C809" s="57"/>
    </row>
    <row r="810">
      <c r="A810" s="57"/>
      <c r="B810" s="57"/>
      <c r="C810" s="57"/>
    </row>
    <row r="811">
      <c r="A811" s="57"/>
      <c r="B811" s="57"/>
      <c r="C811" s="57"/>
    </row>
    <row r="812">
      <c r="A812" s="57"/>
      <c r="B812" s="57"/>
      <c r="C812" s="57"/>
    </row>
    <row r="813">
      <c r="A813" s="57"/>
      <c r="B813" s="57"/>
      <c r="C813" s="57"/>
    </row>
    <row r="814">
      <c r="A814" s="57"/>
      <c r="B814" s="57"/>
      <c r="C814" s="57"/>
    </row>
    <row r="815">
      <c r="A815" s="57"/>
      <c r="B815" s="57"/>
      <c r="C815" s="57"/>
    </row>
    <row r="816">
      <c r="A816" s="57"/>
      <c r="B816" s="57"/>
      <c r="C816" s="57"/>
    </row>
    <row r="817">
      <c r="A817" s="57"/>
      <c r="B817" s="57"/>
      <c r="C817" s="57"/>
    </row>
    <row r="818">
      <c r="A818" s="57"/>
      <c r="B818" s="57"/>
      <c r="C818" s="57"/>
    </row>
    <row r="819">
      <c r="A819" s="57"/>
      <c r="B819" s="57"/>
      <c r="C819" s="57"/>
    </row>
    <row r="820">
      <c r="A820" s="57"/>
      <c r="B820" s="57"/>
      <c r="C820" s="57"/>
    </row>
    <row r="821">
      <c r="A821" s="57"/>
      <c r="B821" s="57"/>
      <c r="C821" s="57"/>
    </row>
    <row r="822">
      <c r="A822" s="57"/>
      <c r="B822" s="57"/>
      <c r="C822" s="57"/>
    </row>
    <row r="823">
      <c r="A823" s="57"/>
      <c r="B823" s="57"/>
      <c r="C823" s="57"/>
    </row>
    <row r="824">
      <c r="A824" s="57"/>
      <c r="B824" s="57"/>
      <c r="C824" s="57"/>
    </row>
    <row r="825">
      <c r="A825" s="57"/>
      <c r="B825" s="57"/>
      <c r="C825" s="57"/>
    </row>
    <row r="826">
      <c r="A826" s="57"/>
      <c r="B826" s="57"/>
      <c r="C826" s="57"/>
    </row>
    <row r="827">
      <c r="A827" s="57"/>
      <c r="B827" s="57"/>
      <c r="C827" s="57"/>
    </row>
    <row r="828">
      <c r="A828" s="57"/>
      <c r="B828" s="57"/>
      <c r="C828" s="57"/>
    </row>
    <row r="829">
      <c r="A829" s="57"/>
      <c r="B829" s="57"/>
      <c r="C829" s="57"/>
    </row>
    <row r="830">
      <c r="A830" s="57"/>
      <c r="B830" s="57"/>
      <c r="C830" s="57"/>
    </row>
    <row r="831">
      <c r="A831" s="57"/>
      <c r="B831" s="57"/>
      <c r="C831" s="57"/>
    </row>
    <row r="832">
      <c r="A832" s="57"/>
      <c r="B832" s="57"/>
      <c r="C832" s="57"/>
    </row>
    <row r="833">
      <c r="A833" s="57"/>
      <c r="B833" s="57"/>
      <c r="C833" s="57"/>
    </row>
    <row r="834">
      <c r="A834" s="57"/>
      <c r="B834" s="57"/>
      <c r="C834" s="57"/>
    </row>
    <row r="835">
      <c r="A835" s="57"/>
      <c r="B835" s="57"/>
      <c r="C835" s="57"/>
    </row>
    <row r="836">
      <c r="A836" s="57"/>
      <c r="B836" s="57"/>
      <c r="C836" s="57"/>
    </row>
    <row r="837">
      <c r="A837" s="57"/>
      <c r="B837" s="57"/>
      <c r="C837" s="57"/>
    </row>
    <row r="838">
      <c r="A838" s="57"/>
      <c r="B838" s="57"/>
      <c r="C838" s="57"/>
    </row>
    <row r="839">
      <c r="A839" s="57"/>
      <c r="B839" s="57"/>
      <c r="C839" s="57"/>
    </row>
    <row r="840">
      <c r="A840" s="57"/>
      <c r="B840" s="57"/>
      <c r="C840" s="57"/>
    </row>
    <row r="841">
      <c r="A841" s="57"/>
      <c r="B841" s="57"/>
      <c r="C841" s="57"/>
    </row>
    <row r="842">
      <c r="A842" s="57"/>
      <c r="B842" s="57"/>
      <c r="C842" s="57"/>
    </row>
    <row r="843">
      <c r="A843" s="57"/>
      <c r="B843" s="57"/>
      <c r="C843" s="57"/>
    </row>
    <row r="844">
      <c r="A844" s="57"/>
      <c r="B844" s="57"/>
      <c r="C844" s="57"/>
    </row>
    <row r="845">
      <c r="A845" s="57"/>
      <c r="B845" s="57"/>
      <c r="C845" s="57"/>
    </row>
    <row r="846">
      <c r="A846" s="57"/>
      <c r="B846" s="57"/>
      <c r="C846" s="57"/>
    </row>
    <row r="847">
      <c r="A847" s="57"/>
      <c r="B847" s="57"/>
      <c r="C847" s="57"/>
    </row>
    <row r="848">
      <c r="A848" s="57"/>
      <c r="B848" s="57"/>
      <c r="C848" s="57"/>
    </row>
    <row r="849">
      <c r="A849" s="57"/>
      <c r="B849" s="57"/>
      <c r="C849" s="57"/>
    </row>
    <row r="850">
      <c r="A850" s="57"/>
      <c r="B850" s="57"/>
      <c r="C850" s="57"/>
    </row>
    <row r="851">
      <c r="A851" s="57"/>
      <c r="B851" s="57"/>
      <c r="C851" s="57"/>
    </row>
    <row r="852">
      <c r="A852" s="57"/>
      <c r="B852" s="57"/>
      <c r="C852" s="57"/>
    </row>
    <row r="853">
      <c r="A853" s="57"/>
      <c r="B853" s="57"/>
      <c r="C853" s="57"/>
    </row>
    <row r="854">
      <c r="A854" s="57"/>
      <c r="B854" s="57"/>
      <c r="C854" s="57"/>
    </row>
    <row r="855">
      <c r="A855" s="57"/>
      <c r="B855" s="57"/>
      <c r="C855" s="57"/>
    </row>
    <row r="856">
      <c r="A856" s="57"/>
      <c r="B856" s="57"/>
      <c r="C856" s="57"/>
    </row>
    <row r="857">
      <c r="A857" s="57"/>
      <c r="B857" s="57"/>
      <c r="C857" s="57"/>
    </row>
    <row r="858">
      <c r="A858" s="57"/>
      <c r="B858" s="57"/>
      <c r="C858" s="57"/>
    </row>
    <row r="859">
      <c r="A859" s="57"/>
      <c r="B859" s="57"/>
      <c r="C859" s="57"/>
    </row>
    <row r="860">
      <c r="A860" s="57"/>
      <c r="B860" s="57"/>
      <c r="C860" s="57"/>
    </row>
    <row r="861">
      <c r="A861" s="57"/>
      <c r="B861" s="57"/>
      <c r="C861" s="57"/>
    </row>
    <row r="862">
      <c r="A862" s="57"/>
      <c r="B862" s="57"/>
      <c r="C862" s="57"/>
    </row>
    <row r="863">
      <c r="A863" s="57"/>
      <c r="B863" s="57"/>
      <c r="C863" s="57"/>
    </row>
    <row r="864">
      <c r="A864" s="57"/>
      <c r="B864" s="57"/>
      <c r="C864" s="57"/>
    </row>
    <row r="865">
      <c r="A865" s="57"/>
      <c r="B865" s="57"/>
      <c r="C865" s="57"/>
    </row>
    <row r="866">
      <c r="A866" s="57"/>
      <c r="B866" s="57"/>
      <c r="C866" s="57"/>
    </row>
    <row r="867">
      <c r="A867" s="57"/>
      <c r="B867" s="57"/>
      <c r="C867" s="57"/>
    </row>
    <row r="868">
      <c r="A868" s="57"/>
      <c r="B868" s="57"/>
      <c r="C868" s="57"/>
    </row>
    <row r="869">
      <c r="A869" s="57"/>
      <c r="B869" s="57"/>
      <c r="C869" s="57"/>
    </row>
    <row r="870">
      <c r="A870" s="57"/>
      <c r="B870" s="57"/>
      <c r="C870" s="57"/>
    </row>
    <row r="871">
      <c r="A871" s="57"/>
      <c r="B871" s="57"/>
      <c r="C871" s="57"/>
    </row>
    <row r="872">
      <c r="A872" s="57"/>
      <c r="B872" s="57"/>
      <c r="C872" s="57"/>
    </row>
    <row r="873">
      <c r="A873" s="57"/>
      <c r="B873" s="57"/>
      <c r="C873" s="57"/>
    </row>
    <row r="874">
      <c r="A874" s="57"/>
      <c r="B874" s="57"/>
      <c r="C874" s="57"/>
    </row>
    <row r="875">
      <c r="A875" s="57"/>
      <c r="B875" s="57"/>
      <c r="C875" s="57"/>
    </row>
    <row r="876">
      <c r="A876" s="57"/>
      <c r="B876" s="57"/>
      <c r="C876" s="57"/>
    </row>
    <row r="877">
      <c r="A877" s="57"/>
      <c r="B877" s="57"/>
      <c r="C877" s="57"/>
    </row>
    <row r="878">
      <c r="A878" s="57"/>
      <c r="B878" s="57"/>
      <c r="C878" s="57"/>
    </row>
    <row r="879">
      <c r="A879" s="57"/>
      <c r="B879" s="57"/>
      <c r="C879" s="57"/>
    </row>
    <row r="880">
      <c r="A880" s="57"/>
      <c r="B880" s="57"/>
      <c r="C880" s="57"/>
    </row>
    <row r="881">
      <c r="A881" s="57"/>
      <c r="B881" s="57"/>
      <c r="C881" s="57"/>
    </row>
    <row r="882">
      <c r="A882" s="57"/>
      <c r="B882" s="57"/>
      <c r="C882" s="57"/>
    </row>
    <row r="883">
      <c r="A883" s="57"/>
      <c r="B883" s="57"/>
      <c r="C883" s="57"/>
    </row>
    <row r="884">
      <c r="A884" s="57"/>
      <c r="B884" s="57"/>
      <c r="C884" s="57"/>
    </row>
    <row r="885">
      <c r="A885" s="57"/>
      <c r="B885" s="57"/>
      <c r="C885" s="57"/>
    </row>
    <row r="886">
      <c r="A886" s="57"/>
      <c r="B886" s="57"/>
      <c r="C886" s="57"/>
    </row>
    <row r="887">
      <c r="A887" s="57"/>
      <c r="B887" s="57"/>
      <c r="C887" s="57"/>
    </row>
    <row r="888">
      <c r="A888" s="57"/>
      <c r="B888" s="57"/>
      <c r="C888" s="57"/>
    </row>
    <row r="889">
      <c r="A889" s="57"/>
      <c r="B889" s="57"/>
      <c r="C889" s="57"/>
    </row>
    <row r="890">
      <c r="A890" s="57"/>
      <c r="B890" s="57"/>
      <c r="C890" s="57"/>
    </row>
    <row r="891">
      <c r="A891" s="57"/>
      <c r="B891" s="57"/>
      <c r="C891" s="57"/>
    </row>
    <row r="892">
      <c r="A892" s="57"/>
      <c r="B892" s="57"/>
      <c r="C892" s="57"/>
    </row>
    <row r="893">
      <c r="A893" s="57"/>
      <c r="B893" s="57"/>
      <c r="C893" s="57"/>
    </row>
    <row r="894">
      <c r="A894" s="57"/>
      <c r="B894" s="57"/>
      <c r="C894" s="57"/>
    </row>
    <row r="895">
      <c r="A895" s="57"/>
      <c r="B895" s="57"/>
      <c r="C895" s="57"/>
    </row>
    <row r="896">
      <c r="A896" s="57"/>
      <c r="B896" s="57"/>
      <c r="C896" s="57"/>
    </row>
    <row r="897">
      <c r="A897" s="57"/>
      <c r="B897" s="57"/>
      <c r="C897" s="57"/>
    </row>
    <row r="898">
      <c r="A898" s="57"/>
      <c r="B898" s="57"/>
      <c r="C898" s="57"/>
    </row>
    <row r="899">
      <c r="A899" s="57"/>
      <c r="B899" s="57"/>
      <c r="C899" s="57"/>
    </row>
    <row r="900">
      <c r="A900" s="57"/>
      <c r="B900" s="57"/>
      <c r="C900" s="57"/>
    </row>
    <row r="901">
      <c r="A901" s="57"/>
      <c r="B901" s="57"/>
      <c r="C901" s="57"/>
    </row>
    <row r="902">
      <c r="A902" s="57"/>
      <c r="B902" s="57"/>
      <c r="C902" s="57"/>
    </row>
    <row r="903">
      <c r="A903" s="57"/>
      <c r="B903" s="57"/>
      <c r="C903" s="57"/>
    </row>
    <row r="904">
      <c r="A904" s="57"/>
      <c r="B904" s="57"/>
      <c r="C904" s="57"/>
    </row>
    <row r="905">
      <c r="A905" s="57"/>
      <c r="B905" s="57"/>
      <c r="C905" s="57"/>
    </row>
    <row r="906">
      <c r="A906" s="57"/>
      <c r="B906" s="57"/>
      <c r="C906" s="57"/>
    </row>
    <row r="907">
      <c r="A907" s="57"/>
      <c r="B907" s="57"/>
      <c r="C907" s="57"/>
    </row>
    <row r="908">
      <c r="A908" s="57"/>
      <c r="B908" s="57"/>
      <c r="C908" s="57"/>
    </row>
    <row r="909">
      <c r="A909" s="57"/>
      <c r="B909" s="57"/>
      <c r="C909" s="57"/>
    </row>
    <row r="910">
      <c r="A910" s="57"/>
      <c r="B910" s="57"/>
      <c r="C910" s="57"/>
    </row>
    <row r="911">
      <c r="A911" s="57"/>
      <c r="B911" s="57"/>
      <c r="C911" s="57"/>
    </row>
    <row r="912">
      <c r="A912" s="57"/>
      <c r="B912" s="57"/>
      <c r="C912" s="57"/>
    </row>
    <row r="913">
      <c r="A913" s="57"/>
      <c r="B913" s="57"/>
      <c r="C913" s="57"/>
    </row>
    <row r="914">
      <c r="A914" s="57"/>
      <c r="B914" s="57"/>
      <c r="C914" s="57"/>
    </row>
    <row r="915">
      <c r="A915" s="57"/>
      <c r="B915" s="57"/>
      <c r="C915" s="57"/>
    </row>
    <row r="916">
      <c r="A916" s="57"/>
      <c r="B916" s="57"/>
      <c r="C916" s="57"/>
    </row>
    <row r="917">
      <c r="A917" s="57"/>
      <c r="B917" s="57"/>
      <c r="C917" s="57"/>
    </row>
    <row r="918">
      <c r="A918" s="57"/>
      <c r="B918" s="57"/>
      <c r="C918" s="57"/>
    </row>
    <row r="919">
      <c r="A919" s="57"/>
      <c r="B919" s="57"/>
      <c r="C919" s="57"/>
    </row>
    <row r="920">
      <c r="A920" s="57"/>
      <c r="B920" s="57"/>
      <c r="C920" s="57"/>
    </row>
    <row r="921">
      <c r="A921" s="57"/>
      <c r="B921" s="57"/>
      <c r="C921" s="57"/>
    </row>
    <row r="922">
      <c r="A922" s="57"/>
      <c r="B922" s="57"/>
      <c r="C922" s="57"/>
    </row>
    <row r="923">
      <c r="A923" s="57"/>
      <c r="B923" s="57"/>
      <c r="C923" s="57"/>
    </row>
    <row r="924">
      <c r="A924" s="57"/>
      <c r="B924" s="57"/>
      <c r="C924" s="57"/>
    </row>
    <row r="925">
      <c r="A925" s="57"/>
      <c r="B925" s="57"/>
      <c r="C925" s="57"/>
    </row>
    <row r="926">
      <c r="A926" s="57"/>
      <c r="B926" s="57"/>
      <c r="C926" s="57"/>
    </row>
    <row r="927">
      <c r="A927" s="57"/>
      <c r="B927" s="57"/>
      <c r="C927" s="57"/>
    </row>
    <row r="928">
      <c r="A928" s="57"/>
      <c r="B928" s="57"/>
      <c r="C928" s="57"/>
    </row>
    <row r="929">
      <c r="A929" s="57"/>
      <c r="B929" s="57"/>
      <c r="C929" s="57"/>
    </row>
    <row r="930">
      <c r="A930" s="57"/>
      <c r="B930" s="57"/>
      <c r="C930" s="57"/>
    </row>
    <row r="931">
      <c r="A931" s="57"/>
      <c r="B931" s="57"/>
      <c r="C931" s="57"/>
    </row>
    <row r="932">
      <c r="A932" s="57"/>
      <c r="B932" s="57"/>
      <c r="C932" s="57"/>
    </row>
    <row r="933">
      <c r="A933" s="57"/>
      <c r="B933" s="57"/>
      <c r="C933" s="57"/>
    </row>
    <row r="934">
      <c r="A934" s="57"/>
      <c r="B934" s="57"/>
      <c r="C934" s="57"/>
    </row>
    <row r="935">
      <c r="A935" s="57"/>
      <c r="B935" s="57"/>
      <c r="C935" s="57"/>
    </row>
    <row r="936">
      <c r="A936" s="57"/>
      <c r="B936" s="57"/>
      <c r="C936" s="57"/>
    </row>
    <row r="937">
      <c r="A937" s="57"/>
      <c r="B937" s="57"/>
      <c r="C937" s="57"/>
    </row>
    <row r="938">
      <c r="A938" s="57"/>
      <c r="B938" s="57"/>
      <c r="C938" s="57"/>
    </row>
    <row r="939">
      <c r="A939" s="57"/>
      <c r="B939" s="57"/>
      <c r="C939" s="57"/>
    </row>
    <row r="940">
      <c r="A940" s="57"/>
      <c r="B940" s="57"/>
      <c r="C940" s="57"/>
    </row>
    <row r="941">
      <c r="A941" s="57"/>
      <c r="B941" s="57"/>
      <c r="C941" s="57"/>
    </row>
    <row r="942">
      <c r="A942" s="57"/>
      <c r="B942" s="57"/>
      <c r="C942" s="57"/>
    </row>
    <row r="943">
      <c r="A943" s="57"/>
      <c r="B943" s="57"/>
      <c r="C943" s="57"/>
    </row>
    <row r="944">
      <c r="A944" s="57"/>
      <c r="B944" s="57"/>
      <c r="C944" s="57"/>
    </row>
    <row r="945">
      <c r="A945" s="57"/>
      <c r="B945" s="57"/>
      <c r="C945" s="57"/>
    </row>
    <row r="946">
      <c r="A946" s="57"/>
      <c r="B946" s="57"/>
      <c r="C946" s="57"/>
    </row>
    <row r="947">
      <c r="A947" s="57"/>
      <c r="B947" s="57"/>
      <c r="C947" s="57"/>
    </row>
    <row r="948">
      <c r="A948" s="57"/>
      <c r="B948" s="57"/>
      <c r="C948" s="57"/>
    </row>
    <row r="949">
      <c r="A949" s="57"/>
      <c r="B949" s="57"/>
      <c r="C949" s="57"/>
    </row>
    <row r="950">
      <c r="A950" s="57"/>
      <c r="B950" s="57"/>
      <c r="C950" s="57"/>
    </row>
    <row r="951">
      <c r="A951" s="57"/>
      <c r="B951" s="57"/>
      <c r="C951" s="57"/>
    </row>
    <row r="952">
      <c r="A952" s="57"/>
      <c r="B952" s="57"/>
      <c r="C952" s="57"/>
    </row>
    <row r="953">
      <c r="A953" s="57"/>
      <c r="B953" s="57"/>
      <c r="C953" s="57"/>
    </row>
    <row r="954">
      <c r="A954" s="57"/>
      <c r="B954" s="57"/>
      <c r="C954" s="57"/>
    </row>
    <row r="955">
      <c r="A955" s="57"/>
      <c r="B955" s="57"/>
      <c r="C955" s="57"/>
    </row>
    <row r="956">
      <c r="A956" s="57"/>
      <c r="B956" s="57"/>
      <c r="C956" s="57"/>
    </row>
    <row r="957">
      <c r="A957" s="57"/>
      <c r="B957" s="57"/>
      <c r="C957" s="57"/>
    </row>
    <row r="958">
      <c r="A958" s="57"/>
      <c r="B958" s="57"/>
      <c r="C958" s="57"/>
    </row>
    <row r="959">
      <c r="A959" s="57"/>
      <c r="B959" s="57"/>
      <c r="C959" s="57"/>
    </row>
    <row r="960">
      <c r="A960" s="57"/>
      <c r="B960" s="57"/>
      <c r="C960" s="57"/>
    </row>
    <row r="961">
      <c r="A961" s="57"/>
      <c r="B961" s="57"/>
      <c r="C961" s="57"/>
    </row>
    <row r="962">
      <c r="A962" s="57"/>
      <c r="B962" s="57"/>
      <c r="C962" s="57"/>
    </row>
    <row r="963">
      <c r="A963" s="57"/>
      <c r="B963" s="57"/>
      <c r="C963" s="57"/>
    </row>
    <row r="964">
      <c r="A964" s="57"/>
      <c r="B964" s="57"/>
      <c r="C964" s="57"/>
    </row>
    <row r="965">
      <c r="A965" s="57"/>
      <c r="B965" s="57"/>
      <c r="C965" s="57"/>
    </row>
    <row r="966">
      <c r="A966" s="57"/>
      <c r="B966" s="57"/>
      <c r="C966" s="57"/>
    </row>
    <row r="967">
      <c r="A967" s="57"/>
      <c r="B967" s="57"/>
      <c r="C967" s="57"/>
    </row>
    <row r="968">
      <c r="A968" s="57"/>
      <c r="B968" s="57"/>
      <c r="C968" s="57"/>
    </row>
    <row r="969">
      <c r="A969" s="57"/>
      <c r="B969" s="57"/>
      <c r="C969" s="57"/>
    </row>
    <row r="970">
      <c r="A970" s="57"/>
      <c r="B970" s="57"/>
      <c r="C970" s="57"/>
    </row>
    <row r="971">
      <c r="A971" s="57"/>
      <c r="B971" s="57"/>
      <c r="C971" s="57"/>
    </row>
    <row r="972">
      <c r="A972" s="57"/>
      <c r="B972" s="57"/>
      <c r="C972" s="57"/>
    </row>
    <row r="973">
      <c r="A973" s="57"/>
      <c r="B973" s="57"/>
      <c r="C973" s="57"/>
    </row>
    <row r="974">
      <c r="A974" s="57"/>
      <c r="B974" s="57"/>
      <c r="C974" s="57"/>
    </row>
    <row r="975">
      <c r="A975" s="57"/>
      <c r="B975" s="57"/>
      <c r="C975" s="57"/>
    </row>
    <row r="976">
      <c r="A976" s="57"/>
      <c r="B976" s="57"/>
      <c r="C976" s="57"/>
    </row>
    <row r="977">
      <c r="A977" s="57"/>
      <c r="B977" s="57"/>
      <c r="C977" s="57"/>
    </row>
    <row r="978">
      <c r="A978" s="57"/>
      <c r="B978" s="57"/>
      <c r="C978" s="57"/>
    </row>
    <row r="979">
      <c r="A979" s="57"/>
      <c r="B979" s="57"/>
      <c r="C979" s="57"/>
    </row>
    <row r="980">
      <c r="A980" s="57"/>
      <c r="B980" s="57"/>
      <c r="C980" s="57"/>
    </row>
    <row r="981">
      <c r="A981" s="57"/>
      <c r="B981" s="57"/>
      <c r="C981" s="57"/>
    </row>
    <row r="982">
      <c r="A982" s="57"/>
      <c r="B982" s="57"/>
      <c r="C982" s="57"/>
    </row>
    <row r="983">
      <c r="A983" s="57"/>
      <c r="B983" s="57"/>
      <c r="C983" s="57"/>
    </row>
    <row r="984">
      <c r="A984" s="57"/>
      <c r="B984" s="57"/>
      <c r="C984" s="57"/>
    </row>
    <row r="985">
      <c r="A985" s="57"/>
      <c r="B985" s="57"/>
      <c r="C985" s="57"/>
    </row>
    <row r="986">
      <c r="A986" s="57"/>
      <c r="B986" s="57"/>
      <c r="C986" s="57"/>
    </row>
    <row r="987">
      <c r="A987" s="57"/>
      <c r="B987" s="57"/>
      <c r="C987" s="57"/>
    </row>
    <row r="988">
      <c r="A988" s="57"/>
      <c r="B988" s="57"/>
      <c r="C988" s="57"/>
    </row>
    <row r="989">
      <c r="A989" s="57"/>
      <c r="B989" s="57"/>
      <c r="C989" s="57"/>
    </row>
    <row r="990">
      <c r="A990" s="57"/>
      <c r="B990" s="57"/>
      <c r="C990" s="57"/>
    </row>
    <row r="991">
      <c r="A991" s="57"/>
      <c r="B991" s="57"/>
      <c r="C991" s="57"/>
    </row>
    <row r="992">
      <c r="A992" s="57"/>
      <c r="B992" s="57"/>
      <c r="C992" s="57"/>
    </row>
    <row r="993">
      <c r="A993" s="57"/>
      <c r="B993" s="57"/>
      <c r="C993" s="57"/>
    </row>
    <row r="994">
      <c r="A994" s="57"/>
      <c r="B994" s="57"/>
      <c r="C994" s="57"/>
    </row>
    <row r="995">
      <c r="A995" s="57"/>
      <c r="B995" s="57"/>
      <c r="C995" s="57"/>
    </row>
    <row r="996">
      <c r="A996" s="57"/>
      <c r="B996" s="57"/>
      <c r="C996" s="57"/>
    </row>
    <row r="997">
      <c r="A997" s="57"/>
      <c r="B997" s="57"/>
      <c r="C997" s="57"/>
    </row>
    <row r="998">
      <c r="A998" s="57"/>
      <c r="B998" s="57"/>
      <c r="C998" s="57"/>
    </row>
  </sheetData>
  <autoFilter ref="$A$1:$F$707"/>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1"/>
      <c r="B1" s="1">
        <v>1.0</v>
      </c>
      <c r="C1" s="1">
        <v>2.0</v>
      </c>
      <c r="D1">
        <f t="shared" ref="D1:V1" si="1">C1+1</f>
        <v>3</v>
      </c>
      <c r="E1">
        <f t="shared" si="1"/>
        <v>4</v>
      </c>
      <c r="F1">
        <f t="shared" si="1"/>
        <v>5</v>
      </c>
      <c r="G1">
        <f t="shared" si="1"/>
        <v>6</v>
      </c>
      <c r="H1">
        <f t="shared" si="1"/>
        <v>7</v>
      </c>
      <c r="I1">
        <f t="shared" si="1"/>
        <v>8</v>
      </c>
      <c r="J1">
        <f t="shared" si="1"/>
        <v>9</v>
      </c>
      <c r="K1">
        <f t="shared" si="1"/>
        <v>10</v>
      </c>
      <c r="L1">
        <f t="shared" si="1"/>
        <v>11</v>
      </c>
      <c r="M1">
        <f t="shared" si="1"/>
        <v>12</v>
      </c>
      <c r="N1">
        <f t="shared" si="1"/>
        <v>13</v>
      </c>
      <c r="O1">
        <f t="shared" si="1"/>
        <v>14</v>
      </c>
      <c r="P1">
        <f t="shared" si="1"/>
        <v>15</v>
      </c>
      <c r="Q1">
        <f t="shared" si="1"/>
        <v>16</v>
      </c>
      <c r="R1">
        <f t="shared" si="1"/>
        <v>17</v>
      </c>
      <c r="S1">
        <f t="shared" si="1"/>
        <v>18</v>
      </c>
      <c r="T1">
        <f t="shared" si="1"/>
        <v>19</v>
      </c>
      <c r="U1">
        <f t="shared" si="1"/>
        <v>20</v>
      </c>
      <c r="V1">
        <f t="shared" si="1"/>
        <v>21</v>
      </c>
    </row>
    <row r="2">
      <c r="A2" s="1" t="s">
        <v>2673</v>
      </c>
      <c r="B2" s="1" t="str">
        <f>IFERROR(__xludf.DUMMYFUNCTION("IMPORTRANGE(""1lzo91LeaCrl2WIh-P0JoIdjtaSyV-lug3mWSMAt2N_s"", ""dataReport!A1:K500"")"),"tableName")</f>
        <v>tableName</v>
      </c>
      <c r="C2" t="s">
        <v>69</v>
      </c>
      <c r="D2" t="s">
        <v>2676</v>
      </c>
      <c r="E2" t="s">
        <v>1253</v>
      </c>
      <c r="F2" t="s">
        <v>2677</v>
      </c>
      <c r="G2" t="s">
        <v>2678</v>
      </c>
      <c r="H2" t="s">
        <v>2680</v>
      </c>
      <c r="I2" t="s">
        <v>2681</v>
      </c>
    </row>
    <row r="3">
      <c r="A3" s="1">
        <v>1.0</v>
      </c>
      <c r="B3" t="s">
        <v>2682</v>
      </c>
      <c r="C3" t="s">
        <v>2682</v>
      </c>
      <c r="D3">
        <v>1.0</v>
      </c>
      <c r="E3">
        <v>1.0</v>
      </c>
      <c r="F3">
        <v>12.0</v>
      </c>
      <c r="G3">
        <v>12.0</v>
      </c>
      <c r="H3">
        <v>12.0</v>
      </c>
      <c r="I3" t="s">
        <v>2683</v>
      </c>
    </row>
    <row r="4">
      <c r="A4">
        <f t="shared" ref="A4:A1001" si="2">A3+1</f>
        <v>2</v>
      </c>
      <c r="B4" t="s">
        <v>2686</v>
      </c>
      <c r="C4" t="s">
        <v>2687</v>
      </c>
      <c r="D4">
        <v>1.0</v>
      </c>
      <c r="E4">
        <v>1.0</v>
      </c>
      <c r="F4">
        <v>1.0</v>
      </c>
      <c r="G4">
        <v>1.0</v>
      </c>
      <c r="H4">
        <v>1.0</v>
      </c>
      <c r="I4">
        <v>1.0</v>
      </c>
    </row>
    <row r="5">
      <c r="A5">
        <f t="shared" si="2"/>
        <v>3</v>
      </c>
      <c r="B5" t="s">
        <v>2686</v>
      </c>
      <c r="C5" t="s">
        <v>2688</v>
      </c>
      <c r="D5">
        <v>1.0</v>
      </c>
      <c r="E5">
        <v>1.0</v>
      </c>
      <c r="F5">
        <v>10.0</v>
      </c>
      <c r="G5">
        <v>10.0</v>
      </c>
      <c r="H5">
        <v>10.0</v>
      </c>
      <c r="I5" s="59">
        <v>41704.0</v>
      </c>
    </row>
    <row r="6">
      <c r="A6">
        <f t="shared" si="2"/>
        <v>4</v>
      </c>
      <c r="B6" t="s">
        <v>2686</v>
      </c>
      <c r="C6" t="s">
        <v>2691</v>
      </c>
      <c r="D6">
        <v>1.0</v>
      </c>
      <c r="E6">
        <v>1.0</v>
      </c>
      <c r="F6">
        <v>19.0</v>
      </c>
      <c r="G6">
        <v>19.0</v>
      </c>
      <c r="H6">
        <v>19.0</v>
      </c>
      <c r="I6" s="60">
        <v>41711.0</v>
      </c>
    </row>
    <row r="7">
      <c r="A7">
        <f t="shared" si="2"/>
        <v>5</v>
      </c>
      <c r="B7" t="s">
        <v>2686</v>
      </c>
      <c r="C7" t="s">
        <v>2694</v>
      </c>
      <c r="D7">
        <v>1.0</v>
      </c>
      <c r="E7">
        <v>1.0</v>
      </c>
      <c r="F7">
        <v>1.0</v>
      </c>
      <c r="G7">
        <v>1.0</v>
      </c>
      <c r="H7">
        <v>1.0</v>
      </c>
      <c r="I7">
        <v>0.0</v>
      </c>
    </row>
    <row r="8">
      <c r="A8">
        <f t="shared" si="2"/>
        <v>6</v>
      </c>
      <c r="B8" t="s">
        <v>2686</v>
      </c>
      <c r="C8" t="s">
        <v>2699</v>
      </c>
      <c r="D8">
        <v>1.0</v>
      </c>
      <c r="E8">
        <v>1.0</v>
      </c>
      <c r="F8">
        <v>67.0</v>
      </c>
      <c r="G8">
        <v>67.0</v>
      </c>
      <c r="H8">
        <v>67.0</v>
      </c>
      <c r="I8" t="s">
        <v>2702</v>
      </c>
    </row>
    <row r="9">
      <c r="A9">
        <f t="shared" si="2"/>
        <v>7</v>
      </c>
      <c r="B9" t="s">
        <v>2686</v>
      </c>
      <c r="C9" t="s">
        <v>2705</v>
      </c>
      <c r="D9">
        <v>1.0</v>
      </c>
      <c r="E9">
        <v>1.0</v>
      </c>
      <c r="F9">
        <v>9.0</v>
      </c>
      <c r="G9">
        <v>9.0</v>
      </c>
      <c r="H9">
        <v>9.0</v>
      </c>
      <c r="I9" t="s">
        <v>2707</v>
      </c>
    </row>
    <row r="10">
      <c r="A10">
        <f t="shared" si="2"/>
        <v>8</v>
      </c>
      <c r="B10" t="s">
        <v>2686</v>
      </c>
      <c r="C10" t="s">
        <v>2708</v>
      </c>
      <c r="D10">
        <v>1.0</v>
      </c>
      <c r="E10">
        <v>1.0</v>
      </c>
      <c r="F10">
        <v>1.0</v>
      </c>
      <c r="G10">
        <v>1.0</v>
      </c>
      <c r="H10">
        <v>1.0</v>
      </c>
      <c r="I10">
        <v>1.0</v>
      </c>
    </row>
    <row r="11">
      <c r="A11">
        <f t="shared" si="2"/>
        <v>9</v>
      </c>
      <c r="B11" t="s">
        <v>2710</v>
      </c>
      <c r="C11" t="s">
        <v>2711</v>
      </c>
      <c r="D11">
        <v>11.0</v>
      </c>
      <c r="E11">
        <v>129.0</v>
      </c>
      <c r="F11">
        <v>5.0</v>
      </c>
      <c r="G11">
        <v>23.0</v>
      </c>
      <c r="H11">
        <v>11.7364</v>
      </c>
      <c r="I11" t="s">
        <v>2713</v>
      </c>
    </row>
    <row r="12">
      <c r="A12">
        <f t="shared" si="2"/>
        <v>10</v>
      </c>
      <c r="B12" t="s">
        <v>2710</v>
      </c>
      <c r="C12" t="s">
        <v>2714</v>
      </c>
      <c r="D12">
        <v>84.0</v>
      </c>
      <c r="E12">
        <v>129.0</v>
      </c>
      <c r="F12">
        <v>4.0</v>
      </c>
      <c r="G12">
        <v>37.0</v>
      </c>
      <c r="H12">
        <v>10.5891</v>
      </c>
      <c r="I12" t="s">
        <v>2717</v>
      </c>
    </row>
    <row r="13" ht="1.5" customHeight="1">
      <c r="A13">
        <f t="shared" si="2"/>
        <v>11</v>
      </c>
      <c r="B13" t="s">
        <v>2710</v>
      </c>
      <c r="C13" t="s">
        <v>2718</v>
      </c>
      <c r="D13">
        <v>109.0</v>
      </c>
      <c r="E13">
        <v>129.0</v>
      </c>
      <c r="F13">
        <v>3.0</v>
      </c>
      <c r="G13">
        <v>40.0</v>
      </c>
      <c r="H13">
        <v>11.4496</v>
      </c>
      <c r="I13" t="s">
        <v>2720</v>
      </c>
    </row>
    <row r="14">
      <c r="A14">
        <f t="shared" si="2"/>
        <v>12</v>
      </c>
      <c r="B14" t="s">
        <v>2723</v>
      </c>
      <c r="C14" t="s">
        <v>2724</v>
      </c>
      <c r="D14">
        <v>6.0</v>
      </c>
      <c r="E14">
        <v>6.0</v>
      </c>
      <c r="F14">
        <v>1.0</v>
      </c>
      <c r="G14">
        <v>1.0</v>
      </c>
      <c r="H14">
        <v>1.0</v>
      </c>
      <c r="I14" t="s">
        <v>2725</v>
      </c>
    </row>
    <row r="15">
      <c r="A15">
        <f t="shared" si="2"/>
        <v>13</v>
      </c>
      <c r="B15" t="s">
        <v>2723</v>
      </c>
      <c r="C15" t="s">
        <v>2727</v>
      </c>
      <c r="D15">
        <v>5.0</v>
      </c>
      <c r="E15">
        <v>5.0</v>
      </c>
      <c r="F15">
        <v>1.0</v>
      </c>
      <c r="G15">
        <v>1.0</v>
      </c>
      <c r="H15">
        <v>1.0</v>
      </c>
      <c r="I15" t="s">
        <v>2728</v>
      </c>
    </row>
    <row r="16">
      <c r="A16">
        <f t="shared" si="2"/>
        <v>14</v>
      </c>
      <c r="B16" t="s">
        <v>2729</v>
      </c>
      <c r="C16" t="s">
        <v>2730</v>
      </c>
      <c r="D16">
        <v>26.0</v>
      </c>
      <c r="E16">
        <v>26.0</v>
      </c>
      <c r="F16">
        <v>1.0</v>
      </c>
      <c r="G16">
        <v>2.0</v>
      </c>
      <c r="H16">
        <v>1.6538</v>
      </c>
      <c r="I16" t="s">
        <v>2732</v>
      </c>
    </row>
    <row r="17">
      <c r="A17">
        <f t="shared" si="2"/>
        <v>15</v>
      </c>
      <c r="B17" t="s">
        <v>2729</v>
      </c>
      <c r="C17" t="s">
        <v>213</v>
      </c>
      <c r="D17">
        <v>26.0</v>
      </c>
      <c r="E17">
        <v>26.0</v>
      </c>
      <c r="F17">
        <v>7.0</v>
      </c>
      <c r="G17">
        <v>10.0</v>
      </c>
      <c r="H17">
        <v>8.4231</v>
      </c>
      <c r="I17" t="s">
        <v>2734</v>
      </c>
    </row>
    <row r="18">
      <c r="A18">
        <f t="shared" si="2"/>
        <v>16</v>
      </c>
      <c r="B18" t="s">
        <v>2729</v>
      </c>
      <c r="C18" t="s">
        <v>2735</v>
      </c>
      <c r="D18">
        <v>2.0</v>
      </c>
      <c r="E18">
        <v>12.0</v>
      </c>
      <c r="F18">
        <v>8.0</v>
      </c>
      <c r="G18">
        <v>8.0</v>
      </c>
      <c r="H18">
        <v>8.0</v>
      </c>
      <c r="I18" t="s">
        <v>2736</v>
      </c>
    </row>
    <row r="19">
      <c r="A19">
        <f t="shared" si="2"/>
        <v>17</v>
      </c>
      <c r="B19" t="s">
        <v>2729</v>
      </c>
      <c r="C19" t="s">
        <v>2738</v>
      </c>
      <c r="D19">
        <v>16.0</v>
      </c>
      <c r="E19">
        <v>26.0</v>
      </c>
      <c r="F19">
        <v>10.0</v>
      </c>
      <c r="G19">
        <v>10.0</v>
      </c>
      <c r="H19">
        <v>10.0</v>
      </c>
      <c r="I19" t="s">
        <v>2739</v>
      </c>
    </row>
    <row r="20">
      <c r="A20">
        <f t="shared" si="2"/>
        <v>18</v>
      </c>
      <c r="B20" t="s">
        <v>2729</v>
      </c>
      <c r="C20" t="s">
        <v>2741</v>
      </c>
      <c r="D20">
        <v>24.0</v>
      </c>
      <c r="E20">
        <v>24.0</v>
      </c>
      <c r="F20">
        <v>9.0</v>
      </c>
      <c r="G20">
        <v>125.0</v>
      </c>
      <c r="H20">
        <v>43.8333</v>
      </c>
      <c r="I20" t="s">
        <v>2743</v>
      </c>
    </row>
    <row r="21">
      <c r="A21">
        <f t="shared" si="2"/>
        <v>19</v>
      </c>
      <c r="B21" t="s">
        <v>2744</v>
      </c>
      <c r="C21" t="s">
        <v>213</v>
      </c>
      <c r="D21">
        <v>89.0</v>
      </c>
      <c r="E21">
        <v>89.0</v>
      </c>
      <c r="F21">
        <v>6.0</v>
      </c>
      <c r="G21">
        <v>13.0</v>
      </c>
      <c r="H21">
        <v>9.0787</v>
      </c>
      <c r="I21" t="s">
        <v>2746</v>
      </c>
    </row>
    <row r="22">
      <c r="A22">
        <f t="shared" si="2"/>
        <v>20</v>
      </c>
      <c r="B22" t="s">
        <v>2744</v>
      </c>
      <c r="C22" t="s">
        <v>1260</v>
      </c>
      <c r="D22">
        <v>45.0</v>
      </c>
      <c r="E22">
        <v>80.0</v>
      </c>
      <c r="F22">
        <v>9.0</v>
      </c>
      <c r="G22">
        <v>101.0</v>
      </c>
      <c r="H22">
        <v>39.6375</v>
      </c>
      <c r="I22" t="s">
        <v>2751</v>
      </c>
    </row>
    <row r="23">
      <c r="A23">
        <f t="shared" si="2"/>
        <v>21</v>
      </c>
      <c r="B23" t="s">
        <v>2744</v>
      </c>
      <c r="C23" t="s">
        <v>1276</v>
      </c>
      <c r="D23">
        <v>14.0</v>
      </c>
      <c r="E23">
        <v>75.0</v>
      </c>
      <c r="F23">
        <v>4.0</v>
      </c>
      <c r="G23">
        <v>76.0</v>
      </c>
      <c r="H23">
        <v>15.7733</v>
      </c>
      <c r="I23" t="s">
        <v>2755</v>
      </c>
    </row>
    <row r="24">
      <c r="A24">
        <f t="shared" si="2"/>
        <v>22</v>
      </c>
      <c r="B24" t="s">
        <v>2757</v>
      </c>
      <c r="C24" t="s">
        <v>2375</v>
      </c>
      <c r="D24">
        <v>46.0</v>
      </c>
      <c r="E24">
        <v>46.0</v>
      </c>
      <c r="F24">
        <v>3.0</v>
      </c>
      <c r="G24">
        <v>30.0</v>
      </c>
      <c r="H24">
        <v>5.8043</v>
      </c>
      <c r="I24" t="s">
        <v>2758</v>
      </c>
    </row>
    <row r="25">
      <c r="A25">
        <f t="shared" si="2"/>
        <v>23</v>
      </c>
      <c r="B25" t="s">
        <v>2757</v>
      </c>
      <c r="C25" t="s">
        <v>2760</v>
      </c>
      <c r="D25">
        <v>2.0</v>
      </c>
      <c r="E25">
        <v>3.0</v>
      </c>
      <c r="F25">
        <v>3.0</v>
      </c>
      <c r="G25">
        <v>11.0</v>
      </c>
      <c r="H25">
        <v>8.3333</v>
      </c>
      <c r="I25" t="s">
        <v>2761</v>
      </c>
    </row>
    <row r="26">
      <c r="A26">
        <f t="shared" si="2"/>
        <v>24</v>
      </c>
      <c r="B26" t="s">
        <v>2757</v>
      </c>
      <c r="C26" t="s">
        <v>2763</v>
      </c>
      <c r="D26">
        <v>2.0</v>
      </c>
      <c r="E26">
        <v>2.0</v>
      </c>
      <c r="F26">
        <v>56.0</v>
      </c>
      <c r="G26">
        <v>80.0</v>
      </c>
      <c r="H26">
        <v>68.0</v>
      </c>
      <c r="I26" t="s">
        <v>2764</v>
      </c>
    </row>
    <row r="27">
      <c r="A27">
        <f t="shared" si="2"/>
        <v>25</v>
      </c>
      <c r="B27" t="s">
        <v>2766</v>
      </c>
      <c r="C27" t="s">
        <v>2767</v>
      </c>
      <c r="D27">
        <v>1.0</v>
      </c>
      <c r="E27">
        <v>1.0</v>
      </c>
      <c r="F27">
        <v>6.0</v>
      </c>
      <c r="G27">
        <v>6.0</v>
      </c>
      <c r="H27">
        <v>6.0</v>
      </c>
      <c r="I27" t="s">
        <v>2768</v>
      </c>
    </row>
    <row r="28">
      <c r="A28">
        <f t="shared" si="2"/>
        <v>26</v>
      </c>
      <c r="B28" t="s">
        <v>2766</v>
      </c>
      <c r="C28" t="s">
        <v>2770</v>
      </c>
      <c r="D28">
        <v>1.0</v>
      </c>
      <c r="E28">
        <v>1.0</v>
      </c>
      <c r="F28">
        <v>18.0</v>
      </c>
      <c r="G28">
        <v>18.0</v>
      </c>
      <c r="H28">
        <v>18.0</v>
      </c>
      <c r="I28" t="s">
        <v>2771</v>
      </c>
    </row>
    <row r="29">
      <c r="A29">
        <f t="shared" si="2"/>
        <v>27</v>
      </c>
      <c r="B29" t="s">
        <v>2766</v>
      </c>
      <c r="C29" t="s">
        <v>2766</v>
      </c>
      <c r="D29">
        <v>1.0</v>
      </c>
      <c r="E29">
        <v>1.0</v>
      </c>
      <c r="F29">
        <v>15.0</v>
      </c>
      <c r="G29">
        <v>15.0</v>
      </c>
      <c r="H29">
        <v>15.0</v>
      </c>
      <c r="I29" t="s">
        <v>2773</v>
      </c>
    </row>
    <row r="30">
      <c r="A30">
        <f t="shared" si="2"/>
        <v>28</v>
      </c>
      <c r="B30" t="s">
        <v>2774</v>
      </c>
      <c r="C30" t="s">
        <v>2775</v>
      </c>
      <c r="D30">
        <v>15008.0</v>
      </c>
      <c r="E30">
        <v>15008.0</v>
      </c>
      <c r="F30">
        <v>1.0</v>
      </c>
      <c r="G30">
        <v>5.0</v>
      </c>
      <c r="H30">
        <v>4.3177</v>
      </c>
      <c r="I30" t="s">
        <v>2777</v>
      </c>
    </row>
    <row r="31">
      <c r="A31">
        <f t="shared" si="2"/>
        <v>29</v>
      </c>
      <c r="B31" t="s">
        <v>2774</v>
      </c>
      <c r="C31" t="s">
        <v>2779</v>
      </c>
      <c r="D31">
        <v>72.0</v>
      </c>
      <c r="E31">
        <v>14706.0</v>
      </c>
      <c r="F31">
        <v>4.0</v>
      </c>
      <c r="G31">
        <v>78.0</v>
      </c>
      <c r="H31">
        <v>12.4939</v>
      </c>
      <c r="I31" t="s">
        <v>2781</v>
      </c>
    </row>
    <row r="32">
      <c r="A32">
        <f t="shared" si="2"/>
        <v>30</v>
      </c>
      <c r="B32" t="s">
        <v>2774</v>
      </c>
      <c r="C32" t="s">
        <v>2783</v>
      </c>
      <c r="D32">
        <v>34.0</v>
      </c>
      <c r="E32">
        <v>1420.0</v>
      </c>
      <c r="F32">
        <v>1.0</v>
      </c>
      <c r="G32">
        <v>17.0</v>
      </c>
      <c r="H32">
        <v>1.743</v>
      </c>
      <c r="I32" t="s">
        <v>2785</v>
      </c>
    </row>
    <row r="33">
      <c r="A33">
        <f t="shared" si="2"/>
        <v>31</v>
      </c>
      <c r="B33" t="s">
        <v>2774</v>
      </c>
      <c r="C33" t="s">
        <v>2786</v>
      </c>
      <c r="D33">
        <v>19.0</v>
      </c>
      <c r="E33">
        <v>26.0</v>
      </c>
      <c r="F33">
        <v>1.0</v>
      </c>
      <c r="G33">
        <v>198.0</v>
      </c>
      <c r="H33">
        <v>71.4615</v>
      </c>
      <c r="I33" t="s">
        <v>2788</v>
      </c>
    </row>
    <row r="34">
      <c r="A34">
        <f t="shared" si="2"/>
        <v>32</v>
      </c>
      <c r="B34" t="s">
        <v>2774</v>
      </c>
      <c r="C34" t="s">
        <v>2790</v>
      </c>
      <c r="D34">
        <v>223.0</v>
      </c>
      <c r="E34">
        <v>10763.0</v>
      </c>
      <c r="F34">
        <v>1.0</v>
      </c>
      <c r="G34">
        <v>44.0</v>
      </c>
      <c r="H34">
        <v>14.7603</v>
      </c>
      <c r="I34" t="s">
        <v>2792</v>
      </c>
    </row>
    <row r="35">
      <c r="A35">
        <f t="shared" si="2"/>
        <v>33</v>
      </c>
      <c r="B35" t="s">
        <v>2774</v>
      </c>
      <c r="C35" t="s">
        <v>2794</v>
      </c>
      <c r="D35">
        <v>1053.0</v>
      </c>
      <c r="E35">
        <v>15008.0</v>
      </c>
      <c r="F35">
        <v>10.0</v>
      </c>
      <c r="G35">
        <v>10.0</v>
      </c>
      <c r="H35">
        <v>10.0</v>
      </c>
      <c r="I35" t="s">
        <v>2796</v>
      </c>
    </row>
    <row r="36">
      <c r="A36">
        <f t="shared" si="2"/>
        <v>34</v>
      </c>
      <c r="B36" t="s">
        <v>2774</v>
      </c>
      <c r="C36" t="s">
        <v>2797</v>
      </c>
      <c r="D36">
        <v>1181.0</v>
      </c>
      <c r="E36">
        <v>15008.0</v>
      </c>
      <c r="F36">
        <v>10.0</v>
      </c>
      <c r="G36">
        <v>10.0</v>
      </c>
      <c r="H36">
        <v>10.0</v>
      </c>
      <c r="I36" t="s">
        <v>2799</v>
      </c>
    </row>
    <row r="37">
      <c r="A37">
        <f t="shared" si="2"/>
        <v>35</v>
      </c>
      <c r="B37" t="s">
        <v>2774</v>
      </c>
      <c r="C37" t="s">
        <v>2801</v>
      </c>
      <c r="D37">
        <v>2.0</v>
      </c>
      <c r="E37">
        <v>15008.0</v>
      </c>
      <c r="F37">
        <v>10.0</v>
      </c>
      <c r="G37">
        <v>10.0</v>
      </c>
      <c r="H37">
        <v>10.0</v>
      </c>
      <c r="I37" t="s">
        <v>2803</v>
      </c>
    </row>
    <row r="38">
      <c r="A38">
        <f t="shared" si="2"/>
        <v>36</v>
      </c>
      <c r="B38" t="s">
        <v>2774</v>
      </c>
      <c r="C38" t="s">
        <v>2806</v>
      </c>
      <c r="D38">
        <v>1.0</v>
      </c>
      <c r="E38">
        <v>1.0</v>
      </c>
      <c r="F38">
        <v>6.0</v>
      </c>
      <c r="G38">
        <v>6.0</v>
      </c>
      <c r="H38">
        <v>6.0</v>
      </c>
      <c r="I38" t="s">
        <v>2807</v>
      </c>
    </row>
    <row r="39">
      <c r="A39">
        <f t="shared" si="2"/>
        <v>37</v>
      </c>
      <c r="B39" t="s">
        <v>2774</v>
      </c>
      <c r="C39" t="s">
        <v>2809</v>
      </c>
      <c r="D39">
        <v>124.0</v>
      </c>
      <c r="E39">
        <v>567.0</v>
      </c>
      <c r="F39">
        <v>1.0</v>
      </c>
      <c r="G39">
        <v>20.0</v>
      </c>
      <c r="H39">
        <v>5.3439</v>
      </c>
      <c r="I39" t="s">
        <v>2811</v>
      </c>
    </row>
    <row r="40">
      <c r="A40">
        <f t="shared" si="2"/>
        <v>38</v>
      </c>
      <c r="B40" t="s">
        <v>2774</v>
      </c>
      <c r="C40" t="s">
        <v>471</v>
      </c>
      <c r="D40">
        <v>3358.0</v>
      </c>
      <c r="E40">
        <v>9757.0</v>
      </c>
      <c r="F40">
        <v>1.0</v>
      </c>
      <c r="G40">
        <v>50.0</v>
      </c>
      <c r="H40">
        <v>6.1521</v>
      </c>
      <c r="I40" t="s">
        <v>2813</v>
      </c>
    </row>
    <row r="41">
      <c r="A41">
        <f t="shared" si="2"/>
        <v>39</v>
      </c>
      <c r="B41" t="s">
        <v>2774</v>
      </c>
      <c r="C41" t="s">
        <v>2817</v>
      </c>
      <c r="D41">
        <v>42.0</v>
      </c>
      <c r="E41">
        <v>14774.0</v>
      </c>
      <c r="F41">
        <v>6.0</v>
      </c>
      <c r="G41">
        <v>22.0</v>
      </c>
      <c r="H41">
        <v>7.05</v>
      </c>
      <c r="I41" t="s">
        <v>2818</v>
      </c>
    </row>
    <row r="42">
      <c r="A42">
        <f t="shared" si="2"/>
        <v>40</v>
      </c>
      <c r="B42" t="s">
        <v>2774</v>
      </c>
      <c r="C42" t="s">
        <v>2822</v>
      </c>
      <c r="D42">
        <v>2.0</v>
      </c>
      <c r="E42">
        <v>15008.0</v>
      </c>
      <c r="F42">
        <v>1.0</v>
      </c>
      <c r="G42">
        <v>1.0</v>
      </c>
      <c r="H42">
        <v>1.0</v>
      </c>
      <c r="I42" t="s">
        <v>2823</v>
      </c>
    </row>
    <row r="43">
      <c r="A43">
        <f t="shared" si="2"/>
        <v>41</v>
      </c>
      <c r="B43" t="s">
        <v>2774</v>
      </c>
      <c r="C43" t="s">
        <v>2825</v>
      </c>
      <c r="D43">
        <v>48.0</v>
      </c>
      <c r="E43">
        <v>51.0</v>
      </c>
      <c r="F43">
        <v>1.0</v>
      </c>
      <c r="G43">
        <v>16.0</v>
      </c>
      <c r="H43">
        <v>8.9216</v>
      </c>
      <c r="I43" t="s">
        <v>2826</v>
      </c>
    </row>
    <row r="44">
      <c r="A44">
        <f t="shared" si="2"/>
        <v>42</v>
      </c>
      <c r="B44" t="s">
        <v>2774</v>
      </c>
      <c r="C44" t="s">
        <v>2599</v>
      </c>
      <c r="D44">
        <v>49.0</v>
      </c>
      <c r="E44">
        <v>15008.0</v>
      </c>
      <c r="F44">
        <v>4.0</v>
      </c>
      <c r="G44">
        <v>7.0</v>
      </c>
      <c r="H44">
        <v>4.695</v>
      </c>
      <c r="I44" t="s">
        <v>2829</v>
      </c>
    </row>
    <row r="45">
      <c r="A45">
        <f t="shared" si="2"/>
        <v>43</v>
      </c>
      <c r="B45" t="s">
        <v>2774</v>
      </c>
      <c r="C45" t="s">
        <v>2545</v>
      </c>
      <c r="D45">
        <v>1574.0</v>
      </c>
      <c r="E45">
        <v>15008.0</v>
      </c>
      <c r="F45">
        <v>19.0</v>
      </c>
      <c r="G45">
        <v>19.0</v>
      </c>
      <c r="H45">
        <v>19.0</v>
      </c>
      <c r="I45" t="s">
        <v>2831</v>
      </c>
    </row>
    <row r="46">
      <c r="A46">
        <f t="shared" si="2"/>
        <v>44</v>
      </c>
      <c r="B46" t="s">
        <v>2774</v>
      </c>
      <c r="C46" t="s">
        <v>516</v>
      </c>
      <c r="D46">
        <v>4207.0</v>
      </c>
      <c r="E46">
        <v>10703.0</v>
      </c>
      <c r="F46">
        <v>1.0</v>
      </c>
      <c r="G46">
        <v>50.0</v>
      </c>
      <c r="H46">
        <v>8.7581</v>
      </c>
      <c r="I46" t="s">
        <v>2833</v>
      </c>
    </row>
    <row r="47">
      <c r="A47">
        <f t="shared" si="2"/>
        <v>45</v>
      </c>
      <c r="B47" t="s">
        <v>2774</v>
      </c>
      <c r="C47" t="s">
        <v>2835</v>
      </c>
      <c r="D47">
        <v>8397.0</v>
      </c>
      <c r="E47">
        <v>14759.0</v>
      </c>
      <c r="F47">
        <v>1.0</v>
      </c>
      <c r="G47">
        <v>20.0</v>
      </c>
      <c r="H47">
        <v>9.0201</v>
      </c>
      <c r="I47" t="s">
        <v>2837</v>
      </c>
    </row>
    <row r="48">
      <c r="A48">
        <f t="shared" si="2"/>
        <v>46</v>
      </c>
      <c r="B48" t="s">
        <v>2774</v>
      </c>
      <c r="C48" t="s">
        <v>2838</v>
      </c>
      <c r="D48">
        <v>2.0</v>
      </c>
      <c r="E48">
        <v>15008.0</v>
      </c>
      <c r="F48">
        <v>1.0</v>
      </c>
      <c r="G48">
        <v>1.0</v>
      </c>
      <c r="H48">
        <v>1.0</v>
      </c>
      <c r="I48" t="s">
        <v>2839</v>
      </c>
    </row>
    <row r="49">
      <c r="A49">
        <f t="shared" si="2"/>
        <v>47</v>
      </c>
      <c r="B49" t="s">
        <v>2774</v>
      </c>
      <c r="C49" t="s">
        <v>2840</v>
      </c>
      <c r="D49">
        <v>5933.0</v>
      </c>
      <c r="E49">
        <v>9087.0</v>
      </c>
      <c r="F49">
        <v>1.0</v>
      </c>
      <c r="G49">
        <v>238.0</v>
      </c>
      <c r="H49">
        <v>18.0842</v>
      </c>
      <c r="I49" t="s">
        <v>2841</v>
      </c>
    </row>
    <row r="50">
      <c r="A50">
        <f t="shared" si="2"/>
        <v>48</v>
      </c>
      <c r="B50" t="s">
        <v>2774</v>
      </c>
      <c r="C50" t="s">
        <v>16</v>
      </c>
      <c r="D50">
        <v>6816.0</v>
      </c>
      <c r="E50">
        <v>10610.0</v>
      </c>
      <c r="F50">
        <v>1.0</v>
      </c>
      <c r="G50">
        <v>3614.0</v>
      </c>
      <c r="H50">
        <v>76.0096</v>
      </c>
      <c r="I50" t="s">
        <v>2842</v>
      </c>
    </row>
    <row r="51">
      <c r="A51">
        <f t="shared" si="2"/>
        <v>49</v>
      </c>
      <c r="B51" t="s">
        <v>2774</v>
      </c>
      <c r="C51" t="s">
        <v>2843</v>
      </c>
      <c r="D51">
        <v>1081.0</v>
      </c>
      <c r="E51">
        <v>1238.0</v>
      </c>
      <c r="F51">
        <v>1.0</v>
      </c>
      <c r="G51">
        <v>153.0</v>
      </c>
      <c r="H51">
        <v>19.5283</v>
      </c>
      <c r="I51" t="s">
        <v>2844</v>
      </c>
    </row>
    <row r="52">
      <c r="A52">
        <f t="shared" si="2"/>
        <v>50</v>
      </c>
      <c r="B52" t="s">
        <v>2774</v>
      </c>
      <c r="C52" t="s">
        <v>2845</v>
      </c>
      <c r="D52">
        <v>629.0</v>
      </c>
      <c r="E52">
        <v>15008.0</v>
      </c>
      <c r="F52">
        <v>1.0</v>
      </c>
      <c r="G52">
        <v>4.0</v>
      </c>
      <c r="H52">
        <v>1.741</v>
      </c>
      <c r="I52" t="s">
        <v>2846</v>
      </c>
    </row>
    <row r="53">
      <c r="A53">
        <f t="shared" si="2"/>
        <v>51</v>
      </c>
      <c r="B53" t="s">
        <v>2774</v>
      </c>
      <c r="C53" t="s">
        <v>2847</v>
      </c>
      <c r="D53">
        <v>107.0</v>
      </c>
      <c r="E53">
        <v>14707.0</v>
      </c>
      <c r="F53">
        <v>1.0</v>
      </c>
      <c r="G53">
        <v>20.0</v>
      </c>
      <c r="H53">
        <v>9.4486</v>
      </c>
      <c r="I53" t="s">
        <v>2848</v>
      </c>
    </row>
    <row r="54">
      <c r="A54">
        <f t="shared" si="2"/>
        <v>52</v>
      </c>
      <c r="B54" t="s">
        <v>2774</v>
      </c>
      <c r="C54" t="s">
        <v>2849</v>
      </c>
      <c r="D54">
        <v>236.0</v>
      </c>
      <c r="E54">
        <v>15008.0</v>
      </c>
      <c r="F54">
        <v>1.0</v>
      </c>
      <c r="G54">
        <v>5.0</v>
      </c>
      <c r="H54">
        <v>3.2829</v>
      </c>
      <c r="I54" t="s">
        <v>2850</v>
      </c>
    </row>
    <row r="55">
      <c r="A55">
        <f t="shared" si="2"/>
        <v>53</v>
      </c>
      <c r="B55" t="s">
        <v>2774</v>
      </c>
      <c r="C55" t="s">
        <v>2851</v>
      </c>
      <c r="D55">
        <v>3488.0</v>
      </c>
      <c r="E55">
        <v>10316.0</v>
      </c>
      <c r="F55">
        <v>1.0</v>
      </c>
      <c r="G55">
        <v>96.0</v>
      </c>
      <c r="H55">
        <v>18.3808</v>
      </c>
      <c r="I55" t="s">
        <v>2852</v>
      </c>
    </row>
    <row r="56">
      <c r="A56">
        <f t="shared" si="2"/>
        <v>54</v>
      </c>
      <c r="B56" t="s">
        <v>2774</v>
      </c>
      <c r="C56" t="s">
        <v>2853</v>
      </c>
      <c r="D56">
        <v>2.0</v>
      </c>
      <c r="E56">
        <v>15008.0</v>
      </c>
      <c r="F56">
        <v>1.0</v>
      </c>
      <c r="G56">
        <v>1.0</v>
      </c>
      <c r="H56">
        <v>1.0</v>
      </c>
      <c r="I56" t="s">
        <v>2839</v>
      </c>
    </row>
    <row r="57">
      <c r="A57">
        <f t="shared" si="2"/>
        <v>55</v>
      </c>
      <c r="B57" t="s">
        <v>2774</v>
      </c>
      <c r="C57" t="s">
        <v>2854</v>
      </c>
      <c r="D57">
        <v>55.0</v>
      </c>
      <c r="E57">
        <v>14779.0</v>
      </c>
      <c r="F57">
        <v>7.0</v>
      </c>
      <c r="G57">
        <v>20.0</v>
      </c>
      <c r="H57">
        <v>12.5056</v>
      </c>
      <c r="I57" t="s">
        <v>2855</v>
      </c>
    </row>
    <row r="58">
      <c r="A58">
        <f t="shared" si="2"/>
        <v>56</v>
      </c>
      <c r="B58" t="s">
        <v>2774</v>
      </c>
      <c r="C58" t="s">
        <v>2856</v>
      </c>
      <c r="D58">
        <v>2.0</v>
      </c>
      <c r="E58">
        <v>15008.0</v>
      </c>
      <c r="F58">
        <v>1.0</v>
      </c>
      <c r="G58">
        <v>1.0</v>
      </c>
      <c r="H58">
        <v>1.0</v>
      </c>
      <c r="I58" t="s">
        <v>2823</v>
      </c>
    </row>
    <row r="59">
      <c r="A59">
        <f t="shared" si="2"/>
        <v>57</v>
      </c>
      <c r="B59" t="s">
        <v>2774</v>
      </c>
      <c r="C59" t="s">
        <v>2858</v>
      </c>
      <c r="D59">
        <v>683.0</v>
      </c>
      <c r="E59">
        <v>5641.0</v>
      </c>
      <c r="F59">
        <v>1.0</v>
      </c>
      <c r="G59">
        <v>39.0</v>
      </c>
      <c r="H59">
        <v>8.7575</v>
      </c>
      <c r="I59" t="s">
        <v>2859</v>
      </c>
    </row>
    <row r="60">
      <c r="A60">
        <f t="shared" si="2"/>
        <v>58</v>
      </c>
      <c r="B60" t="s">
        <v>2774</v>
      </c>
      <c r="C60" t="s">
        <v>2860</v>
      </c>
      <c r="D60">
        <v>13308.0</v>
      </c>
      <c r="E60">
        <v>14761.0</v>
      </c>
      <c r="F60">
        <v>1.0</v>
      </c>
      <c r="G60">
        <v>255.0</v>
      </c>
      <c r="H60">
        <v>51.9773</v>
      </c>
      <c r="I60" t="s">
        <v>2861</v>
      </c>
    </row>
    <row r="61">
      <c r="A61">
        <f t="shared" si="2"/>
        <v>59</v>
      </c>
      <c r="B61" t="s">
        <v>2774</v>
      </c>
      <c r="C61" t="s">
        <v>2862</v>
      </c>
      <c r="D61">
        <v>13952.0</v>
      </c>
      <c r="E61">
        <v>15008.0</v>
      </c>
      <c r="F61">
        <v>1.0</v>
      </c>
      <c r="G61">
        <v>257.0</v>
      </c>
      <c r="H61">
        <v>55.9474</v>
      </c>
      <c r="I61" t="s">
        <v>2863</v>
      </c>
    </row>
    <row r="62">
      <c r="A62">
        <f t="shared" si="2"/>
        <v>60</v>
      </c>
      <c r="B62" t="s">
        <v>2774</v>
      </c>
      <c r="C62" t="s">
        <v>2864</v>
      </c>
      <c r="D62">
        <v>3.0</v>
      </c>
      <c r="E62">
        <v>15008.0</v>
      </c>
      <c r="F62">
        <v>1.0</v>
      </c>
      <c r="G62">
        <v>2.0</v>
      </c>
      <c r="H62">
        <v>1.0001</v>
      </c>
      <c r="I62" t="s">
        <v>2865</v>
      </c>
    </row>
    <row r="63">
      <c r="A63">
        <f t="shared" si="2"/>
        <v>61</v>
      </c>
      <c r="B63" t="s">
        <v>2774</v>
      </c>
      <c r="C63" t="s">
        <v>2866</v>
      </c>
      <c r="D63">
        <v>38.0</v>
      </c>
      <c r="E63">
        <v>105.0</v>
      </c>
      <c r="F63">
        <v>1.0</v>
      </c>
      <c r="G63">
        <v>8.0</v>
      </c>
      <c r="H63">
        <v>3.6952</v>
      </c>
      <c r="I63" t="s">
        <v>2867</v>
      </c>
    </row>
    <row r="64">
      <c r="A64">
        <f t="shared" si="2"/>
        <v>62</v>
      </c>
      <c r="B64" t="s">
        <v>2774</v>
      </c>
      <c r="C64" t="s">
        <v>2868</v>
      </c>
      <c r="D64">
        <v>474.0</v>
      </c>
      <c r="E64">
        <v>9958.0</v>
      </c>
      <c r="F64">
        <v>3.0</v>
      </c>
      <c r="G64">
        <v>54.0</v>
      </c>
      <c r="H64">
        <v>6.6932</v>
      </c>
      <c r="I64" t="s">
        <v>2869</v>
      </c>
    </row>
    <row r="65">
      <c r="A65">
        <f t="shared" si="2"/>
        <v>63</v>
      </c>
      <c r="B65" t="s">
        <v>2870</v>
      </c>
      <c r="C65" t="s">
        <v>2775</v>
      </c>
      <c r="D65">
        <v>15008.0</v>
      </c>
      <c r="E65">
        <v>15008.0</v>
      </c>
      <c r="F65">
        <v>1.0</v>
      </c>
      <c r="G65">
        <v>5.0</v>
      </c>
      <c r="H65">
        <v>4.3177</v>
      </c>
      <c r="I65" t="s">
        <v>2777</v>
      </c>
    </row>
    <row r="66">
      <c r="A66">
        <f t="shared" si="2"/>
        <v>64</v>
      </c>
      <c r="B66" t="s">
        <v>2870</v>
      </c>
      <c r="C66" t="s">
        <v>2779</v>
      </c>
      <c r="D66">
        <v>71.0</v>
      </c>
      <c r="E66">
        <v>14706.0</v>
      </c>
      <c r="F66">
        <v>4.0</v>
      </c>
      <c r="G66">
        <v>78.0</v>
      </c>
      <c r="H66">
        <v>12.4933</v>
      </c>
      <c r="I66" t="s">
        <v>2781</v>
      </c>
    </row>
    <row r="67">
      <c r="A67">
        <f t="shared" si="2"/>
        <v>65</v>
      </c>
      <c r="B67" t="s">
        <v>2870</v>
      </c>
      <c r="C67" t="s">
        <v>2783</v>
      </c>
      <c r="D67">
        <v>34.0</v>
      </c>
      <c r="E67">
        <v>1420.0</v>
      </c>
      <c r="F67">
        <v>1.0</v>
      </c>
      <c r="G67">
        <v>17.0</v>
      </c>
      <c r="H67">
        <v>1.743</v>
      </c>
      <c r="I67" t="s">
        <v>2785</v>
      </c>
    </row>
    <row r="68">
      <c r="A68">
        <f t="shared" si="2"/>
        <v>66</v>
      </c>
      <c r="B68" t="s">
        <v>2870</v>
      </c>
      <c r="C68" t="s">
        <v>2786</v>
      </c>
      <c r="D68">
        <v>19.0</v>
      </c>
      <c r="E68">
        <v>26.0</v>
      </c>
      <c r="F68">
        <v>1.0</v>
      </c>
      <c r="G68">
        <v>198.0</v>
      </c>
      <c r="H68">
        <v>71.4615</v>
      </c>
      <c r="I68" t="s">
        <v>2788</v>
      </c>
    </row>
    <row r="69">
      <c r="A69">
        <f t="shared" si="2"/>
        <v>67</v>
      </c>
      <c r="B69" t="s">
        <v>2870</v>
      </c>
      <c r="C69" t="s">
        <v>2790</v>
      </c>
      <c r="D69">
        <v>215.0</v>
      </c>
      <c r="E69">
        <v>10763.0</v>
      </c>
      <c r="F69">
        <v>1.0</v>
      </c>
      <c r="G69">
        <v>44.0</v>
      </c>
      <c r="H69">
        <v>14.7575</v>
      </c>
      <c r="I69" t="s">
        <v>2792</v>
      </c>
    </row>
    <row r="70">
      <c r="A70">
        <f t="shared" si="2"/>
        <v>68</v>
      </c>
      <c r="B70" t="s">
        <v>2870</v>
      </c>
      <c r="C70" t="s">
        <v>2794</v>
      </c>
      <c r="D70">
        <v>1052.0</v>
      </c>
      <c r="E70">
        <v>12913.0</v>
      </c>
      <c r="F70">
        <v>10.0</v>
      </c>
      <c r="G70">
        <v>10.0</v>
      </c>
      <c r="H70">
        <v>10.0</v>
      </c>
      <c r="I70" t="s">
        <v>2796</v>
      </c>
    </row>
    <row r="71">
      <c r="A71">
        <f t="shared" si="2"/>
        <v>69</v>
      </c>
      <c r="B71" t="s">
        <v>2870</v>
      </c>
      <c r="C71" t="s">
        <v>2797</v>
      </c>
      <c r="D71">
        <v>1180.0</v>
      </c>
      <c r="E71">
        <v>13592.0</v>
      </c>
      <c r="F71">
        <v>10.0</v>
      </c>
      <c r="G71">
        <v>10.0</v>
      </c>
      <c r="H71">
        <v>10.0</v>
      </c>
      <c r="I71" t="s">
        <v>2799</v>
      </c>
    </row>
    <row r="72">
      <c r="A72">
        <f t="shared" si="2"/>
        <v>70</v>
      </c>
      <c r="B72" t="s">
        <v>2870</v>
      </c>
      <c r="C72" t="s">
        <v>2801</v>
      </c>
      <c r="D72">
        <v>1.0</v>
      </c>
      <c r="E72">
        <v>2.0</v>
      </c>
      <c r="F72">
        <v>10.0</v>
      </c>
      <c r="G72">
        <v>10.0</v>
      </c>
      <c r="H72">
        <v>10.0</v>
      </c>
      <c r="I72" s="59">
        <v>41240.0</v>
      </c>
    </row>
    <row r="73">
      <c r="A73">
        <f t="shared" si="2"/>
        <v>71</v>
      </c>
      <c r="B73" t="s">
        <v>2870</v>
      </c>
      <c r="C73" t="s">
        <v>2806</v>
      </c>
      <c r="D73">
        <v>1.0</v>
      </c>
      <c r="E73">
        <v>1.0</v>
      </c>
      <c r="F73">
        <v>6.0</v>
      </c>
      <c r="G73">
        <v>6.0</v>
      </c>
      <c r="H73">
        <v>6.0</v>
      </c>
      <c r="I73" t="s">
        <v>2807</v>
      </c>
    </row>
    <row r="74">
      <c r="A74">
        <f t="shared" si="2"/>
        <v>72</v>
      </c>
      <c r="B74" t="s">
        <v>2870</v>
      </c>
      <c r="C74" t="s">
        <v>2809</v>
      </c>
      <c r="D74">
        <v>124.0</v>
      </c>
      <c r="E74">
        <v>567.0</v>
      </c>
      <c r="F74">
        <v>1.0</v>
      </c>
      <c r="G74">
        <v>20.0</v>
      </c>
      <c r="H74">
        <v>5.3439</v>
      </c>
      <c r="I74" t="s">
        <v>2811</v>
      </c>
    </row>
    <row r="75">
      <c r="A75">
        <f t="shared" si="2"/>
        <v>73</v>
      </c>
      <c r="B75" t="s">
        <v>2870</v>
      </c>
      <c r="C75" t="s">
        <v>471</v>
      </c>
      <c r="D75">
        <v>3351.0</v>
      </c>
      <c r="E75">
        <v>9757.0</v>
      </c>
      <c r="F75">
        <v>1.0</v>
      </c>
      <c r="G75">
        <v>50.0</v>
      </c>
      <c r="H75">
        <v>6.1497</v>
      </c>
      <c r="I75" t="s">
        <v>2813</v>
      </c>
    </row>
    <row r="76">
      <c r="A76">
        <f t="shared" si="2"/>
        <v>74</v>
      </c>
      <c r="B76" t="s">
        <v>2870</v>
      </c>
      <c r="C76" t="s">
        <v>2817</v>
      </c>
      <c r="D76">
        <v>41.0</v>
      </c>
      <c r="E76">
        <v>14774.0</v>
      </c>
      <c r="F76">
        <v>6.0</v>
      </c>
      <c r="G76">
        <v>22.0</v>
      </c>
      <c r="H76">
        <v>7.0488</v>
      </c>
      <c r="I76" t="s">
        <v>2818</v>
      </c>
    </row>
    <row r="77">
      <c r="A77">
        <f t="shared" si="2"/>
        <v>75</v>
      </c>
      <c r="B77" t="s">
        <v>2870</v>
      </c>
      <c r="C77" t="s">
        <v>2822</v>
      </c>
      <c r="D77">
        <v>2.0</v>
      </c>
      <c r="E77">
        <v>15008.0</v>
      </c>
      <c r="F77">
        <v>1.0</v>
      </c>
      <c r="G77">
        <v>1.0</v>
      </c>
      <c r="H77">
        <v>1.0</v>
      </c>
      <c r="I77" t="s">
        <v>2823</v>
      </c>
    </row>
    <row r="78">
      <c r="A78">
        <f t="shared" si="2"/>
        <v>76</v>
      </c>
      <c r="B78" t="s">
        <v>2870</v>
      </c>
      <c r="C78" t="s">
        <v>2825</v>
      </c>
      <c r="D78">
        <v>48.0</v>
      </c>
      <c r="E78">
        <v>51.0</v>
      </c>
      <c r="F78">
        <v>1.0</v>
      </c>
      <c r="G78">
        <v>16.0</v>
      </c>
      <c r="H78">
        <v>8.9216</v>
      </c>
      <c r="I78" t="s">
        <v>2826</v>
      </c>
    </row>
    <row r="79">
      <c r="A79">
        <f t="shared" si="2"/>
        <v>77</v>
      </c>
      <c r="B79" t="s">
        <v>2870</v>
      </c>
      <c r="C79" t="s">
        <v>2599</v>
      </c>
      <c r="D79">
        <v>49.0</v>
      </c>
      <c r="E79">
        <v>15008.0</v>
      </c>
      <c r="F79">
        <v>4.0</v>
      </c>
      <c r="G79">
        <v>7.0</v>
      </c>
      <c r="H79">
        <v>4.695</v>
      </c>
      <c r="I79" t="s">
        <v>2829</v>
      </c>
    </row>
    <row r="80">
      <c r="A80">
        <f t="shared" si="2"/>
        <v>78</v>
      </c>
      <c r="B80" t="s">
        <v>2870</v>
      </c>
      <c r="C80" t="s">
        <v>2545</v>
      </c>
      <c r="D80">
        <v>1574.0</v>
      </c>
      <c r="E80">
        <v>15008.0</v>
      </c>
      <c r="F80">
        <v>19.0</v>
      </c>
      <c r="G80">
        <v>19.0</v>
      </c>
      <c r="H80">
        <v>19.0</v>
      </c>
      <c r="I80" t="s">
        <v>2831</v>
      </c>
    </row>
    <row r="81">
      <c r="A81">
        <f t="shared" si="2"/>
        <v>79</v>
      </c>
      <c r="B81" t="s">
        <v>2870</v>
      </c>
      <c r="C81" t="s">
        <v>516</v>
      </c>
      <c r="D81">
        <v>4203.0</v>
      </c>
      <c r="E81">
        <v>10703.0</v>
      </c>
      <c r="F81">
        <v>1.0</v>
      </c>
      <c r="G81">
        <v>50.0</v>
      </c>
      <c r="H81">
        <v>8.7565</v>
      </c>
      <c r="I81" t="s">
        <v>2833</v>
      </c>
    </row>
    <row r="82">
      <c r="A82">
        <f t="shared" si="2"/>
        <v>80</v>
      </c>
      <c r="B82" t="s">
        <v>2870</v>
      </c>
      <c r="C82" t="s">
        <v>2835</v>
      </c>
      <c r="D82">
        <v>8394.0</v>
      </c>
      <c r="E82">
        <v>14759.0</v>
      </c>
      <c r="F82">
        <v>1.0</v>
      </c>
      <c r="G82">
        <v>20.0</v>
      </c>
      <c r="H82">
        <v>9.0193</v>
      </c>
      <c r="I82" t="s">
        <v>2837</v>
      </c>
    </row>
    <row r="83">
      <c r="A83">
        <f t="shared" si="2"/>
        <v>81</v>
      </c>
      <c r="B83" t="s">
        <v>2870</v>
      </c>
      <c r="C83" t="s">
        <v>2838</v>
      </c>
      <c r="D83">
        <v>2.0</v>
      </c>
      <c r="E83">
        <v>15008.0</v>
      </c>
      <c r="F83">
        <v>1.0</v>
      </c>
      <c r="G83">
        <v>1.0</v>
      </c>
      <c r="H83">
        <v>1.0</v>
      </c>
      <c r="I83" t="s">
        <v>2839</v>
      </c>
    </row>
    <row r="84">
      <c r="A84">
        <f t="shared" si="2"/>
        <v>82</v>
      </c>
      <c r="B84" t="s">
        <v>2870</v>
      </c>
      <c r="C84" t="s">
        <v>2840</v>
      </c>
      <c r="D84">
        <v>5932.0</v>
      </c>
      <c r="E84">
        <v>9087.0</v>
      </c>
      <c r="F84">
        <v>1.0</v>
      </c>
      <c r="G84">
        <v>238.0</v>
      </c>
      <c r="H84">
        <v>18.0831</v>
      </c>
      <c r="I84" t="s">
        <v>2841</v>
      </c>
    </row>
    <row r="85">
      <c r="A85">
        <f t="shared" si="2"/>
        <v>83</v>
      </c>
      <c r="B85" t="s">
        <v>2870</v>
      </c>
      <c r="C85" t="s">
        <v>16</v>
      </c>
      <c r="D85">
        <v>6815.0</v>
      </c>
      <c r="E85">
        <v>10610.0</v>
      </c>
      <c r="F85">
        <v>1.0</v>
      </c>
      <c r="G85">
        <v>3614.0</v>
      </c>
      <c r="H85">
        <v>76.0063</v>
      </c>
      <c r="I85" t="s">
        <v>2842</v>
      </c>
    </row>
    <row r="86">
      <c r="A86">
        <f t="shared" si="2"/>
        <v>84</v>
      </c>
      <c r="B86" t="s">
        <v>2870</v>
      </c>
      <c r="C86" t="s">
        <v>2843</v>
      </c>
      <c r="D86">
        <v>1081.0</v>
      </c>
      <c r="E86">
        <v>1238.0</v>
      </c>
      <c r="F86">
        <v>1.0</v>
      </c>
      <c r="G86">
        <v>153.0</v>
      </c>
      <c r="H86">
        <v>19.5258</v>
      </c>
      <c r="I86" t="s">
        <v>2844</v>
      </c>
    </row>
    <row r="87">
      <c r="A87">
        <f t="shared" si="2"/>
        <v>85</v>
      </c>
      <c r="B87" t="s">
        <v>2870</v>
      </c>
      <c r="C87" t="s">
        <v>2845</v>
      </c>
      <c r="D87">
        <v>629.0</v>
      </c>
      <c r="E87">
        <v>15008.0</v>
      </c>
      <c r="F87">
        <v>1.0</v>
      </c>
      <c r="G87">
        <v>4.0</v>
      </c>
      <c r="H87">
        <v>1.741</v>
      </c>
      <c r="I87" t="s">
        <v>2846</v>
      </c>
    </row>
    <row r="88">
      <c r="A88">
        <f t="shared" si="2"/>
        <v>86</v>
      </c>
      <c r="B88" t="s">
        <v>2870</v>
      </c>
      <c r="C88" t="s">
        <v>2847</v>
      </c>
      <c r="D88">
        <v>103.0</v>
      </c>
      <c r="E88">
        <v>14707.0</v>
      </c>
      <c r="F88">
        <v>1.0</v>
      </c>
      <c r="G88">
        <v>20.0</v>
      </c>
      <c r="H88">
        <v>9.4484</v>
      </c>
      <c r="I88" t="s">
        <v>2848</v>
      </c>
    </row>
    <row r="89">
      <c r="A89">
        <f t="shared" si="2"/>
        <v>87</v>
      </c>
      <c r="B89" t="s">
        <v>2870</v>
      </c>
      <c r="C89" t="s">
        <v>2849</v>
      </c>
      <c r="D89">
        <v>236.0</v>
      </c>
      <c r="E89">
        <v>15008.0</v>
      </c>
      <c r="F89">
        <v>1.0</v>
      </c>
      <c r="G89">
        <v>5.0</v>
      </c>
      <c r="H89">
        <v>3.2829</v>
      </c>
      <c r="I89" t="s">
        <v>2850</v>
      </c>
    </row>
    <row r="90">
      <c r="A90">
        <f t="shared" si="2"/>
        <v>88</v>
      </c>
      <c r="B90" t="s">
        <v>2870</v>
      </c>
      <c r="C90" t="s">
        <v>2851</v>
      </c>
      <c r="D90">
        <v>3475.0</v>
      </c>
      <c r="E90">
        <v>10316.0</v>
      </c>
      <c r="F90">
        <v>1.0</v>
      </c>
      <c r="G90">
        <v>96.0</v>
      </c>
      <c r="H90">
        <v>18.3782</v>
      </c>
      <c r="I90" t="s">
        <v>2852</v>
      </c>
    </row>
    <row r="91">
      <c r="A91">
        <f t="shared" si="2"/>
        <v>89</v>
      </c>
      <c r="B91" t="s">
        <v>2870</v>
      </c>
      <c r="C91" t="s">
        <v>2853</v>
      </c>
      <c r="D91">
        <v>2.0</v>
      </c>
      <c r="E91">
        <v>15008.0</v>
      </c>
      <c r="F91">
        <v>1.0</v>
      </c>
      <c r="G91">
        <v>1.0</v>
      </c>
      <c r="H91">
        <v>1.0</v>
      </c>
      <c r="I91" t="s">
        <v>2839</v>
      </c>
    </row>
    <row r="92">
      <c r="A92">
        <f t="shared" si="2"/>
        <v>90</v>
      </c>
      <c r="B92" t="s">
        <v>2870</v>
      </c>
      <c r="C92" t="s">
        <v>2854</v>
      </c>
      <c r="D92">
        <v>53.0</v>
      </c>
      <c r="E92">
        <v>14779.0</v>
      </c>
      <c r="F92">
        <v>7.0</v>
      </c>
      <c r="G92">
        <v>20.0</v>
      </c>
      <c r="H92">
        <v>12.5051</v>
      </c>
      <c r="I92" t="s">
        <v>2855</v>
      </c>
    </row>
    <row r="93">
      <c r="A93">
        <f t="shared" si="2"/>
        <v>91</v>
      </c>
      <c r="B93" t="s">
        <v>2870</v>
      </c>
      <c r="C93" t="s">
        <v>2856</v>
      </c>
      <c r="D93">
        <v>2.0</v>
      </c>
      <c r="E93">
        <v>15008.0</v>
      </c>
      <c r="F93">
        <v>1.0</v>
      </c>
      <c r="G93">
        <v>1.0</v>
      </c>
      <c r="H93">
        <v>1.0</v>
      </c>
      <c r="I93" t="s">
        <v>2823</v>
      </c>
    </row>
    <row r="94">
      <c r="A94">
        <f t="shared" si="2"/>
        <v>92</v>
      </c>
      <c r="B94" t="s">
        <v>2870</v>
      </c>
      <c r="C94" t="s">
        <v>2858</v>
      </c>
      <c r="D94">
        <v>681.0</v>
      </c>
      <c r="E94">
        <v>5641.0</v>
      </c>
      <c r="F94">
        <v>1.0</v>
      </c>
      <c r="G94">
        <v>39.0</v>
      </c>
      <c r="H94">
        <v>8.755</v>
      </c>
      <c r="I94" t="s">
        <v>2859</v>
      </c>
    </row>
    <row r="95">
      <c r="A95">
        <f t="shared" si="2"/>
        <v>93</v>
      </c>
      <c r="B95" t="s">
        <v>2870</v>
      </c>
      <c r="C95" t="s">
        <v>2860</v>
      </c>
      <c r="D95">
        <v>13304.0</v>
      </c>
      <c r="E95">
        <v>14761.0</v>
      </c>
      <c r="F95">
        <v>1.0</v>
      </c>
      <c r="G95">
        <v>255.0</v>
      </c>
      <c r="H95">
        <v>51.9685</v>
      </c>
      <c r="I95" t="s">
        <v>2861</v>
      </c>
    </row>
    <row r="96">
      <c r="A96">
        <f t="shared" si="2"/>
        <v>94</v>
      </c>
      <c r="B96" t="s">
        <v>2870</v>
      </c>
      <c r="C96" t="s">
        <v>2862</v>
      </c>
      <c r="D96">
        <v>13949.0</v>
      </c>
      <c r="E96">
        <v>15008.0</v>
      </c>
      <c r="F96">
        <v>1.0</v>
      </c>
      <c r="G96">
        <v>257.0</v>
      </c>
      <c r="H96">
        <v>55.9401</v>
      </c>
      <c r="I96" t="s">
        <v>2863</v>
      </c>
    </row>
    <row r="97">
      <c r="A97">
        <f t="shared" si="2"/>
        <v>95</v>
      </c>
      <c r="B97" t="s">
        <v>2870</v>
      </c>
      <c r="C97" t="s">
        <v>2864</v>
      </c>
      <c r="D97">
        <v>3.0</v>
      </c>
      <c r="E97">
        <v>15008.0</v>
      </c>
      <c r="F97">
        <v>1.0</v>
      </c>
      <c r="G97">
        <v>2.0</v>
      </c>
      <c r="H97">
        <v>1.0001</v>
      </c>
      <c r="I97" t="s">
        <v>2865</v>
      </c>
    </row>
    <row r="98">
      <c r="A98">
        <f t="shared" si="2"/>
        <v>96</v>
      </c>
      <c r="B98" t="s">
        <v>2870</v>
      </c>
      <c r="C98" t="s">
        <v>2866</v>
      </c>
      <c r="D98">
        <v>37.0</v>
      </c>
      <c r="E98">
        <v>105.0</v>
      </c>
      <c r="F98">
        <v>1.0</v>
      </c>
      <c r="G98">
        <v>8.0</v>
      </c>
      <c r="H98">
        <v>3.6857</v>
      </c>
      <c r="I98" t="s">
        <v>2867</v>
      </c>
    </row>
    <row r="99">
      <c r="A99">
        <f t="shared" si="2"/>
        <v>97</v>
      </c>
      <c r="B99" t="s">
        <v>2870</v>
      </c>
      <c r="C99" t="s">
        <v>2868</v>
      </c>
      <c r="D99">
        <v>469.0</v>
      </c>
      <c r="E99">
        <v>9958.0</v>
      </c>
      <c r="F99">
        <v>3.0</v>
      </c>
      <c r="G99">
        <v>54.0</v>
      </c>
      <c r="H99">
        <v>6.6926</v>
      </c>
      <c r="I99" t="s">
        <v>2869</v>
      </c>
    </row>
    <row r="100">
      <c r="A100">
        <f t="shared" si="2"/>
        <v>98</v>
      </c>
      <c r="B100" t="s">
        <v>2882</v>
      </c>
      <c r="C100" t="s">
        <v>2883</v>
      </c>
      <c r="D100">
        <v>7.0</v>
      </c>
      <c r="E100">
        <v>7.0</v>
      </c>
      <c r="F100">
        <v>7.0</v>
      </c>
      <c r="G100">
        <v>10.0</v>
      </c>
      <c r="H100">
        <v>9.2857</v>
      </c>
      <c r="I100" t="s">
        <v>2886</v>
      </c>
    </row>
    <row r="101">
      <c r="A101">
        <f t="shared" si="2"/>
        <v>99</v>
      </c>
      <c r="B101" t="s">
        <v>2882</v>
      </c>
      <c r="C101" t="s">
        <v>532</v>
      </c>
      <c r="D101">
        <v>1.0</v>
      </c>
      <c r="E101">
        <v>1.0</v>
      </c>
      <c r="F101">
        <v>14.0</v>
      </c>
      <c r="G101">
        <v>14.0</v>
      </c>
      <c r="H101">
        <v>14.0</v>
      </c>
      <c r="I101" t="s">
        <v>2887</v>
      </c>
    </row>
    <row r="102">
      <c r="A102">
        <f t="shared" si="2"/>
        <v>100</v>
      </c>
      <c r="B102" t="s">
        <v>2882</v>
      </c>
      <c r="C102" t="s">
        <v>997</v>
      </c>
      <c r="D102">
        <v>1.0</v>
      </c>
      <c r="E102">
        <v>7.0</v>
      </c>
      <c r="F102">
        <v>5.0</v>
      </c>
      <c r="G102">
        <v>5.0</v>
      </c>
      <c r="H102">
        <v>5.0</v>
      </c>
      <c r="I102" t="s">
        <v>2889</v>
      </c>
    </row>
    <row r="103">
      <c r="A103">
        <f t="shared" si="2"/>
        <v>101</v>
      </c>
      <c r="B103" t="s">
        <v>2882</v>
      </c>
      <c r="C103" t="s">
        <v>2890</v>
      </c>
      <c r="D103">
        <v>3.0</v>
      </c>
      <c r="E103">
        <v>7.0</v>
      </c>
      <c r="F103">
        <v>18.0</v>
      </c>
      <c r="G103">
        <v>28.0</v>
      </c>
      <c r="H103">
        <v>19.5714</v>
      </c>
      <c r="I103" t="s">
        <v>2891</v>
      </c>
    </row>
    <row r="104">
      <c r="A104">
        <f t="shared" si="2"/>
        <v>102</v>
      </c>
      <c r="B104" t="s">
        <v>2882</v>
      </c>
      <c r="C104" t="s">
        <v>2892</v>
      </c>
      <c r="D104">
        <v>2.0</v>
      </c>
      <c r="E104">
        <v>7.0</v>
      </c>
      <c r="F104">
        <v>9.0</v>
      </c>
      <c r="G104">
        <v>12.0</v>
      </c>
      <c r="H104">
        <v>11.5714</v>
      </c>
      <c r="I104" t="s">
        <v>2893</v>
      </c>
    </row>
    <row r="105">
      <c r="A105">
        <f t="shared" si="2"/>
        <v>103</v>
      </c>
      <c r="B105" t="s">
        <v>2882</v>
      </c>
      <c r="C105" t="s">
        <v>2894</v>
      </c>
      <c r="D105">
        <v>1.0</v>
      </c>
      <c r="E105">
        <v>7.0</v>
      </c>
      <c r="F105">
        <v>49.0</v>
      </c>
      <c r="G105">
        <v>49.0</v>
      </c>
      <c r="H105">
        <v>49.0</v>
      </c>
      <c r="I105" t="s">
        <v>2895</v>
      </c>
    </row>
    <row r="106">
      <c r="A106">
        <f t="shared" si="2"/>
        <v>104</v>
      </c>
      <c r="B106" t="s">
        <v>2882</v>
      </c>
      <c r="C106" t="s">
        <v>2896</v>
      </c>
      <c r="D106">
        <v>4.0</v>
      </c>
      <c r="E106">
        <v>7.0</v>
      </c>
      <c r="F106">
        <v>10.0</v>
      </c>
      <c r="G106">
        <v>10.0</v>
      </c>
      <c r="H106">
        <v>10.0</v>
      </c>
      <c r="I106" t="s">
        <v>2897</v>
      </c>
    </row>
    <row r="107">
      <c r="A107">
        <f t="shared" si="2"/>
        <v>105</v>
      </c>
      <c r="B107" t="s">
        <v>2882</v>
      </c>
      <c r="C107" t="s">
        <v>2898</v>
      </c>
      <c r="D107">
        <v>2.0</v>
      </c>
      <c r="E107">
        <v>7.0</v>
      </c>
      <c r="F107">
        <v>10.0</v>
      </c>
      <c r="G107">
        <v>10.0</v>
      </c>
      <c r="H107">
        <v>10.0</v>
      </c>
      <c r="I107" t="s">
        <v>2899</v>
      </c>
    </row>
    <row r="108">
      <c r="A108">
        <f t="shared" si="2"/>
        <v>106</v>
      </c>
      <c r="B108" t="s">
        <v>2882</v>
      </c>
      <c r="C108" t="s">
        <v>2801</v>
      </c>
      <c r="D108">
        <v>1.0</v>
      </c>
      <c r="E108">
        <v>7.0</v>
      </c>
      <c r="F108">
        <v>10.0</v>
      </c>
      <c r="G108">
        <v>10.0</v>
      </c>
      <c r="H108">
        <v>10.0</v>
      </c>
      <c r="I108" t="s">
        <v>2900</v>
      </c>
    </row>
    <row r="109">
      <c r="A109">
        <f t="shared" si="2"/>
        <v>107</v>
      </c>
      <c r="B109" t="s">
        <v>2882</v>
      </c>
      <c r="C109" t="s">
        <v>2599</v>
      </c>
      <c r="D109">
        <v>1.0</v>
      </c>
      <c r="E109">
        <v>7.0</v>
      </c>
      <c r="F109">
        <v>5.0</v>
      </c>
      <c r="G109">
        <v>5.0</v>
      </c>
      <c r="H109">
        <v>5.0</v>
      </c>
      <c r="I109" t="s">
        <v>2889</v>
      </c>
    </row>
    <row r="110">
      <c r="A110">
        <f t="shared" si="2"/>
        <v>108</v>
      </c>
      <c r="B110" t="s">
        <v>2882</v>
      </c>
      <c r="C110" t="s">
        <v>2545</v>
      </c>
      <c r="D110">
        <v>1.0</v>
      </c>
      <c r="E110">
        <v>7.0</v>
      </c>
      <c r="F110">
        <v>10.0</v>
      </c>
      <c r="G110">
        <v>10.0</v>
      </c>
      <c r="H110">
        <v>10.0</v>
      </c>
      <c r="I110" s="59">
        <v>37489.0</v>
      </c>
    </row>
    <row r="111">
      <c r="A111">
        <f t="shared" si="2"/>
        <v>109</v>
      </c>
      <c r="B111" t="s">
        <v>2882</v>
      </c>
      <c r="C111" t="s">
        <v>2901</v>
      </c>
      <c r="D111">
        <v>1.0</v>
      </c>
      <c r="E111">
        <v>7.0</v>
      </c>
      <c r="F111">
        <v>1.0</v>
      </c>
      <c r="G111">
        <v>1.0</v>
      </c>
      <c r="H111">
        <v>1.0</v>
      </c>
      <c r="I111" t="s">
        <v>1393</v>
      </c>
    </row>
    <row r="112">
      <c r="A112">
        <f t="shared" si="2"/>
        <v>110</v>
      </c>
      <c r="B112" t="s">
        <v>2882</v>
      </c>
      <c r="C112" t="s">
        <v>2902</v>
      </c>
      <c r="D112">
        <v>7.0</v>
      </c>
      <c r="E112">
        <v>7.0</v>
      </c>
      <c r="F112">
        <v>1.0</v>
      </c>
      <c r="G112">
        <v>1.0</v>
      </c>
      <c r="H112">
        <v>1.0</v>
      </c>
      <c r="I112" t="s">
        <v>2903</v>
      </c>
    </row>
    <row r="113">
      <c r="A113">
        <f t="shared" si="2"/>
        <v>111</v>
      </c>
      <c r="B113" t="s">
        <v>2882</v>
      </c>
      <c r="C113" t="s">
        <v>2904</v>
      </c>
      <c r="D113">
        <v>2.0</v>
      </c>
      <c r="E113">
        <v>7.0</v>
      </c>
      <c r="F113">
        <v>4.0</v>
      </c>
      <c r="G113">
        <v>4.0</v>
      </c>
      <c r="H113">
        <v>4.0</v>
      </c>
      <c r="I113" t="s">
        <v>2905</v>
      </c>
    </row>
    <row r="114">
      <c r="A114">
        <f t="shared" si="2"/>
        <v>112</v>
      </c>
      <c r="B114" t="s">
        <v>2882</v>
      </c>
      <c r="C114" t="s">
        <v>2906</v>
      </c>
      <c r="D114">
        <v>4.0</v>
      </c>
      <c r="E114">
        <v>7.0</v>
      </c>
      <c r="F114">
        <v>20.0</v>
      </c>
      <c r="G114">
        <v>36.0</v>
      </c>
      <c r="H114">
        <v>24.8571</v>
      </c>
      <c r="I114" t="s">
        <v>2907</v>
      </c>
    </row>
    <row r="115">
      <c r="A115">
        <f t="shared" si="2"/>
        <v>113</v>
      </c>
      <c r="B115" t="s">
        <v>2882</v>
      </c>
      <c r="C115" t="s">
        <v>575</v>
      </c>
      <c r="D115">
        <v>1.0</v>
      </c>
      <c r="E115">
        <v>7.0</v>
      </c>
      <c r="F115">
        <v>2.0</v>
      </c>
      <c r="G115">
        <v>2.0</v>
      </c>
      <c r="H115">
        <v>2.0</v>
      </c>
      <c r="I115" t="s">
        <v>2908</v>
      </c>
    </row>
    <row r="116">
      <c r="A116">
        <f t="shared" si="2"/>
        <v>114</v>
      </c>
      <c r="B116" t="s">
        <v>2882</v>
      </c>
      <c r="C116" t="s">
        <v>555</v>
      </c>
      <c r="D116">
        <v>1.0</v>
      </c>
      <c r="E116">
        <v>7.0</v>
      </c>
      <c r="F116">
        <v>5.0</v>
      </c>
      <c r="G116">
        <v>5.0</v>
      </c>
      <c r="H116">
        <v>5.0</v>
      </c>
      <c r="I116" t="s">
        <v>2909</v>
      </c>
    </row>
    <row r="117">
      <c r="A117">
        <f t="shared" si="2"/>
        <v>115</v>
      </c>
      <c r="B117" t="s">
        <v>2882</v>
      </c>
      <c r="C117" t="s">
        <v>2864</v>
      </c>
      <c r="D117">
        <v>1.0</v>
      </c>
      <c r="E117">
        <v>7.0</v>
      </c>
      <c r="F117">
        <v>1.0</v>
      </c>
      <c r="G117">
        <v>1.0</v>
      </c>
      <c r="H117">
        <v>1.0</v>
      </c>
      <c r="I117">
        <v>0.0</v>
      </c>
    </row>
    <row r="118">
      <c r="A118">
        <f t="shared" si="2"/>
        <v>116</v>
      </c>
      <c r="B118" t="s">
        <v>2911</v>
      </c>
      <c r="C118" t="s">
        <v>2912</v>
      </c>
      <c r="D118">
        <v>3.0</v>
      </c>
      <c r="E118">
        <v>3.0</v>
      </c>
      <c r="F118">
        <v>1.0</v>
      </c>
      <c r="G118">
        <v>1.0</v>
      </c>
      <c r="H118">
        <v>1.0</v>
      </c>
      <c r="I118" t="s">
        <v>2913</v>
      </c>
    </row>
    <row r="119">
      <c r="A119">
        <f t="shared" si="2"/>
        <v>117</v>
      </c>
      <c r="B119" t="s">
        <v>2911</v>
      </c>
      <c r="C119" t="s">
        <v>2883</v>
      </c>
      <c r="D119">
        <v>3.0</v>
      </c>
      <c r="E119">
        <v>3.0</v>
      </c>
      <c r="F119">
        <v>7.0</v>
      </c>
      <c r="G119">
        <v>10.0</v>
      </c>
      <c r="H119">
        <v>8.6667</v>
      </c>
      <c r="I119" t="s">
        <v>2914</v>
      </c>
    </row>
    <row r="120">
      <c r="A120">
        <f t="shared" si="2"/>
        <v>118</v>
      </c>
      <c r="B120" t="s">
        <v>2911</v>
      </c>
      <c r="C120" t="s">
        <v>213</v>
      </c>
      <c r="D120">
        <v>3.0</v>
      </c>
      <c r="E120">
        <v>3.0</v>
      </c>
      <c r="F120">
        <v>7.0</v>
      </c>
      <c r="G120">
        <v>10.0</v>
      </c>
      <c r="H120">
        <v>8.6667</v>
      </c>
      <c r="I120" t="s">
        <v>2914</v>
      </c>
    </row>
    <row r="121">
      <c r="A121">
        <f t="shared" si="2"/>
        <v>119</v>
      </c>
      <c r="B121" t="s">
        <v>2915</v>
      </c>
      <c r="C121" t="s">
        <v>2916</v>
      </c>
      <c r="D121">
        <v>32549.0</v>
      </c>
      <c r="E121">
        <v>32549.0</v>
      </c>
      <c r="F121">
        <v>1.0</v>
      </c>
      <c r="G121">
        <v>5.0</v>
      </c>
      <c r="H121">
        <v>4.6783</v>
      </c>
      <c r="I121" t="s">
        <v>2917</v>
      </c>
    </row>
    <row r="122">
      <c r="A122">
        <f t="shared" si="2"/>
        <v>120</v>
      </c>
      <c r="B122" t="s">
        <v>2915</v>
      </c>
      <c r="C122" t="s">
        <v>997</v>
      </c>
      <c r="D122">
        <v>72.0</v>
      </c>
      <c r="E122">
        <v>32549.0</v>
      </c>
      <c r="F122">
        <v>1.0</v>
      </c>
      <c r="G122">
        <v>25.0</v>
      </c>
      <c r="H122">
        <v>4.2407</v>
      </c>
      <c r="I122" t="s">
        <v>2918</v>
      </c>
    </row>
    <row r="123">
      <c r="A123">
        <f t="shared" si="2"/>
        <v>121</v>
      </c>
      <c r="B123" t="s">
        <v>2915</v>
      </c>
      <c r="C123" t="s">
        <v>2612</v>
      </c>
      <c r="D123">
        <v>24436.0</v>
      </c>
      <c r="E123">
        <v>32549.0</v>
      </c>
      <c r="F123">
        <v>1.0</v>
      </c>
      <c r="G123">
        <v>100.0</v>
      </c>
      <c r="H123">
        <v>27.518</v>
      </c>
      <c r="I123" t="s">
        <v>2919</v>
      </c>
    </row>
    <row r="124">
      <c r="A124">
        <f t="shared" si="2"/>
        <v>122</v>
      </c>
      <c r="B124" t="s">
        <v>2915</v>
      </c>
      <c r="C124" t="s">
        <v>2628</v>
      </c>
      <c r="D124">
        <v>1684.0</v>
      </c>
      <c r="E124">
        <v>32549.0</v>
      </c>
      <c r="F124">
        <v>10.0</v>
      </c>
      <c r="G124">
        <v>10.0</v>
      </c>
      <c r="H124">
        <v>10.0</v>
      </c>
      <c r="I124" t="s">
        <v>2920</v>
      </c>
    </row>
    <row r="125">
      <c r="A125">
        <f t="shared" si="2"/>
        <v>123</v>
      </c>
      <c r="B125" t="s">
        <v>2915</v>
      </c>
      <c r="C125" t="s">
        <v>2641</v>
      </c>
      <c r="D125">
        <v>16.0</v>
      </c>
      <c r="E125">
        <v>32455.0</v>
      </c>
      <c r="F125">
        <v>1.0</v>
      </c>
      <c r="G125">
        <v>19.0</v>
      </c>
      <c r="H125">
        <v>6.0476</v>
      </c>
      <c r="I125" t="s">
        <v>2921</v>
      </c>
    </row>
    <row r="126">
      <c r="A126">
        <f t="shared" si="2"/>
        <v>124</v>
      </c>
      <c r="B126" t="s">
        <v>2915</v>
      </c>
      <c r="C126" t="s">
        <v>260</v>
      </c>
      <c r="D126">
        <v>23674.0</v>
      </c>
      <c r="E126">
        <v>32549.0</v>
      </c>
      <c r="F126">
        <v>1.0</v>
      </c>
      <c r="G126">
        <v>5.0</v>
      </c>
      <c r="H126">
        <v>4.5732</v>
      </c>
      <c r="I126" t="s">
        <v>2922</v>
      </c>
    </row>
    <row r="127">
      <c r="A127">
        <f t="shared" si="2"/>
        <v>125</v>
      </c>
      <c r="B127" t="s">
        <v>2923</v>
      </c>
      <c r="C127" t="s">
        <v>2916</v>
      </c>
      <c r="D127">
        <v>7652.0</v>
      </c>
      <c r="E127">
        <v>7652.0</v>
      </c>
      <c r="F127">
        <v>1.0</v>
      </c>
      <c r="G127">
        <v>5.0</v>
      </c>
      <c r="H127">
        <v>4.5427</v>
      </c>
      <c r="I127" t="s">
        <v>2924</v>
      </c>
    </row>
    <row r="128">
      <c r="A128">
        <f t="shared" si="2"/>
        <v>126</v>
      </c>
      <c r="B128" t="s">
        <v>2923</v>
      </c>
      <c r="C128" t="s">
        <v>997</v>
      </c>
      <c r="D128">
        <v>45.0</v>
      </c>
      <c r="E128">
        <v>7652.0</v>
      </c>
      <c r="F128">
        <v>2.0</v>
      </c>
      <c r="G128">
        <v>9.0</v>
      </c>
      <c r="H128">
        <v>4.4178</v>
      </c>
      <c r="I128" t="s">
        <v>2925</v>
      </c>
    </row>
    <row r="129">
      <c r="A129">
        <f t="shared" si="2"/>
        <v>127</v>
      </c>
      <c r="B129" t="s">
        <v>2923</v>
      </c>
      <c r="C129" t="s">
        <v>2612</v>
      </c>
      <c r="D129">
        <v>1832.0</v>
      </c>
      <c r="E129">
        <v>7652.0</v>
      </c>
      <c r="F129">
        <v>1.0</v>
      </c>
      <c r="G129">
        <v>72.0</v>
      </c>
      <c r="H129">
        <v>20.1143</v>
      </c>
      <c r="I129" t="s">
        <v>2919</v>
      </c>
    </row>
    <row r="130">
      <c r="A130">
        <f t="shared" si="2"/>
        <v>128</v>
      </c>
      <c r="B130" t="s">
        <v>2923</v>
      </c>
      <c r="C130" t="s">
        <v>2628</v>
      </c>
      <c r="D130">
        <v>596.0</v>
      </c>
      <c r="E130">
        <v>7652.0</v>
      </c>
      <c r="F130">
        <v>10.0</v>
      </c>
      <c r="G130">
        <v>10.0</v>
      </c>
      <c r="H130">
        <v>10.0</v>
      </c>
      <c r="I130" t="s">
        <v>2926</v>
      </c>
    </row>
    <row r="131">
      <c r="A131">
        <f t="shared" si="2"/>
        <v>129</v>
      </c>
      <c r="B131" t="s">
        <v>2923</v>
      </c>
      <c r="C131" t="s">
        <v>2641</v>
      </c>
      <c r="D131">
        <v>10.0</v>
      </c>
      <c r="E131">
        <v>7561.0</v>
      </c>
      <c r="F131">
        <v>1.0</v>
      </c>
      <c r="G131">
        <v>9.0</v>
      </c>
      <c r="H131">
        <v>6.1163</v>
      </c>
      <c r="I131" t="s">
        <v>2928</v>
      </c>
    </row>
    <row r="132">
      <c r="A132">
        <f t="shared" si="2"/>
        <v>130</v>
      </c>
      <c r="B132" t="s">
        <v>2923</v>
      </c>
      <c r="C132" t="s">
        <v>260</v>
      </c>
      <c r="D132">
        <v>4206.0</v>
      </c>
      <c r="E132">
        <v>7652.0</v>
      </c>
      <c r="F132">
        <v>1.0</v>
      </c>
      <c r="G132">
        <v>5.0</v>
      </c>
      <c r="H132">
        <v>4.1303</v>
      </c>
      <c r="I132" t="s">
        <v>2929</v>
      </c>
    </row>
    <row r="133">
      <c r="A133">
        <f t="shared" si="2"/>
        <v>131</v>
      </c>
      <c r="B133" t="s">
        <v>2923</v>
      </c>
      <c r="C133" t="s">
        <v>2930</v>
      </c>
      <c r="D133">
        <v>4206.0</v>
      </c>
      <c r="E133">
        <v>7652.0</v>
      </c>
      <c r="F133">
        <v>6.0</v>
      </c>
      <c r="G133">
        <v>17.0</v>
      </c>
      <c r="H133">
        <v>9.4791</v>
      </c>
      <c r="I133" t="s">
        <v>2931</v>
      </c>
    </row>
    <row r="134">
      <c r="A134">
        <f t="shared" si="2"/>
        <v>132</v>
      </c>
      <c r="B134" t="s">
        <v>2923</v>
      </c>
      <c r="C134" t="s">
        <v>2932</v>
      </c>
      <c r="D134">
        <v>6.0</v>
      </c>
      <c r="E134">
        <v>7607.0</v>
      </c>
      <c r="F134">
        <v>6.0</v>
      </c>
      <c r="G134">
        <v>15.0</v>
      </c>
      <c r="H134">
        <v>10.0856</v>
      </c>
      <c r="I134" t="s">
        <v>2933</v>
      </c>
    </row>
    <row r="135">
      <c r="A135">
        <f t="shared" si="2"/>
        <v>133</v>
      </c>
      <c r="B135" t="s">
        <v>2923</v>
      </c>
      <c r="C135" t="s">
        <v>2934</v>
      </c>
      <c r="D135">
        <v>9.0</v>
      </c>
      <c r="E135">
        <v>6737.0</v>
      </c>
      <c r="F135">
        <v>5.0</v>
      </c>
      <c r="G135">
        <v>16.0</v>
      </c>
      <c r="H135">
        <v>11.8262</v>
      </c>
      <c r="I135" t="s">
        <v>2935</v>
      </c>
    </row>
    <row r="136">
      <c r="A136">
        <f t="shared" si="2"/>
        <v>134</v>
      </c>
      <c r="B136" t="s">
        <v>2923</v>
      </c>
      <c r="C136" t="s">
        <v>2936</v>
      </c>
      <c r="D136">
        <v>1615.0</v>
      </c>
      <c r="E136">
        <v>7652.0</v>
      </c>
      <c r="F136">
        <v>1.0</v>
      </c>
      <c r="G136">
        <v>58.0</v>
      </c>
      <c r="H136">
        <v>8.9584</v>
      </c>
      <c r="I136" t="s">
        <v>2937</v>
      </c>
    </row>
    <row r="137">
      <c r="A137">
        <f t="shared" si="2"/>
        <v>135</v>
      </c>
      <c r="B137" t="s">
        <v>2923</v>
      </c>
      <c r="C137" t="s">
        <v>2938</v>
      </c>
      <c r="D137">
        <v>4.0</v>
      </c>
      <c r="E137">
        <v>7652.0</v>
      </c>
      <c r="F137">
        <v>3.0</v>
      </c>
      <c r="G137">
        <v>9.0</v>
      </c>
      <c r="H137">
        <v>4.9842</v>
      </c>
      <c r="I137" t="s">
        <v>2939</v>
      </c>
    </row>
    <row r="138">
      <c r="A138">
        <f t="shared" si="2"/>
        <v>136</v>
      </c>
      <c r="B138" t="s">
        <v>2940</v>
      </c>
      <c r="C138" t="s">
        <v>2941</v>
      </c>
      <c r="D138">
        <v>589.0</v>
      </c>
      <c r="E138">
        <v>589.0</v>
      </c>
      <c r="F138">
        <v>1.0</v>
      </c>
      <c r="G138">
        <v>41.0</v>
      </c>
      <c r="H138">
        <v>20.0374</v>
      </c>
      <c r="I138" t="s">
        <v>2942</v>
      </c>
    </row>
    <row r="139">
      <c r="A139">
        <f t="shared" si="2"/>
        <v>137</v>
      </c>
      <c r="B139" t="s">
        <v>2940</v>
      </c>
      <c r="C139" t="s">
        <v>2943</v>
      </c>
      <c r="D139">
        <v>2.0</v>
      </c>
      <c r="E139">
        <v>2.0</v>
      </c>
      <c r="F139">
        <v>2.0</v>
      </c>
      <c r="G139">
        <v>15.0</v>
      </c>
      <c r="H139">
        <v>8.5</v>
      </c>
      <c r="I139" t="s">
        <v>2944</v>
      </c>
    </row>
    <row r="140">
      <c r="A140">
        <f t="shared" si="2"/>
        <v>138</v>
      </c>
      <c r="B140" t="s">
        <v>2945</v>
      </c>
      <c r="C140" t="s">
        <v>2945</v>
      </c>
      <c r="D140">
        <v>7.0</v>
      </c>
      <c r="E140">
        <v>7.0</v>
      </c>
      <c r="F140">
        <v>4.0</v>
      </c>
      <c r="G140">
        <v>10.0</v>
      </c>
      <c r="H140">
        <v>7.2857</v>
      </c>
      <c r="I140" t="s">
        <v>2946</v>
      </c>
    </row>
    <row r="141">
      <c r="A141">
        <f t="shared" si="2"/>
        <v>139</v>
      </c>
      <c r="B141" t="s">
        <v>2945</v>
      </c>
      <c r="C141" t="s">
        <v>2947</v>
      </c>
      <c r="D141">
        <v>1.0</v>
      </c>
      <c r="E141">
        <v>7.0</v>
      </c>
      <c r="F141">
        <v>1.0</v>
      </c>
      <c r="G141">
        <v>1.0</v>
      </c>
      <c r="H141">
        <v>1.0</v>
      </c>
      <c r="I141">
        <v>0.0</v>
      </c>
    </row>
    <row r="142">
      <c r="A142">
        <f t="shared" si="2"/>
        <v>140</v>
      </c>
      <c r="B142" t="s">
        <v>2948</v>
      </c>
      <c r="C142" t="s">
        <v>2945</v>
      </c>
      <c r="D142">
        <v>4.0</v>
      </c>
      <c r="E142">
        <v>4.0</v>
      </c>
      <c r="F142">
        <v>6.0</v>
      </c>
      <c r="G142">
        <v>10.0</v>
      </c>
      <c r="H142">
        <v>7.0</v>
      </c>
      <c r="I142" t="s">
        <v>2949</v>
      </c>
    </row>
    <row r="143">
      <c r="A143">
        <f t="shared" si="2"/>
        <v>141</v>
      </c>
      <c r="B143" t="s">
        <v>2950</v>
      </c>
      <c r="C143" t="s">
        <v>876</v>
      </c>
      <c r="D143">
        <v>11.0</v>
      </c>
      <c r="E143">
        <v>11.0</v>
      </c>
      <c r="F143">
        <v>1.0</v>
      </c>
      <c r="G143">
        <v>1.0</v>
      </c>
      <c r="H143">
        <v>1.0</v>
      </c>
      <c r="I143" t="s">
        <v>2952</v>
      </c>
    </row>
    <row r="144">
      <c r="A144">
        <f t="shared" si="2"/>
        <v>142</v>
      </c>
      <c r="B144" t="s">
        <v>2950</v>
      </c>
      <c r="C144" t="s">
        <v>848</v>
      </c>
      <c r="D144">
        <v>11.0</v>
      </c>
      <c r="E144">
        <v>11.0</v>
      </c>
      <c r="F144">
        <v>5.0</v>
      </c>
      <c r="G144">
        <v>8.0</v>
      </c>
      <c r="H144">
        <v>7.0909</v>
      </c>
      <c r="I144" t="s">
        <v>2954</v>
      </c>
    </row>
    <row r="145">
      <c r="A145">
        <f t="shared" si="2"/>
        <v>143</v>
      </c>
      <c r="B145" t="s">
        <v>2955</v>
      </c>
      <c r="C145" t="s">
        <v>163</v>
      </c>
      <c r="D145">
        <v>13.0</v>
      </c>
      <c r="E145">
        <v>13.0</v>
      </c>
      <c r="F145">
        <v>3.0</v>
      </c>
      <c r="G145">
        <v>15.0</v>
      </c>
      <c r="H145">
        <v>8.5385</v>
      </c>
      <c r="I145" t="s">
        <v>2956</v>
      </c>
    </row>
    <row r="146">
      <c r="A146">
        <f t="shared" si="2"/>
        <v>144</v>
      </c>
      <c r="B146" t="s">
        <v>2955</v>
      </c>
      <c r="C146" t="s">
        <v>2957</v>
      </c>
      <c r="D146">
        <v>2.0</v>
      </c>
      <c r="E146">
        <v>13.0</v>
      </c>
      <c r="F146">
        <v>1.0</v>
      </c>
      <c r="G146">
        <v>1.0</v>
      </c>
      <c r="H146">
        <v>1.0</v>
      </c>
      <c r="I146" t="s">
        <v>2839</v>
      </c>
    </row>
    <row r="147">
      <c r="A147">
        <f t="shared" si="2"/>
        <v>145</v>
      </c>
      <c r="B147" t="s">
        <v>2958</v>
      </c>
      <c r="C147" t="s">
        <v>163</v>
      </c>
      <c r="D147">
        <v>5.0</v>
      </c>
      <c r="E147">
        <v>5.0</v>
      </c>
      <c r="F147">
        <v>6.0</v>
      </c>
      <c r="G147">
        <v>10.0</v>
      </c>
      <c r="H147">
        <v>7.8</v>
      </c>
      <c r="I147" t="s">
        <v>2959</v>
      </c>
    </row>
    <row r="148">
      <c r="A148">
        <f t="shared" si="2"/>
        <v>146</v>
      </c>
      <c r="B148" t="s">
        <v>2960</v>
      </c>
      <c r="C148" t="s">
        <v>260</v>
      </c>
      <c r="D148">
        <v>24762.0</v>
      </c>
      <c r="E148">
        <v>24762.0</v>
      </c>
      <c r="F148">
        <v>1.0</v>
      </c>
      <c r="G148">
        <v>5.0</v>
      </c>
      <c r="H148">
        <v>4.6594</v>
      </c>
      <c r="I148" t="s">
        <v>2961</v>
      </c>
    </row>
    <row r="149">
      <c r="A149">
        <f t="shared" si="2"/>
        <v>147</v>
      </c>
      <c r="B149" t="s">
        <v>2960</v>
      </c>
      <c r="C149" t="s">
        <v>279</v>
      </c>
      <c r="D149">
        <v>8.0</v>
      </c>
      <c r="E149">
        <v>24736.0</v>
      </c>
      <c r="F149">
        <v>1.0</v>
      </c>
      <c r="G149">
        <v>2.0</v>
      </c>
      <c r="H149">
        <v>1.0873</v>
      </c>
      <c r="I149" t="s">
        <v>2962</v>
      </c>
    </row>
    <row r="150">
      <c r="A150">
        <f t="shared" si="2"/>
        <v>148</v>
      </c>
      <c r="B150" t="s">
        <v>2960</v>
      </c>
      <c r="C150" t="s">
        <v>302</v>
      </c>
      <c r="D150">
        <v>95.0</v>
      </c>
      <c r="E150">
        <v>24762.0</v>
      </c>
      <c r="F150">
        <v>1.0</v>
      </c>
      <c r="G150">
        <v>4.0</v>
      </c>
      <c r="H150">
        <v>3.9765</v>
      </c>
      <c r="I150" t="s">
        <v>2963</v>
      </c>
    </row>
    <row r="151">
      <c r="A151">
        <f t="shared" si="2"/>
        <v>149</v>
      </c>
      <c r="B151" t="s">
        <v>2960</v>
      </c>
      <c r="C151" t="s">
        <v>320</v>
      </c>
      <c r="D151">
        <v>6481.0</v>
      </c>
      <c r="E151">
        <v>24762.0</v>
      </c>
      <c r="F151">
        <v>1.0</v>
      </c>
      <c r="G151">
        <v>5.0</v>
      </c>
      <c r="H151">
        <v>3.282</v>
      </c>
      <c r="I151" t="s">
        <v>2964</v>
      </c>
    </row>
    <row r="152">
      <c r="A152">
        <f t="shared" si="2"/>
        <v>150</v>
      </c>
      <c r="B152" t="s">
        <v>2960</v>
      </c>
      <c r="C152" t="s">
        <v>338</v>
      </c>
      <c r="D152">
        <v>137.0</v>
      </c>
      <c r="E152">
        <v>24762.0</v>
      </c>
      <c r="F152">
        <v>1.0</v>
      </c>
      <c r="G152">
        <v>3.0</v>
      </c>
      <c r="H152">
        <v>1.0273</v>
      </c>
      <c r="I152" t="s">
        <v>2965</v>
      </c>
    </row>
    <row r="153">
      <c r="A153">
        <f t="shared" si="2"/>
        <v>151</v>
      </c>
      <c r="B153" t="s">
        <v>2960</v>
      </c>
      <c r="C153" t="s">
        <v>356</v>
      </c>
      <c r="D153">
        <v>265.0</v>
      </c>
      <c r="E153">
        <v>6661.0</v>
      </c>
      <c r="F153">
        <v>1.0</v>
      </c>
      <c r="G153">
        <v>8.0</v>
      </c>
      <c r="H153">
        <v>4.1566</v>
      </c>
      <c r="I153" t="s">
        <v>2967</v>
      </c>
    </row>
    <row r="154">
      <c r="A154">
        <f t="shared" si="2"/>
        <v>152</v>
      </c>
      <c r="B154" t="s">
        <v>2960</v>
      </c>
      <c r="C154" t="s">
        <v>213</v>
      </c>
      <c r="D154">
        <v>24762.0</v>
      </c>
      <c r="E154">
        <v>24762.0</v>
      </c>
      <c r="F154">
        <v>5.0</v>
      </c>
      <c r="G154">
        <v>20.0</v>
      </c>
      <c r="H154">
        <v>10.5423</v>
      </c>
      <c r="I154" t="s">
        <v>2968</v>
      </c>
    </row>
    <row r="155">
      <c r="A155">
        <f t="shared" si="2"/>
        <v>153</v>
      </c>
      <c r="B155" t="s">
        <v>2960</v>
      </c>
      <c r="C155" t="s">
        <v>380</v>
      </c>
      <c r="D155">
        <v>62.0</v>
      </c>
      <c r="E155">
        <v>23747.0</v>
      </c>
      <c r="F155">
        <v>2.0</v>
      </c>
      <c r="G155">
        <v>7.0</v>
      </c>
      <c r="H155">
        <v>4.2882</v>
      </c>
      <c r="I155" t="s">
        <v>2969</v>
      </c>
    </row>
    <row r="156">
      <c r="A156">
        <f t="shared" si="2"/>
        <v>154</v>
      </c>
      <c r="B156" t="s">
        <v>2960</v>
      </c>
      <c r="C156" t="s">
        <v>406</v>
      </c>
      <c r="D156">
        <v>1.0</v>
      </c>
      <c r="E156">
        <v>24762.0</v>
      </c>
      <c r="F156">
        <v>10.0</v>
      </c>
      <c r="G156">
        <v>10.0</v>
      </c>
      <c r="H156">
        <v>10.0</v>
      </c>
      <c r="I156" t="s">
        <v>2900</v>
      </c>
    </row>
    <row r="157">
      <c r="A157">
        <f t="shared" si="2"/>
        <v>155</v>
      </c>
      <c r="B157" t="s">
        <v>2960</v>
      </c>
      <c r="C157" t="s">
        <v>2971</v>
      </c>
      <c r="D157">
        <v>8.0</v>
      </c>
      <c r="E157">
        <v>24762.0</v>
      </c>
      <c r="F157">
        <v>1.0</v>
      </c>
      <c r="G157">
        <v>2.0</v>
      </c>
      <c r="H157">
        <v>1.0004</v>
      </c>
      <c r="I157" t="s">
        <v>2972</v>
      </c>
    </row>
    <row r="158">
      <c r="A158">
        <f t="shared" si="2"/>
        <v>156</v>
      </c>
      <c r="B158" t="s">
        <v>2960</v>
      </c>
      <c r="C158" t="s">
        <v>2687</v>
      </c>
      <c r="D158">
        <v>1.0</v>
      </c>
      <c r="E158">
        <v>24762.0</v>
      </c>
      <c r="F158">
        <v>1.0</v>
      </c>
      <c r="G158">
        <v>1.0</v>
      </c>
      <c r="H158">
        <v>1.0</v>
      </c>
      <c r="I158">
        <v>0.0</v>
      </c>
    </row>
    <row r="159">
      <c r="A159">
        <f t="shared" si="2"/>
        <v>157</v>
      </c>
      <c r="B159" t="s">
        <v>2960</v>
      </c>
      <c r="C159" t="s">
        <v>2973</v>
      </c>
      <c r="D159">
        <v>1.0</v>
      </c>
      <c r="E159">
        <v>24762.0</v>
      </c>
      <c r="F159">
        <v>1.0</v>
      </c>
      <c r="G159">
        <v>1.0</v>
      </c>
      <c r="H159">
        <v>1.0</v>
      </c>
      <c r="I159">
        <v>0.0</v>
      </c>
    </row>
    <row r="160">
      <c r="A160">
        <f t="shared" si="2"/>
        <v>158</v>
      </c>
      <c r="B160" t="s">
        <v>2960</v>
      </c>
      <c r="C160" t="s">
        <v>997</v>
      </c>
      <c r="D160">
        <v>68.0</v>
      </c>
      <c r="E160">
        <v>24484.0</v>
      </c>
      <c r="F160">
        <v>2.0</v>
      </c>
      <c r="G160">
        <v>25.0</v>
      </c>
      <c r="H160">
        <v>4.2997</v>
      </c>
      <c r="I160" t="s">
        <v>2974</v>
      </c>
    </row>
    <row r="161">
      <c r="A161">
        <f t="shared" si="2"/>
        <v>159</v>
      </c>
      <c r="B161" t="s">
        <v>2960</v>
      </c>
      <c r="C161" t="s">
        <v>1189</v>
      </c>
      <c r="D161">
        <v>331.0</v>
      </c>
      <c r="E161">
        <v>558.0</v>
      </c>
      <c r="F161">
        <v>1.0</v>
      </c>
      <c r="G161">
        <v>974.0</v>
      </c>
      <c r="H161">
        <v>33.2688</v>
      </c>
      <c r="I161" t="s">
        <v>2975</v>
      </c>
    </row>
    <row r="162">
      <c r="A162">
        <f t="shared" si="2"/>
        <v>160</v>
      </c>
      <c r="B162" t="s">
        <v>2960</v>
      </c>
      <c r="C162" t="s">
        <v>1208</v>
      </c>
      <c r="D162">
        <v>2.0</v>
      </c>
      <c r="E162">
        <v>24762.0</v>
      </c>
      <c r="F162">
        <v>1.0</v>
      </c>
      <c r="G162">
        <v>1.0</v>
      </c>
      <c r="H162">
        <v>1.0</v>
      </c>
      <c r="I162" t="s">
        <v>2839</v>
      </c>
    </row>
    <row r="163">
      <c r="A163">
        <f t="shared" si="2"/>
        <v>161</v>
      </c>
      <c r="B163" t="s">
        <v>2960</v>
      </c>
      <c r="C163" t="s">
        <v>2976</v>
      </c>
      <c r="D163">
        <v>5.0</v>
      </c>
      <c r="E163">
        <v>23147.0</v>
      </c>
      <c r="F163">
        <v>4.0</v>
      </c>
      <c r="G163">
        <v>9.0</v>
      </c>
      <c r="H163">
        <v>6.5032</v>
      </c>
      <c r="I163" t="s">
        <v>2977</v>
      </c>
    </row>
    <row r="164">
      <c r="A164">
        <f t="shared" si="2"/>
        <v>162</v>
      </c>
      <c r="B164" t="s">
        <v>2960</v>
      </c>
      <c r="C164" t="s">
        <v>1219</v>
      </c>
      <c r="D164">
        <v>1925.0</v>
      </c>
      <c r="E164">
        <v>2766.0</v>
      </c>
      <c r="F164">
        <v>4.0</v>
      </c>
      <c r="G164">
        <v>942.0</v>
      </c>
      <c r="H164">
        <v>55.333</v>
      </c>
      <c r="I164" t="s">
        <v>2978</v>
      </c>
    </row>
    <row r="165">
      <c r="A165">
        <f t="shared" si="2"/>
        <v>163</v>
      </c>
      <c r="B165" t="s">
        <v>2960</v>
      </c>
      <c r="C165" t="s">
        <v>1230</v>
      </c>
      <c r="D165">
        <v>1.0</v>
      </c>
      <c r="E165">
        <v>1.0</v>
      </c>
      <c r="F165">
        <v>29.0</v>
      </c>
      <c r="G165">
        <v>29.0</v>
      </c>
      <c r="H165">
        <v>29.0</v>
      </c>
      <c r="I165" t="s">
        <v>2979</v>
      </c>
    </row>
    <row r="166">
      <c r="A166">
        <f t="shared" si="2"/>
        <v>164</v>
      </c>
      <c r="B166" t="s">
        <v>2960</v>
      </c>
      <c r="C166" t="s">
        <v>975</v>
      </c>
      <c r="D166">
        <v>19.0</v>
      </c>
      <c r="E166">
        <v>41.0</v>
      </c>
      <c r="F166">
        <v>11.0</v>
      </c>
      <c r="G166">
        <v>74.0</v>
      </c>
      <c r="H166">
        <v>29.6098</v>
      </c>
      <c r="I166" t="s">
        <v>2980</v>
      </c>
    </row>
    <row r="167">
      <c r="A167">
        <f t="shared" si="2"/>
        <v>165</v>
      </c>
      <c r="B167" t="s">
        <v>2960</v>
      </c>
      <c r="C167" t="s">
        <v>965</v>
      </c>
      <c r="D167">
        <v>2.0</v>
      </c>
      <c r="E167">
        <v>24762.0</v>
      </c>
      <c r="F167">
        <v>1.0</v>
      </c>
      <c r="G167">
        <v>1.0</v>
      </c>
      <c r="H167">
        <v>1.0</v>
      </c>
      <c r="I167" t="s">
        <v>2839</v>
      </c>
    </row>
    <row r="168">
      <c r="A168">
        <f t="shared" si="2"/>
        <v>166</v>
      </c>
      <c r="B168" t="s">
        <v>2960</v>
      </c>
      <c r="C168" t="s">
        <v>985</v>
      </c>
      <c r="D168">
        <v>37.0</v>
      </c>
      <c r="E168">
        <v>272.0</v>
      </c>
      <c r="F168">
        <v>3.0</v>
      </c>
      <c r="G168">
        <v>229.0</v>
      </c>
      <c r="H168">
        <v>14.0515</v>
      </c>
      <c r="I168" t="s">
        <v>2981</v>
      </c>
    </row>
    <row r="169">
      <c r="A169">
        <f t="shared" si="2"/>
        <v>167</v>
      </c>
      <c r="B169" t="s">
        <v>2960</v>
      </c>
      <c r="C169" t="s">
        <v>882</v>
      </c>
      <c r="D169">
        <v>1234.0</v>
      </c>
      <c r="E169">
        <v>3838.0</v>
      </c>
      <c r="F169">
        <v>4.0</v>
      </c>
      <c r="G169">
        <v>12.0</v>
      </c>
      <c r="H169">
        <v>9.709</v>
      </c>
      <c r="I169" t="s">
        <v>2984</v>
      </c>
    </row>
    <row r="170">
      <c r="A170">
        <f t="shared" si="2"/>
        <v>168</v>
      </c>
      <c r="B170" t="s">
        <v>2960</v>
      </c>
      <c r="C170" t="s">
        <v>1240</v>
      </c>
      <c r="D170">
        <v>2.0</v>
      </c>
      <c r="E170">
        <v>24762.0</v>
      </c>
      <c r="F170">
        <v>1.0</v>
      </c>
      <c r="G170">
        <v>1.0</v>
      </c>
      <c r="H170">
        <v>1.0</v>
      </c>
      <c r="I170" t="s">
        <v>2823</v>
      </c>
    </row>
    <row r="171">
      <c r="A171">
        <f t="shared" si="2"/>
        <v>169</v>
      </c>
      <c r="B171" t="s">
        <v>2960</v>
      </c>
      <c r="C171" t="s">
        <v>52</v>
      </c>
      <c r="D171">
        <v>23954.0</v>
      </c>
      <c r="E171">
        <v>24725.0</v>
      </c>
      <c r="F171">
        <v>3.0</v>
      </c>
      <c r="G171">
        <v>13606.0</v>
      </c>
      <c r="H171">
        <v>170.7173</v>
      </c>
      <c r="I171" t="s">
        <v>2985</v>
      </c>
    </row>
    <row r="172">
      <c r="A172">
        <f t="shared" si="2"/>
        <v>170</v>
      </c>
      <c r="B172" t="s">
        <v>2960</v>
      </c>
      <c r="C172" t="s">
        <v>2299</v>
      </c>
      <c r="D172">
        <v>7873.0</v>
      </c>
      <c r="E172">
        <v>22181.0</v>
      </c>
      <c r="F172">
        <v>1.0</v>
      </c>
      <c r="G172">
        <v>250.0</v>
      </c>
      <c r="H172">
        <v>19.5074</v>
      </c>
      <c r="I172" t="s">
        <v>2986</v>
      </c>
    </row>
    <row r="173">
      <c r="A173">
        <f t="shared" si="2"/>
        <v>171</v>
      </c>
      <c r="B173" t="s">
        <v>2960</v>
      </c>
      <c r="C173" t="s">
        <v>1120</v>
      </c>
      <c r="D173">
        <v>205.0</v>
      </c>
      <c r="E173">
        <v>24762.0</v>
      </c>
      <c r="F173">
        <v>1.0</v>
      </c>
      <c r="G173">
        <v>4.0</v>
      </c>
      <c r="H173">
        <v>1.6132</v>
      </c>
      <c r="I173" t="s">
        <v>2987</v>
      </c>
    </row>
    <row r="174">
      <c r="A174">
        <f t="shared" si="2"/>
        <v>172</v>
      </c>
      <c r="B174" t="s">
        <v>2960</v>
      </c>
      <c r="C174" t="s">
        <v>2331</v>
      </c>
      <c r="D174">
        <v>2.0</v>
      </c>
      <c r="E174">
        <v>24762.0</v>
      </c>
      <c r="F174">
        <v>1.0</v>
      </c>
      <c r="G174">
        <v>1.0</v>
      </c>
      <c r="H174">
        <v>1.0</v>
      </c>
      <c r="I174" t="s">
        <v>2823</v>
      </c>
    </row>
    <row r="175">
      <c r="A175">
        <f t="shared" si="2"/>
        <v>173</v>
      </c>
      <c r="B175" t="s">
        <v>2960</v>
      </c>
      <c r="C175" t="s">
        <v>2375</v>
      </c>
      <c r="D175">
        <v>40.0</v>
      </c>
      <c r="E175">
        <v>40.0</v>
      </c>
      <c r="F175">
        <v>4.0</v>
      </c>
      <c r="G175">
        <v>10.0</v>
      </c>
      <c r="H175">
        <v>4.875</v>
      </c>
      <c r="I175" t="s">
        <v>2988</v>
      </c>
    </row>
    <row r="176">
      <c r="A176">
        <f t="shared" si="2"/>
        <v>174</v>
      </c>
      <c r="B176" t="s">
        <v>2960</v>
      </c>
      <c r="C176" t="s">
        <v>1151</v>
      </c>
      <c r="D176">
        <v>275.0</v>
      </c>
      <c r="E176">
        <v>833.0</v>
      </c>
      <c r="F176">
        <v>8.0</v>
      </c>
      <c r="G176">
        <v>2260.0</v>
      </c>
      <c r="H176">
        <v>110.0804</v>
      </c>
      <c r="I176" t="s">
        <v>2989</v>
      </c>
    </row>
    <row r="177">
      <c r="A177">
        <f t="shared" si="2"/>
        <v>175</v>
      </c>
      <c r="B177" t="s">
        <v>2960</v>
      </c>
      <c r="C177" t="s">
        <v>2395</v>
      </c>
      <c r="D177">
        <v>2.0</v>
      </c>
      <c r="E177">
        <v>2.0</v>
      </c>
      <c r="F177">
        <v>27.0</v>
      </c>
      <c r="G177">
        <v>31.0</v>
      </c>
      <c r="H177">
        <v>29.0</v>
      </c>
      <c r="I177" t="s">
        <v>2990</v>
      </c>
    </row>
    <row r="178">
      <c r="A178">
        <f t="shared" si="2"/>
        <v>176</v>
      </c>
      <c r="B178" t="s">
        <v>2960</v>
      </c>
      <c r="C178" t="s">
        <v>1284</v>
      </c>
      <c r="D178">
        <v>5.0</v>
      </c>
      <c r="E178">
        <v>6005.0</v>
      </c>
      <c r="F178">
        <v>5.0</v>
      </c>
      <c r="G178">
        <v>8.0</v>
      </c>
      <c r="H178">
        <v>5.6045</v>
      </c>
      <c r="I178" t="s">
        <v>2991</v>
      </c>
    </row>
    <row r="179">
      <c r="A179">
        <f t="shared" si="2"/>
        <v>177</v>
      </c>
      <c r="B179" t="s">
        <v>2960</v>
      </c>
      <c r="C179" t="s">
        <v>2461</v>
      </c>
      <c r="D179">
        <v>1.0</v>
      </c>
      <c r="E179">
        <v>24762.0</v>
      </c>
      <c r="F179">
        <v>10.0</v>
      </c>
      <c r="G179">
        <v>10.0</v>
      </c>
      <c r="H179">
        <v>10.0</v>
      </c>
      <c r="I179" t="s">
        <v>2900</v>
      </c>
    </row>
    <row r="180">
      <c r="A180">
        <f t="shared" si="2"/>
        <v>178</v>
      </c>
      <c r="B180" t="s">
        <v>2960</v>
      </c>
      <c r="C180" t="s">
        <v>2501</v>
      </c>
      <c r="D180">
        <v>1.0</v>
      </c>
      <c r="E180">
        <v>24762.0</v>
      </c>
      <c r="F180">
        <v>1.0</v>
      </c>
      <c r="G180">
        <v>1.0</v>
      </c>
      <c r="H180">
        <v>1.0</v>
      </c>
      <c r="I180">
        <v>0.0</v>
      </c>
    </row>
    <row r="181">
      <c r="A181">
        <f t="shared" si="2"/>
        <v>179</v>
      </c>
      <c r="B181" t="s">
        <v>2960</v>
      </c>
      <c r="C181" t="s">
        <v>1089</v>
      </c>
      <c r="D181">
        <v>1364.0</v>
      </c>
      <c r="E181">
        <v>11512.0</v>
      </c>
      <c r="F181">
        <v>1.0</v>
      </c>
      <c r="G181">
        <v>25.0</v>
      </c>
      <c r="H181">
        <v>5.2066</v>
      </c>
      <c r="I181" t="s">
        <v>2992</v>
      </c>
    </row>
    <row r="182">
      <c r="A182">
        <f t="shared" si="2"/>
        <v>180</v>
      </c>
      <c r="B182" t="s">
        <v>2960</v>
      </c>
      <c r="C182" t="s">
        <v>238</v>
      </c>
      <c r="D182">
        <v>20157.0</v>
      </c>
      <c r="E182">
        <v>24762.0</v>
      </c>
      <c r="F182">
        <v>3.0</v>
      </c>
      <c r="G182">
        <v>100.0</v>
      </c>
      <c r="H182">
        <v>30.914</v>
      </c>
      <c r="I182" t="s">
        <v>2996</v>
      </c>
    </row>
    <row r="183">
      <c r="A183">
        <f t="shared" si="2"/>
        <v>181</v>
      </c>
      <c r="B183" t="s">
        <v>2960</v>
      </c>
      <c r="C183" t="s">
        <v>163</v>
      </c>
      <c r="D183">
        <v>9.0</v>
      </c>
      <c r="E183">
        <v>24735.0</v>
      </c>
      <c r="F183">
        <v>6.0</v>
      </c>
      <c r="G183">
        <v>15.0</v>
      </c>
      <c r="H183">
        <v>10.0163</v>
      </c>
      <c r="I183" t="s">
        <v>2997</v>
      </c>
    </row>
    <row r="184">
      <c r="A184">
        <f t="shared" si="2"/>
        <v>182</v>
      </c>
      <c r="B184" t="s">
        <v>2960</v>
      </c>
      <c r="C184" t="s">
        <v>2545</v>
      </c>
      <c r="D184">
        <v>1381.0</v>
      </c>
      <c r="E184">
        <v>24762.0</v>
      </c>
      <c r="F184">
        <v>19.0</v>
      </c>
      <c r="G184">
        <v>19.0</v>
      </c>
      <c r="H184">
        <v>19.0</v>
      </c>
      <c r="I184" t="s">
        <v>2999</v>
      </c>
    </row>
    <row r="185">
      <c r="A185">
        <f t="shared" si="2"/>
        <v>183</v>
      </c>
      <c r="B185" t="s">
        <v>2960</v>
      </c>
      <c r="C185" t="s">
        <v>2599</v>
      </c>
      <c r="D185">
        <v>46.0</v>
      </c>
      <c r="E185">
        <v>24762.0</v>
      </c>
      <c r="F185">
        <v>3.0</v>
      </c>
      <c r="G185">
        <v>16.0</v>
      </c>
      <c r="H185">
        <v>4.3752</v>
      </c>
      <c r="I185" t="s">
        <v>3000</v>
      </c>
    </row>
    <row r="186">
      <c r="A186">
        <f t="shared" si="2"/>
        <v>184</v>
      </c>
      <c r="B186" t="s">
        <v>2960</v>
      </c>
      <c r="C186" t="s">
        <v>1131</v>
      </c>
      <c r="D186">
        <v>199.0</v>
      </c>
      <c r="E186">
        <v>24762.0</v>
      </c>
      <c r="F186">
        <v>1.0</v>
      </c>
      <c r="G186">
        <v>4.0</v>
      </c>
      <c r="H186">
        <v>1.6143</v>
      </c>
      <c r="I186" t="s">
        <v>3001</v>
      </c>
    </row>
    <row r="187">
      <c r="A187">
        <f t="shared" si="2"/>
        <v>185</v>
      </c>
      <c r="B187" t="s">
        <v>2960</v>
      </c>
      <c r="C187" t="s">
        <v>909</v>
      </c>
      <c r="D187">
        <v>2.0</v>
      </c>
      <c r="E187">
        <v>24762.0</v>
      </c>
      <c r="F187">
        <v>1.0</v>
      </c>
      <c r="G187">
        <v>1.0</v>
      </c>
      <c r="H187">
        <v>1.0</v>
      </c>
      <c r="I187" t="s">
        <v>2839</v>
      </c>
    </row>
    <row r="188">
      <c r="A188">
        <f t="shared" si="2"/>
        <v>186</v>
      </c>
      <c r="B188" t="s">
        <v>2960</v>
      </c>
      <c r="C188" t="s">
        <v>2612</v>
      </c>
      <c r="D188">
        <v>19818.0</v>
      </c>
      <c r="E188">
        <v>24407.0</v>
      </c>
      <c r="F188">
        <v>1.0</v>
      </c>
      <c r="G188">
        <v>100.0</v>
      </c>
      <c r="H188">
        <v>29.3118</v>
      </c>
      <c r="I188" t="s">
        <v>3002</v>
      </c>
    </row>
    <row r="189">
      <c r="A189">
        <f t="shared" si="2"/>
        <v>187</v>
      </c>
      <c r="B189" t="s">
        <v>2960</v>
      </c>
      <c r="C189" t="s">
        <v>2628</v>
      </c>
      <c r="D189">
        <v>1643.0</v>
      </c>
      <c r="E189">
        <v>24762.0</v>
      </c>
      <c r="F189">
        <v>10.0</v>
      </c>
      <c r="G189">
        <v>10.0</v>
      </c>
      <c r="H189">
        <v>10.0</v>
      </c>
      <c r="I189" t="s">
        <v>3003</v>
      </c>
    </row>
    <row r="190">
      <c r="A190">
        <f t="shared" si="2"/>
        <v>188</v>
      </c>
      <c r="B190" t="s">
        <v>2960</v>
      </c>
      <c r="C190" t="s">
        <v>2641</v>
      </c>
      <c r="D190">
        <v>13.0</v>
      </c>
      <c r="E190">
        <v>24755.0</v>
      </c>
      <c r="F190">
        <v>1.0</v>
      </c>
      <c r="G190">
        <v>13.0</v>
      </c>
      <c r="H190">
        <v>6.039</v>
      </c>
      <c r="I190" t="s">
        <v>3004</v>
      </c>
    </row>
    <row r="191">
      <c r="A191">
        <f t="shared" si="2"/>
        <v>189</v>
      </c>
      <c r="B191" t="s">
        <v>2960</v>
      </c>
      <c r="C191" t="s">
        <v>2655</v>
      </c>
      <c r="D191">
        <v>61.0</v>
      </c>
      <c r="E191">
        <v>24762.0</v>
      </c>
      <c r="F191">
        <v>10.0</v>
      </c>
      <c r="G191">
        <v>10.0</v>
      </c>
      <c r="H191">
        <v>10.0</v>
      </c>
      <c r="I191" t="s">
        <v>3005</v>
      </c>
    </row>
    <row r="192">
      <c r="A192">
        <f t="shared" si="2"/>
        <v>190</v>
      </c>
      <c r="B192" t="s">
        <v>2960</v>
      </c>
      <c r="C192" t="s">
        <v>1041</v>
      </c>
      <c r="D192">
        <v>3074.0</v>
      </c>
      <c r="E192">
        <v>11109.0</v>
      </c>
      <c r="F192">
        <v>1.0</v>
      </c>
      <c r="G192">
        <v>250.0</v>
      </c>
      <c r="H192">
        <v>22.4133</v>
      </c>
      <c r="I192" t="s">
        <v>3006</v>
      </c>
    </row>
    <row r="193">
      <c r="A193">
        <f t="shared" si="2"/>
        <v>191</v>
      </c>
      <c r="B193" t="s">
        <v>2960</v>
      </c>
      <c r="C193" t="s">
        <v>2218</v>
      </c>
      <c r="D193">
        <v>2693.0</v>
      </c>
      <c r="E193">
        <v>11970.0</v>
      </c>
      <c r="F193">
        <v>1.0</v>
      </c>
      <c r="G193">
        <v>250.0</v>
      </c>
      <c r="H193">
        <v>15.0027</v>
      </c>
      <c r="I193" t="s">
        <v>3007</v>
      </c>
    </row>
    <row r="194">
      <c r="A194">
        <f t="shared" si="2"/>
        <v>192</v>
      </c>
      <c r="B194" t="s">
        <v>2960</v>
      </c>
      <c r="C194" t="s">
        <v>876</v>
      </c>
      <c r="D194">
        <v>8.0</v>
      </c>
      <c r="E194">
        <v>24760.0</v>
      </c>
      <c r="F194">
        <v>1.0</v>
      </c>
      <c r="G194">
        <v>1.0</v>
      </c>
      <c r="H194">
        <v>1.0</v>
      </c>
      <c r="I194" t="s">
        <v>3010</v>
      </c>
    </row>
    <row r="195">
      <c r="A195">
        <f t="shared" si="2"/>
        <v>193</v>
      </c>
      <c r="B195" t="s">
        <v>2960</v>
      </c>
      <c r="C195" t="s">
        <v>2669</v>
      </c>
      <c r="D195">
        <v>195.0</v>
      </c>
      <c r="E195">
        <v>217.0</v>
      </c>
      <c r="F195">
        <v>2.0</v>
      </c>
      <c r="G195">
        <v>10.0</v>
      </c>
      <c r="H195">
        <v>4.7143</v>
      </c>
      <c r="I195" t="s">
        <v>3011</v>
      </c>
    </row>
    <row r="196">
      <c r="A196">
        <f t="shared" si="2"/>
        <v>194</v>
      </c>
      <c r="B196" t="s">
        <v>2960</v>
      </c>
      <c r="C196" t="s">
        <v>2704</v>
      </c>
      <c r="D196">
        <v>1.0</v>
      </c>
      <c r="E196">
        <v>24762.0</v>
      </c>
      <c r="F196">
        <v>1.0</v>
      </c>
      <c r="G196">
        <v>1.0</v>
      </c>
      <c r="H196">
        <v>1.0</v>
      </c>
      <c r="I196">
        <v>0.0</v>
      </c>
    </row>
    <row r="197">
      <c r="A197">
        <f t="shared" si="2"/>
        <v>195</v>
      </c>
      <c r="B197" t="s">
        <v>2960</v>
      </c>
      <c r="C197" t="s">
        <v>2749</v>
      </c>
      <c r="D197">
        <v>184.0</v>
      </c>
      <c r="E197">
        <v>213.0</v>
      </c>
      <c r="F197">
        <v>2.0</v>
      </c>
      <c r="G197">
        <v>35.0</v>
      </c>
      <c r="H197">
        <v>8.338</v>
      </c>
      <c r="I197" t="s">
        <v>3012</v>
      </c>
    </row>
    <row r="198">
      <c r="A198">
        <f t="shared" si="2"/>
        <v>196</v>
      </c>
      <c r="B198" t="s">
        <v>2960</v>
      </c>
      <c r="C198" t="s">
        <v>2802</v>
      </c>
      <c r="D198">
        <v>14957.0</v>
      </c>
      <c r="E198">
        <v>15957.0</v>
      </c>
      <c r="F198">
        <v>3.0</v>
      </c>
      <c r="G198">
        <v>20.0</v>
      </c>
      <c r="H198">
        <v>8.7652</v>
      </c>
      <c r="I198" t="s">
        <v>3015</v>
      </c>
    </row>
    <row r="199">
      <c r="A199">
        <f t="shared" si="2"/>
        <v>197</v>
      </c>
      <c r="B199" t="s">
        <v>2960</v>
      </c>
      <c r="C199" t="s">
        <v>1946</v>
      </c>
      <c r="D199">
        <v>6.0</v>
      </c>
      <c r="E199">
        <v>24762.0</v>
      </c>
      <c r="F199">
        <v>1.0</v>
      </c>
      <c r="G199">
        <v>1.0</v>
      </c>
      <c r="H199">
        <v>1.0</v>
      </c>
      <c r="I199" t="s">
        <v>3016</v>
      </c>
    </row>
    <row r="200">
      <c r="A200">
        <f t="shared" si="2"/>
        <v>198</v>
      </c>
      <c r="B200" t="s">
        <v>2960</v>
      </c>
      <c r="C200" t="s">
        <v>2857</v>
      </c>
      <c r="D200">
        <v>123.0</v>
      </c>
      <c r="E200">
        <v>24493.0</v>
      </c>
      <c r="F200">
        <v>3.0</v>
      </c>
      <c r="G200">
        <v>23.0</v>
      </c>
      <c r="H200">
        <v>7.939</v>
      </c>
      <c r="I200" t="s">
        <v>3017</v>
      </c>
    </row>
    <row r="201">
      <c r="A201">
        <f t="shared" si="2"/>
        <v>199</v>
      </c>
      <c r="B201" t="s">
        <v>2960</v>
      </c>
      <c r="C201" t="s">
        <v>2871</v>
      </c>
      <c r="D201">
        <v>2.0</v>
      </c>
      <c r="E201">
        <v>24762.0</v>
      </c>
      <c r="F201">
        <v>1.0</v>
      </c>
      <c r="G201">
        <v>1.0</v>
      </c>
      <c r="H201">
        <v>1.0</v>
      </c>
      <c r="I201" t="s">
        <v>2823</v>
      </c>
    </row>
    <row r="202">
      <c r="A202">
        <f t="shared" si="2"/>
        <v>200</v>
      </c>
      <c r="B202" t="s">
        <v>2960</v>
      </c>
      <c r="C202" t="s">
        <v>837</v>
      </c>
      <c r="D202">
        <v>4.0</v>
      </c>
      <c r="E202">
        <v>7.0</v>
      </c>
      <c r="F202">
        <v>1.0</v>
      </c>
      <c r="G202">
        <v>1.0</v>
      </c>
      <c r="H202">
        <v>1.0</v>
      </c>
      <c r="I202" t="s">
        <v>3018</v>
      </c>
    </row>
    <row r="203">
      <c r="A203">
        <f t="shared" si="2"/>
        <v>201</v>
      </c>
      <c r="B203" t="s">
        <v>2960</v>
      </c>
      <c r="C203" t="s">
        <v>2878</v>
      </c>
      <c r="D203">
        <v>59.0</v>
      </c>
      <c r="E203">
        <v>21909.0</v>
      </c>
      <c r="F203">
        <v>2.0</v>
      </c>
      <c r="G203">
        <v>10.0</v>
      </c>
      <c r="H203">
        <v>4.3049</v>
      </c>
      <c r="I203" t="s">
        <v>3019</v>
      </c>
    </row>
    <row r="204">
      <c r="A204">
        <f t="shared" si="2"/>
        <v>202</v>
      </c>
      <c r="B204" t="s">
        <v>2960</v>
      </c>
      <c r="C204" t="s">
        <v>2880</v>
      </c>
      <c r="D204">
        <v>43.0</v>
      </c>
      <c r="E204">
        <v>44.0</v>
      </c>
      <c r="F204">
        <v>8.0</v>
      </c>
      <c r="G204">
        <v>262.0</v>
      </c>
      <c r="H204">
        <v>55.6818</v>
      </c>
      <c r="I204" t="s">
        <v>3020</v>
      </c>
    </row>
    <row r="205">
      <c r="A205">
        <f t="shared" si="2"/>
        <v>203</v>
      </c>
      <c r="B205" t="s">
        <v>2960</v>
      </c>
      <c r="C205" t="s">
        <v>2884</v>
      </c>
      <c r="D205">
        <v>3.0</v>
      </c>
      <c r="E205">
        <v>24762.0</v>
      </c>
      <c r="F205">
        <v>10.0</v>
      </c>
      <c r="G205">
        <v>10.0</v>
      </c>
      <c r="H205">
        <v>10.0</v>
      </c>
      <c r="I205" t="s">
        <v>3021</v>
      </c>
    </row>
    <row r="206">
      <c r="A206">
        <f t="shared" si="2"/>
        <v>204</v>
      </c>
      <c r="B206" t="s">
        <v>2960</v>
      </c>
      <c r="C206" t="s">
        <v>1162</v>
      </c>
      <c r="D206">
        <v>4.0</v>
      </c>
      <c r="E206">
        <v>4.0</v>
      </c>
      <c r="F206">
        <v>1.0</v>
      </c>
      <c r="G206">
        <v>28.0</v>
      </c>
      <c r="H206">
        <v>8.0</v>
      </c>
      <c r="I206" t="s">
        <v>3022</v>
      </c>
    </row>
    <row r="207">
      <c r="A207">
        <f t="shared" si="2"/>
        <v>205</v>
      </c>
      <c r="B207" t="s">
        <v>2960</v>
      </c>
      <c r="C207" t="s">
        <v>2951</v>
      </c>
      <c r="D207">
        <v>1.0</v>
      </c>
      <c r="E207">
        <v>24762.0</v>
      </c>
      <c r="F207">
        <v>1.0</v>
      </c>
      <c r="G207">
        <v>1.0</v>
      </c>
      <c r="H207">
        <v>1.0</v>
      </c>
      <c r="I207">
        <v>0.0</v>
      </c>
    </row>
    <row r="208">
      <c r="A208">
        <f t="shared" si="2"/>
        <v>206</v>
      </c>
      <c r="B208" t="s">
        <v>2960</v>
      </c>
      <c r="C208" t="s">
        <v>2854</v>
      </c>
      <c r="D208">
        <v>3.0</v>
      </c>
      <c r="E208">
        <v>10528.0</v>
      </c>
      <c r="F208">
        <v>4.0</v>
      </c>
      <c r="G208">
        <v>20.0</v>
      </c>
      <c r="H208">
        <v>4.0093</v>
      </c>
      <c r="I208" t="s">
        <v>3023</v>
      </c>
    </row>
    <row r="209">
      <c r="A209">
        <f t="shared" si="2"/>
        <v>207</v>
      </c>
      <c r="B209" t="s">
        <v>2960</v>
      </c>
      <c r="C209" t="s">
        <v>2982</v>
      </c>
      <c r="D209">
        <v>2.0</v>
      </c>
      <c r="E209">
        <v>9132.0</v>
      </c>
      <c r="F209">
        <v>1.0</v>
      </c>
      <c r="G209">
        <v>4.0</v>
      </c>
      <c r="H209">
        <v>3.9997</v>
      </c>
      <c r="I209" t="s">
        <v>3024</v>
      </c>
    </row>
    <row r="210">
      <c r="A210">
        <f t="shared" si="2"/>
        <v>208</v>
      </c>
      <c r="B210" t="s">
        <v>2960</v>
      </c>
      <c r="C210" t="s">
        <v>2993</v>
      </c>
      <c r="D210">
        <v>1.0</v>
      </c>
      <c r="E210">
        <v>24762.0</v>
      </c>
      <c r="F210">
        <v>1.0</v>
      </c>
      <c r="G210">
        <v>1.0</v>
      </c>
      <c r="H210">
        <v>1.0</v>
      </c>
      <c r="I210">
        <v>0.0</v>
      </c>
    </row>
    <row r="211">
      <c r="A211">
        <f t="shared" si="2"/>
        <v>209</v>
      </c>
      <c r="B211" t="s">
        <v>2960</v>
      </c>
      <c r="C211" t="s">
        <v>2910</v>
      </c>
      <c r="D211">
        <v>952.0</v>
      </c>
      <c r="E211">
        <v>24342.0</v>
      </c>
      <c r="F211">
        <v>3.0</v>
      </c>
      <c r="G211">
        <v>35.0</v>
      </c>
      <c r="H211">
        <v>8.6882</v>
      </c>
      <c r="I211" t="s">
        <v>3025</v>
      </c>
    </row>
    <row r="212">
      <c r="A212">
        <f t="shared" si="2"/>
        <v>210</v>
      </c>
      <c r="B212" t="s">
        <v>2960</v>
      </c>
      <c r="C212" t="s">
        <v>1344</v>
      </c>
      <c r="D212">
        <v>2.0</v>
      </c>
      <c r="E212">
        <v>24762.0</v>
      </c>
      <c r="F212">
        <v>1.0</v>
      </c>
      <c r="G212">
        <v>1.0</v>
      </c>
      <c r="H212">
        <v>1.0</v>
      </c>
      <c r="I212" t="s">
        <v>2823</v>
      </c>
    </row>
    <row r="213">
      <c r="A213">
        <f t="shared" si="2"/>
        <v>211</v>
      </c>
      <c r="B213" t="s">
        <v>2960</v>
      </c>
      <c r="C213" t="s">
        <v>1363</v>
      </c>
      <c r="D213">
        <v>2.0</v>
      </c>
      <c r="E213">
        <v>24762.0</v>
      </c>
      <c r="F213">
        <v>1.0</v>
      </c>
      <c r="G213">
        <v>1.0</v>
      </c>
      <c r="H213">
        <v>1.0</v>
      </c>
      <c r="I213" t="s">
        <v>2823</v>
      </c>
    </row>
    <row r="214">
      <c r="A214">
        <f t="shared" si="2"/>
        <v>212</v>
      </c>
      <c r="B214" t="s">
        <v>2960</v>
      </c>
      <c r="C214" t="s">
        <v>1407</v>
      </c>
      <c r="D214">
        <v>2.0</v>
      </c>
      <c r="E214">
        <v>24762.0</v>
      </c>
      <c r="F214">
        <v>1.0</v>
      </c>
      <c r="G214">
        <v>1.0</v>
      </c>
      <c r="H214">
        <v>1.0</v>
      </c>
      <c r="I214" t="s">
        <v>2823</v>
      </c>
    </row>
    <row r="215">
      <c r="A215">
        <f t="shared" si="2"/>
        <v>213</v>
      </c>
      <c r="B215" t="s">
        <v>2960</v>
      </c>
      <c r="C215" t="s">
        <v>1447</v>
      </c>
      <c r="D215">
        <v>2.0</v>
      </c>
      <c r="E215">
        <v>24762.0</v>
      </c>
      <c r="F215">
        <v>1.0</v>
      </c>
      <c r="G215">
        <v>1.0</v>
      </c>
      <c r="H215">
        <v>1.0</v>
      </c>
      <c r="I215" t="s">
        <v>2823</v>
      </c>
    </row>
    <row r="216">
      <c r="A216">
        <f t="shared" si="2"/>
        <v>214</v>
      </c>
      <c r="B216" t="s">
        <v>2960</v>
      </c>
      <c r="C216" t="s">
        <v>1751</v>
      </c>
      <c r="D216">
        <v>2.0</v>
      </c>
      <c r="E216">
        <v>24762.0</v>
      </c>
      <c r="F216">
        <v>1.0</v>
      </c>
      <c r="G216">
        <v>1.0</v>
      </c>
      <c r="H216">
        <v>1.0</v>
      </c>
      <c r="I216" t="s">
        <v>2823</v>
      </c>
    </row>
    <row r="217">
      <c r="A217">
        <f t="shared" si="2"/>
        <v>215</v>
      </c>
      <c r="B217" t="s">
        <v>2960</v>
      </c>
      <c r="C217" t="s">
        <v>1553</v>
      </c>
      <c r="D217">
        <v>2.0</v>
      </c>
      <c r="E217">
        <v>24762.0</v>
      </c>
      <c r="F217">
        <v>1.0</v>
      </c>
      <c r="G217">
        <v>1.0</v>
      </c>
      <c r="H217">
        <v>1.0</v>
      </c>
      <c r="I217" t="s">
        <v>2823</v>
      </c>
    </row>
    <row r="218">
      <c r="A218">
        <f t="shared" si="2"/>
        <v>216</v>
      </c>
      <c r="B218" t="s">
        <v>2960</v>
      </c>
      <c r="C218" t="s">
        <v>1579</v>
      </c>
      <c r="D218">
        <v>2.0</v>
      </c>
      <c r="E218">
        <v>24762.0</v>
      </c>
      <c r="F218">
        <v>1.0</v>
      </c>
      <c r="G218">
        <v>1.0</v>
      </c>
      <c r="H218">
        <v>1.0</v>
      </c>
      <c r="I218" t="s">
        <v>2823</v>
      </c>
    </row>
    <row r="219">
      <c r="A219">
        <f t="shared" si="2"/>
        <v>217</v>
      </c>
      <c r="B219" t="s">
        <v>2960</v>
      </c>
      <c r="C219" t="s">
        <v>1650</v>
      </c>
      <c r="D219">
        <v>2.0</v>
      </c>
      <c r="E219">
        <v>24762.0</v>
      </c>
      <c r="F219">
        <v>1.0</v>
      </c>
      <c r="G219">
        <v>1.0</v>
      </c>
      <c r="H219">
        <v>1.0</v>
      </c>
      <c r="I219" t="s">
        <v>2823</v>
      </c>
    </row>
    <row r="220">
      <c r="A220">
        <f t="shared" si="2"/>
        <v>218</v>
      </c>
      <c r="B220" t="s">
        <v>2960</v>
      </c>
      <c r="C220" t="s">
        <v>1861</v>
      </c>
      <c r="D220">
        <v>2.0</v>
      </c>
      <c r="E220">
        <v>24762.0</v>
      </c>
      <c r="F220">
        <v>1.0</v>
      </c>
      <c r="G220">
        <v>1.0</v>
      </c>
      <c r="H220">
        <v>1.0</v>
      </c>
      <c r="I220" t="s">
        <v>2823</v>
      </c>
    </row>
    <row r="221">
      <c r="A221">
        <f t="shared" si="2"/>
        <v>219</v>
      </c>
      <c r="B221" t="s">
        <v>2960</v>
      </c>
      <c r="C221" t="s">
        <v>3008</v>
      </c>
      <c r="D221">
        <v>4.0</v>
      </c>
      <c r="E221">
        <v>520.0</v>
      </c>
      <c r="F221">
        <v>8.0</v>
      </c>
      <c r="G221">
        <v>10.0</v>
      </c>
      <c r="H221">
        <v>8.0404</v>
      </c>
      <c r="I221" t="s">
        <v>3028</v>
      </c>
    </row>
    <row r="222">
      <c r="A222">
        <f t="shared" si="2"/>
        <v>220</v>
      </c>
      <c r="B222" t="s">
        <v>2960</v>
      </c>
      <c r="C222" t="s">
        <v>3029</v>
      </c>
      <c r="D222">
        <v>1453.0</v>
      </c>
      <c r="E222">
        <v>24750.0</v>
      </c>
      <c r="F222">
        <v>1.0</v>
      </c>
      <c r="G222">
        <v>41.0</v>
      </c>
      <c r="H222">
        <v>13.2433</v>
      </c>
      <c r="I222" t="s">
        <v>3030</v>
      </c>
    </row>
    <row r="223">
      <c r="A223">
        <f t="shared" si="2"/>
        <v>221</v>
      </c>
      <c r="B223" t="s">
        <v>2960</v>
      </c>
      <c r="C223" t="s">
        <v>2111</v>
      </c>
      <c r="D223">
        <v>1481.0</v>
      </c>
      <c r="E223">
        <v>16891.0</v>
      </c>
      <c r="F223">
        <v>6.0</v>
      </c>
      <c r="G223">
        <v>250.0</v>
      </c>
      <c r="H223">
        <v>22.3986</v>
      </c>
      <c r="I223" t="s">
        <v>3031</v>
      </c>
    </row>
    <row r="224">
      <c r="A224">
        <f t="shared" si="2"/>
        <v>222</v>
      </c>
      <c r="B224" t="s">
        <v>2960</v>
      </c>
      <c r="C224" t="s">
        <v>2927</v>
      </c>
      <c r="D224">
        <v>8068.0</v>
      </c>
      <c r="E224">
        <v>21832.0</v>
      </c>
      <c r="F224">
        <v>2.0</v>
      </c>
      <c r="G224">
        <v>35.0</v>
      </c>
      <c r="H224">
        <v>12.8684</v>
      </c>
      <c r="I224" t="s">
        <v>3032</v>
      </c>
    </row>
    <row r="225">
      <c r="A225">
        <f t="shared" si="2"/>
        <v>223</v>
      </c>
      <c r="B225" t="s">
        <v>2960</v>
      </c>
      <c r="C225" t="s">
        <v>941</v>
      </c>
      <c r="D225">
        <v>1.0</v>
      </c>
      <c r="E225">
        <v>5.0</v>
      </c>
      <c r="F225">
        <v>1.0</v>
      </c>
      <c r="G225">
        <v>1.0</v>
      </c>
      <c r="H225">
        <v>1.0</v>
      </c>
      <c r="I225" t="s">
        <v>3033</v>
      </c>
    </row>
    <row r="226">
      <c r="A226">
        <f t="shared" si="2"/>
        <v>224</v>
      </c>
      <c r="B226" t="s">
        <v>2960</v>
      </c>
      <c r="C226" t="s">
        <v>3013</v>
      </c>
      <c r="D226">
        <v>2.0</v>
      </c>
      <c r="E226">
        <v>24762.0</v>
      </c>
      <c r="F226">
        <v>1.0</v>
      </c>
      <c r="G226">
        <v>1.0</v>
      </c>
      <c r="H226">
        <v>1.0</v>
      </c>
      <c r="I226" t="s">
        <v>2839</v>
      </c>
    </row>
    <row r="227">
      <c r="A227">
        <f t="shared" si="2"/>
        <v>225</v>
      </c>
      <c r="B227" t="s">
        <v>2960</v>
      </c>
      <c r="C227" t="s">
        <v>3026</v>
      </c>
      <c r="D227">
        <v>3.0</v>
      </c>
      <c r="E227">
        <v>59.0</v>
      </c>
      <c r="F227">
        <v>1.0</v>
      </c>
      <c r="G227">
        <v>1.0</v>
      </c>
      <c r="H227">
        <v>1.0</v>
      </c>
      <c r="I227" t="s">
        <v>3034</v>
      </c>
    </row>
    <row r="228">
      <c r="A228">
        <f t="shared" si="2"/>
        <v>226</v>
      </c>
      <c r="B228" t="s">
        <v>2960</v>
      </c>
      <c r="C228" t="s">
        <v>2941</v>
      </c>
      <c r="D228">
        <v>18431.0</v>
      </c>
      <c r="E228">
        <v>22994.0</v>
      </c>
      <c r="F228">
        <v>2.0</v>
      </c>
      <c r="G228">
        <v>100.0</v>
      </c>
      <c r="H228">
        <v>29.2078</v>
      </c>
      <c r="I228" t="s">
        <v>3035</v>
      </c>
    </row>
    <row r="229">
      <c r="A229">
        <f t="shared" si="2"/>
        <v>227</v>
      </c>
      <c r="B229" t="s">
        <v>2960</v>
      </c>
      <c r="C229" t="s">
        <v>3036</v>
      </c>
      <c r="D229">
        <v>1.0</v>
      </c>
      <c r="E229">
        <v>24762.0</v>
      </c>
      <c r="F229">
        <v>1.0</v>
      </c>
      <c r="G229">
        <v>1.0</v>
      </c>
      <c r="H229">
        <v>1.0</v>
      </c>
      <c r="I229">
        <v>0.0</v>
      </c>
    </row>
    <row r="230">
      <c r="A230">
        <f t="shared" si="2"/>
        <v>228</v>
      </c>
      <c r="B230" t="s">
        <v>2960</v>
      </c>
      <c r="C230" t="s">
        <v>3037</v>
      </c>
      <c r="D230">
        <v>1.0</v>
      </c>
      <c r="E230">
        <v>24762.0</v>
      </c>
      <c r="F230">
        <v>1.0</v>
      </c>
      <c r="G230">
        <v>1.0</v>
      </c>
      <c r="H230">
        <v>1.0</v>
      </c>
      <c r="I230">
        <v>0.0</v>
      </c>
    </row>
    <row r="231">
      <c r="A231">
        <f t="shared" si="2"/>
        <v>229</v>
      </c>
      <c r="B231" t="s">
        <v>2960</v>
      </c>
      <c r="C231" t="s">
        <v>3038</v>
      </c>
      <c r="D231">
        <v>6.0</v>
      </c>
      <c r="E231">
        <v>24762.0</v>
      </c>
      <c r="F231">
        <v>1.0</v>
      </c>
      <c r="G231">
        <v>1.0</v>
      </c>
      <c r="H231">
        <v>1.0</v>
      </c>
      <c r="I231" t="s">
        <v>3016</v>
      </c>
    </row>
    <row r="232">
      <c r="A232">
        <f t="shared" si="2"/>
        <v>230</v>
      </c>
      <c r="B232" t="s">
        <v>2960</v>
      </c>
      <c r="C232" t="s">
        <v>3039</v>
      </c>
      <c r="D232">
        <v>2.0</v>
      </c>
      <c r="E232">
        <v>2.0</v>
      </c>
      <c r="F232">
        <v>22.0</v>
      </c>
      <c r="G232">
        <v>23.0</v>
      </c>
      <c r="H232">
        <v>22.5</v>
      </c>
      <c r="I232" t="s">
        <v>3040</v>
      </c>
    </row>
    <row r="233">
      <c r="A233">
        <f t="shared" si="2"/>
        <v>231</v>
      </c>
      <c r="B233" t="s">
        <v>3041</v>
      </c>
      <c r="C233" t="s">
        <v>260</v>
      </c>
      <c r="D233">
        <v>24762.0</v>
      </c>
      <c r="E233">
        <v>24762.0</v>
      </c>
      <c r="F233">
        <v>1.0</v>
      </c>
      <c r="G233">
        <v>5.0</v>
      </c>
      <c r="H233">
        <v>4.6594</v>
      </c>
      <c r="I233" t="s">
        <v>3042</v>
      </c>
    </row>
    <row r="234">
      <c r="A234">
        <f t="shared" si="2"/>
        <v>232</v>
      </c>
      <c r="B234" t="s">
        <v>3041</v>
      </c>
      <c r="C234" t="s">
        <v>279</v>
      </c>
      <c r="D234">
        <v>8.0</v>
      </c>
      <c r="E234">
        <v>24736.0</v>
      </c>
      <c r="F234">
        <v>1.0</v>
      </c>
      <c r="G234">
        <v>2.0</v>
      </c>
      <c r="H234">
        <v>1.0873</v>
      </c>
      <c r="I234" t="s">
        <v>3043</v>
      </c>
    </row>
    <row r="235">
      <c r="A235">
        <f t="shared" si="2"/>
        <v>233</v>
      </c>
      <c r="B235" t="s">
        <v>3041</v>
      </c>
      <c r="C235" t="s">
        <v>302</v>
      </c>
      <c r="D235">
        <v>95.0</v>
      </c>
      <c r="E235">
        <v>24762.0</v>
      </c>
      <c r="F235">
        <v>1.0</v>
      </c>
      <c r="G235">
        <v>4.0</v>
      </c>
      <c r="H235">
        <v>3.9765</v>
      </c>
      <c r="I235" t="s">
        <v>3044</v>
      </c>
    </row>
    <row r="236">
      <c r="A236">
        <f t="shared" si="2"/>
        <v>234</v>
      </c>
      <c r="B236" t="s">
        <v>3041</v>
      </c>
      <c r="C236" t="s">
        <v>320</v>
      </c>
      <c r="D236">
        <v>6481.0</v>
      </c>
      <c r="E236">
        <v>24762.0</v>
      </c>
      <c r="F236">
        <v>1.0</v>
      </c>
      <c r="G236">
        <v>5.0</v>
      </c>
      <c r="H236">
        <v>3.282</v>
      </c>
      <c r="I236" t="s">
        <v>3045</v>
      </c>
    </row>
    <row r="237">
      <c r="A237">
        <f t="shared" si="2"/>
        <v>235</v>
      </c>
      <c r="B237" t="s">
        <v>3041</v>
      </c>
      <c r="C237" t="s">
        <v>338</v>
      </c>
      <c r="D237">
        <v>137.0</v>
      </c>
      <c r="E237">
        <v>24762.0</v>
      </c>
      <c r="F237">
        <v>1.0</v>
      </c>
      <c r="G237">
        <v>3.0</v>
      </c>
      <c r="H237">
        <v>1.0273</v>
      </c>
      <c r="I237" t="s">
        <v>3046</v>
      </c>
    </row>
    <row r="238">
      <c r="A238">
        <f t="shared" si="2"/>
        <v>236</v>
      </c>
      <c r="B238" t="s">
        <v>3041</v>
      </c>
      <c r="C238" t="s">
        <v>356</v>
      </c>
      <c r="D238">
        <v>265.0</v>
      </c>
      <c r="E238">
        <v>6661.0</v>
      </c>
      <c r="F238">
        <v>1.0</v>
      </c>
      <c r="G238">
        <v>8.0</v>
      </c>
      <c r="H238">
        <v>4.1566</v>
      </c>
      <c r="I238" t="s">
        <v>3047</v>
      </c>
    </row>
    <row r="239">
      <c r="A239">
        <f t="shared" si="2"/>
        <v>237</v>
      </c>
      <c r="B239" t="s">
        <v>3041</v>
      </c>
      <c r="C239" t="s">
        <v>213</v>
      </c>
      <c r="D239">
        <v>24762.0</v>
      </c>
      <c r="E239">
        <v>24762.0</v>
      </c>
      <c r="F239">
        <v>5.0</v>
      </c>
      <c r="G239">
        <v>20.0</v>
      </c>
      <c r="H239">
        <v>10.5423</v>
      </c>
      <c r="I239" t="s">
        <v>3048</v>
      </c>
    </row>
    <row r="240">
      <c r="A240">
        <f t="shared" si="2"/>
        <v>238</v>
      </c>
      <c r="B240" t="s">
        <v>3041</v>
      </c>
      <c r="C240" t="s">
        <v>380</v>
      </c>
      <c r="D240">
        <v>62.0</v>
      </c>
      <c r="E240">
        <v>23747.0</v>
      </c>
      <c r="F240">
        <v>2.0</v>
      </c>
      <c r="G240">
        <v>7.0</v>
      </c>
      <c r="H240">
        <v>4.2882</v>
      </c>
      <c r="I240" t="s">
        <v>3049</v>
      </c>
    </row>
    <row r="241">
      <c r="A241">
        <f t="shared" si="2"/>
        <v>239</v>
      </c>
      <c r="B241" t="s">
        <v>3041</v>
      </c>
      <c r="C241" t="s">
        <v>2971</v>
      </c>
      <c r="D241">
        <v>8.0</v>
      </c>
      <c r="E241">
        <v>24762.0</v>
      </c>
      <c r="F241">
        <v>1.0</v>
      </c>
      <c r="G241">
        <v>2.0</v>
      </c>
      <c r="H241">
        <v>1.0004</v>
      </c>
      <c r="I241" t="s">
        <v>3050</v>
      </c>
    </row>
    <row r="242">
      <c r="A242">
        <f t="shared" si="2"/>
        <v>240</v>
      </c>
      <c r="B242" t="s">
        <v>3041</v>
      </c>
      <c r="C242" t="s">
        <v>2687</v>
      </c>
      <c r="D242">
        <v>1.0</v>
      </c>
      <c r="E242">
        <v>24762.0</v>
      </c>
      <c r="F242">
        <v>1.0</v>
      </c>
      <c r="G242">
        <v>1.0</v>
      </c>
      <c r="H242">
        <v>1.0</v>
      </c>
      <c r="I242">
        <v>0.0</v>
      </c>
    </row>
    <row r="243">
      <c r="A243">
        <f t="shared" si="2"/>
        <v>241</v>
      </c>
      <c r="B243" t="s">
        <v>3041</v>
      </c>
      <c r="C243" t="s">
        <v>2973</v>
      </c>
      <c r="D243">
        <v>1.0</v>
      </c>
      <c r="E243">
        <v>24762.0</v>
      </c>
      <c r="F243">
        <v>1.0</v>
      </c>
      <c r="G243">
        <v>1.0</v>
      </c>
      <c r="H243">
        <v>1.0</v>
      </c>
      <c r="I243">
        <v>0.0</v>
      </c>
    </row>
    <row r="244">
      <c r="A244">
        <f t="shared" si="2"/>
        <v>242</v>
      </c>
      <c r="B244" t="s">
        <v>3041</v>
      </c>
      <c r="C244" t="s">
        <v>997</v>
      </c>
      <c r="D244">
        <v>68.0</v>
      </c>
      <c r="E244">
        <v>24484.0</v>
      </c>
      <c r="F244">
        <v>2.0</v>
      </c>
      <c r="G244">
        <v>25.0</v>
      </c>
      <c r="H244">
        <v>4.2997</v>
      </c>
      <c r="I244" t="s">
        <v>3051</v>
      </c>
    </row>
    <row r="245">
      <c r="A245">
        <f t="shared" si="2"/>
        <v>243</v>
      </c>
      <c r="B245" t="s">
        <v>3041</v>
      </c>
      <c r="C245" t="s">
        <v>1189</v>
      </c>
      <c r="D245">
        <v>331.0</v>
      </c>
      <c r="E245">
        <v>558.0</v>
      </c>
      <c r="F245">
        <v>1.0</v>
      </c>
      <c r="G245">
        <v>974.0</v>
      </c>
      <c r="H245">
        <v>33.2652</v>
      </c>
      <c r="I245" t="s">
        <v>3053</v>
      </c>
    </row>
    <row r="246">
      <c r="A246">
        <f t="shared" si="2"/>
        <v>244</v>
      </c>
      <c r="B246" t="s">
        <v>3041</v>
      </c>
      <c r="C246" t="s">
        <v>1208</v>
      </c>
      <c r="D246">
        <v>2.0</v>
      </c>
      <c r="E246">
        <v>24762.0</v>
      </c>
      <c r="F246">
        <v>1.0</v>
      </c>
      <c r="G246">
        <v>1.0</v>
      </c>
      <c r="H246">
        <v>1.0</v>
      </c>
      <c r="I246" t="s">
        <v>2823</v>
      </c>
    </row>
    <row r="247">
      <c r="A247">
        <f t="shared" si="2"/>
        <v>245</v>
      </c>
      <c r="B247" t="s">
        <v>3041</v>
      </c>
      <c r="C247" t="s">
        <v>2976</v>
      </c>
      <c r="D247">
        <v>5.0</v>
      </c>
      <c r="E247">
        <v>23147.0</v>
      </c>
      <c r="F247">
        <v>4.0</v>
      </c>
      <c r="G247">
        <v>9.0</v>
      </c>
      <c r="H247">
        <v>6.5032</v>
      </c>
      <c r="I247" t="s">
        <v>3055</v>
      </c>
    </row>
    <row r="248">
      <c r="A248">
        <f t="shared" si="2"/>
        <v>246</v>
      </c>
      <c r="B248" t="s">
        <v>3041</v>
      </c>
      <c r="C248" t="s">
        <v>899</v>
      </c>
      <c r="D248">
        <v>5.0</v>
      </c>
      <c r="E248">
        <v>23147.0</v>
      </c>
      <c r="F248">
        <v>1.0</v>
      </c>
      <c r="G248">
        <v>1.0</v>
      </c>
      <c r="H248">
        <v>1.0</v>
      </c>
      <c r="I248" t="s">
        <v>3057</v>
      </c>
    </row>
    <row r="249">
      <c r="A249">
        <f t="shared" si="2"/>
        <v>247</v>
      </c>
      <c r="B249" t="s">
        <v>3041</v>
      </c>
      <c r="C249" t="s">
        <v>3058</v>
      </c>
      <c r="D249">
        <v>5.0</v>
      </c>
      <c r="E249">
        <v>23147.0</v>
      </c>
      <c r="F249">
        <v>1.0</v>
      </c>
      <c r="G249">
        <v>1.0</v>
      </c>
      <c r="H249">
        <v>1.0</v>
      </c>
      <c r="I249" t="s">
        <v>3059</v>
      </c>
    </row>
    <row r="250">
      <c r="A250">
        <f t="shared" si="2"/>
        <v>248</v>
      </c>
      <c r="B250" t="s">
        <v>3041</v>
      </c>
      <c r="C250" t="s">
        <v>1219</v>
      </c>
      <c r="D250">
        <v>1925.0</v>
      </c>
      <c r="E250">
        <v>2766.0</v>
      </c>
      <c r="F250">
        <v>4.0</v>
      </c>
      <c r="G250">
        <v>942.0</v>
      </c>
      <c r="H250">
        <v>55.3322</v>
      </c>
      <c r="I250" t="s">
        <v>3061</v>
      </c>
    </row>
    <row r="251">
      <c r="A251">
        <f t="shared" si="2"/>
        <v>249</v>
      </c>
      <c r="B251" t="s">
        <v>3041</v>
      </c>
      <c r="C251" t="s">
        <v>1230</v>
      </c>
      <c r="D251">
        <v>1.0</v>
      </c>
      <c r="E251">
        <v>1.0</v>
      </c>
      <c r="F251">
        <v>29.0</v>
      </c>
      <c r="G251">
        <v>29.0</v>
      </c>
      <c r="H251">
        <v>29.0</v>
      </c>
      <c r="I251" t="s">
        <v>2979</v>
      </c>
    </row>
    <row r="252">
      <c r="A252">
        <f t="shared" si="2"/>
        <v>250</v>
      </c>
      <c r="B252" t="s">
        <v>3041</v>
      </c>
      <c r="C252" t="s">
        <v>975</v>
      </c>
      <c r="D252">
        <v>19.0</v>
      </c>
      <c r="E252">
        <v>41.0</v>
      </c>
      <c r="F252">
        <v>11.0</v>
      </c>
      <c r="G252">
        <v>74.0</v>
      </c>
      <c r="H252">
        <v>29.6098</v>
      </c>
      <c r="I252" t="s">
        <v>3066</v>
      </c>
    </row>
    <row r="253">
      <c r="A253">
        <f t="shared" si="2"/>
        <v>251</v>
      </c>
      <c r="B253" t="s">
        <v>3041</v>
      </c>
      <c r="C253" t="s">
        <v>965</v>
      </c>
      <c r="D253">
        <v>2.0</v>
      </c>
      <c r="E253">
        <v>24762.0</v>
      </c>
      <c r="F253">
        <v>1.0</v>
      </c>
      <c r="G253">
        <v>1.0</v>
      </c>
      <c r="H253">
        <v>1.0</v>
      </c>
      <c r="I253" t="s">
        <v>2823</v>
      </c>
    </row>
    <row r="254">
      <c r="A254">
        <f t="shared" si="2"/>
        <v>252</v>
      </c>
      <c r="B254" t="s">
        <v>3041</v>
      </c>
      <c r="C254" t="s">
        <v>985</v>
      </c>
      <c r="D254">
        <v>37.0</v>
      </c>
      <c r="E254">
        <v>272.0</v>
      </c>
      <c r="F254">
        <v>3.0</v>
      </c>
      <c r="G254">
        <v>229.0</v>
      </c>
      <c r="H254">
        <v>14.0515</v>
      </c>
      <c r="I254" t="s">
        <v>3068</v>
      </c>
    </row>
    <row r="255">
      <c r="A255">
        <f t="shared" si="2"/>
        <v>253</v>
      </c>
      <c r="B255" t="s">
        <v>3041</v>
      </c>
      <c r="C255" t="s">
        <v>882</v>
      </c>
      <c r="D255">
        <v>1234.0</v>
      </c>
      <c r="E255">
        <v>3838.0</v>
      </c>
      <c r="F255">
        <v>4.0</v>
      </c>
      <c r="G255">
        <v>12.0</v>
      </c>
      <c r="H255">
        <v>9.709</v>
      </c>
      <c r="I255" t="s">
        <v>3070</v>
      </c>
    </row>
    <row r="256">
      <c r="A256">
        <f t="shared" si="2"/>
        <v>254</v>
      </c>
      <c r="B256" t="s">
        <v>3041</v>
      </c>
      <c r="C256" t="s">
        <v>1240</v>
      </c>
      <c r="D256">
        <v>2.0</v>
      </c>
      <c r="E256">
        <v>24762.0</v>
      </c>
      <c r="F256">
        <v>1.0</v>
      </c>
      <c r="G256">
        <v>1.0</v>
      </c>
      <c r="H256">
        <v>1.0</v>
      </c>
      <c r="I256" t="s">
        <v>2823</v>
      </c>
    </row>
    <row r="257">
      <c r="A257">
        <f t="shared" si="2"/>
        <v>255</v>
      </c>
      <c r="B257" t="s">
        <v>3041</v>
      </c>
      <c r="C257" t="s">
        <v>1260</v>
      </c>
      <c r="D257">
        <v>45.0</v>
      </c>
      <c r="E257">
        <v>80.0</v>
      </c>
      <c r="F257">
        <v>9.0</v>
      </c>
      <c r="G257">
        <v>101.0</v>
      </c>
      <c r="H257">
        <v>39.6375</v>
      </c>
      <c r="I257" t="s">
        <v>3072</v>
      </c>
    </row>
    <row r="258">
      <c r="A258">
        <f t="shared" si="2"/>
        <v>256</v>
      </c>
      <c r="B258" t="s">
        <v>3041</v>
      </c>
      <c r="C258" t="s">
        <v>1276</v>
      </c>
      <c r="D258">
        <v>14.0</v>
      </c>
      <c r="E258">
        <v>75.0</v>
      </c>
      <c r="F258">
        <v>4.0</v>
      </c>
      <c r="G258">
        <v>76.0</v>
      </c>
      <c r="H258">
        <v>15.7733</v>
      </c>
      <c r="I258" t="s">
        <v>3073</v>
      </c>
    </row>
    <row r="259">
      <c r="A259">
        <f t="shared" si="2"/>
        <v>257</v>
      </c>
      <c r="B259" t="s">
        <v>3041</v>
      </c>
      <c r="C259" t="s">
        <v>52</v>
      </c>
      <c r="D259">
        <v>23954.0</v>
      </c>
      <c r="E259">
        <v>24725.0</v>
      </c>
      <c r="F259">
        <v>3.0</v>
      </c>
      <c r="G259">
        <v>13606.0</v>
      </c>
      <c r="H259">
        <v>170.7131</v>
      </c>
      <c r="I259" t="s">
        <v>3075</v>
      </c>
    </row>
    <row r="260">
      <c r="A260">
        <f t="shared" si="2"/>
        <v>258</v>
      </c>
      <c r="B260" t="s">
        <v>3041</v>
      </c>
      <c r="C260" t="s">
        <v>2299</v>
      </c>
      <c r="D260">
        <v>7868.0</v>
      </c>
      <c r="E260">
        <v>22181.0</v>
      </c>
      <c r="F260">
        <v>1.0</v>
      </c>
      <c r="G260">
        <v>250.0</v>
      </c>
      <c r="H260">
        <v>19.5048</v>
      </c>
      <c r="I260" t="s">
        <v>3076</v>
      </c>
    </row>
    <row r="261">
      <c r="A261">
        <f t="shared" si="2"/>
        <v>259</v>
      </c>
      <c r="B261" t="s">
        <v>3041</v>
      </c>
      <c r="C261" t="s">
        <v>1120</v>
      </c>
      <c r="D261">
        <v>204.0</v>
      </c>
      <c r="E261">
        <v>5064.0</v>
      </c>
      <c r="F261">
        <v>1.0</v>
      </c>
      <c r="G261">
        <v>4.0</v>
      </c>
      <c r="H261">
        <v>3.9984</v>
      </c>
      <c r="I261" t="s">
        <v>3077</v>
      </c>
    </row>
    <row r="262">
      <c r="A262">
        <f t="shared" si="2"/>
        <v>260</v>
      </c>
      <c r="B262" t="s">
        <v>3041</v>
      </c>
      <c r="C262" t="s">
        <v>2331</v>
      </c>
      <c r="D262">
        <v>2.0</v>
      </c>
      <c r="E262">
        <v>24762.0</v>
      </c>
      <c r="F262">
        <v>1.0</v>
      </c>
      <c r="G262">
        <v>1.0</v>
      </c>
      <c r="H262">
        <v>1.0</v>
      </c>
      <c r="I262" t="s">
        <v>2823</v>
      </c>
    </row>
    <row r="263">
      <c r="A263">
        <f t="shared" si="2"/>
        <v>261</v>
      </c>
      <c r="B263" t="s">
        <v>3041</v>
      </c>
      <c r="C263" t="s">
        <v>2375</v>
      </c>
      <c r="D263">
        <v>40.0</v>
      </c>
      <c r="E263">
        <v>40.0</v>
      </c>
      <c r="F263">
        <v>4.0</v>
      </c>
      <c r="G263">
        <v>10.0</v>
      </c>
      <c r="H263">
        <v>4.875</v>
      </c>
      <c r="I263" t="s">
        <v>3078</v>
      </c>
    </row>
    <row r="264">
      <c r="A264">
        <f t="shared" si="2"/>
        <v>262</v>
      </c>
      <c r="B264" t="s">
        <v>3041</v>
      </c>
      <c r="C264" t="s">
        <v>1151</v>
      </c>
      <c r="D264">
        <v>275.0</v>
      </c>
      <c r="E264">
        <v>833.0</v>
      </c>
      <c r="F264">
        <v>8.0</v>
      </c>
      <c r="G264">
        <v>2260.0</v>
      </c>
      <c r="H264">
        <v>110.0636</v>
      </c>
      <c r="I264" t="s">
        <v>3079</v>
      </c>
    </row>
    <row r="265">
      <c r="A265">
        <f t="shared" si="2"/>
        <v>263</v>
      </c>
      <c r="B265" t="s">
        <v>3041</v>
      </c>
      <c r="C265" t="s">
        <v>2395</v>
      </c>
      <c r="D265">
        <v>2.0</v>
      </c>
      <c r="E265">
        <v>2.0</v>
      </c>
      <c r="F265">
        <v>27.0</v>
      </c>
      <c r="G265">
        <v>31.0</v>
      </c>
      <c r="H265">
        <v>29.0</v>
      </c>
      <c r="I265" t="s">
        <v>2990</v>
      </c>
    </row>
    <row r="266">
      <c r="A266">
        <f t="shared" si="2"/>
        <v>264</v>
      </c>
      <c r="B266" t="s">
        <v>3041</v>
      </c>
      <c r="C266" t="s">
        <v>1284</v>
      </c>
      <c r="D266">
        <v>5.0</v>
      </c>
      <c r="E266">
        <v>6005.0</v>
      </c>
      <c r="F266">
        <v>5.0</v>
      </c>
      <c r="G266">
        <v>8.0</v>
      </c>
      <c r="H266">
        <v>5.6045</v>
      </c>
      <c r="I266" t="s">
        <v>3080</v>
      </c>
    </row>
    <row r="267">
      <c r="A267">
        <f t="shared" si="2"/>
        <v>265</v>
      </c>
      <c r="B267" t="s">
        <v>3041</v>
      </c>
      <c r="C267" t="s">
        <v>2501</v>
      </c>
      <c r="D267">
        <v>1.0</v>
      </c>
      <c r="E267">
        <v>24762.0</v>
      </c>
      <c r="F267">
        <v>1.0</v>
      </c>
      <c r="G267">
        <v>1.0</v>
      </c>
      <c r="H267">
        <v>1.0</v>
      </c>
      <c r="I267">
        <v>0.0</v>
      </c>
    </row>
    <row r="268">
      <c r="A268">
        <f t="shared" si="2"/>
        <v>266</v>
      </c>
      <c r="B268" t="s">
        <v>3041</v>
      </c>
      <c r="C268" t="s">
        <v>1089</v>
      </c>
      <c r="D268">
        <v>1364.0</v>
      </c>
      <c r="E268">
        <v>11512.0</v>
      </c>
      <c r="F268">
        <v>1.0</v>
      </c>
      <c r="G268">
        <v>25.0</v>
      </c>
      <c r="H268">
        <v>5.2063</v>
      </c>
      <c r="I268" t="s">
        <v>3081</v>
      </c>
    </row>
    <row r="269">
      <c r="A269">
        <f t="shared" si="2"/>
        <v>267</v>
      </c>
      <c r="B269" t="s">
        <v>3041</v>
      </c>
      <c r="C269" t="s">
        <v>238</v>
      </c>
      <c r="D269">
        <v>20157.0</v>
      </c>
      <c r="E269">
        <v>24762.0</v>
      </c>
      <c r="F269">
        <v>3.0</v>
      </c>
      <c r="G269">
        <v>100.0</v>
      </c>
      <c r="H269">
        <v>30.914</v>
      </c>
      <c r="I269" t="s">
        <v>3082</v>
      </c>
    </row>
    <row r="270">
      <c r="A270">
        <f t="shared" si="2"/>
        <v>268</v>
      </c>
      <c r="B270" t="s">
        <v>3041</v>
      </c>
      <c r="C270" t="s">
        <v>163</v>
      </c>
      <c r="D270">
        <v>9.0</v>
      </c>
      <c r="E270">
        <v>24735.0</v>
      </c>
      <c r="F270">
        <v>6.0</v>
      </c>
      <c r="G270">
        <v>15.0</v>
      </c>
      <c r="H270">
        <v>10.0163</v>
      </c>
      <c r="I270" t="s">
        <v>3083</v>
      </c>
    </row>
    <row r="271">
      <c r="A271">
        <f t="shared" si="2"/>
        <v>269</v>
      </c>
      <c r="B271" t="s">
        <v>3041</v>
      </c>
      <c r="C271" t="s">
        <v>2545</v>
      </c>
      <c r="D271">
        <v>1381.0</v>
      </c>
      <c r="E271">
        <v>24762.0</v>
      </c>
      <c r="F271">
        <v>19.0</v>
      </c>
      <c r="G271">
        <v>19.0</v>
      </c>
      <c r="H271">
        <v>19.0</v>
      </c>
      <c r="I271" t="s">
        <v>3084</v>
      </c>
    </row>
    <row r="272">
      <c r="A272">
        <f t="shared" si="2"/>
        <v>270</v>
      </c>
      <c r="B272" t="s">
        <v>3041</v>
      </c>
      <c r="C272" t="s">
        <v>2599</v>
      </c>
      <c r="D272">
        <v>46.0</v>
      </c>
      <c r="E272">
        <v>24762.0</v>
      </c>
      <c r="F272">
        <v>3.0</v>
      </c>
      <c r="G272">
        <v>16.0</v>
      </c>
      <c r="H272">
        <v>4.3752</v>
      </c>
      <c r="I272" t="s">
        <v>3085</v>
      </c>
    </row>
    <row r="273">
      <c r="A273">
        <f t="shared" si="2"/>
        <v>271</v>
      </c>
      <c r="B273" t="s">
        <v>3041</v>
      </c>
      <c r="C273" t="s">
        <v>1131</v>
      </c>
      <c r="D273">
        <v>198.0</v>
      </c>
      <c r="E273">
        <v>5073.0</v>
      </c>
      <c r="F273">
        <v>1.0</v>
      </c>
      <c r="G273">
        <v>4.0</v>
      </c>
      <c r="H273">
        <v>3.9984</v>
      </c>
      <c r="I273" t="s">
        <v>3086</v>
      </c>
    </row>
    <row r="274">
      <c r="A274">
        <f t="shared" si="2"/>
        <v>272</v>
      </c>
      <c r="B274" t="s">
        <v>3041</v>
      </c>
      <c r="C274" t="s">
        <v>909</v>
      </c>
      <c r="D274">
        <v>2.0</v>
      </c>
      <c r="E274">
        <v>24762.0</v>
      </c>
      <c r="F274">
        <v>1.0</v>
      </c>
      <c r="G274">
        <v>1.0</v>
      </c>
      <c r="H274">
        <v>1.0</v>
      </c>
      <c r="I274" t="s">
        <v>2823</v>
      </c>
    </row>
    <row r="275">
      <c r="A275">
        <f t="shared" si="2"/>
        <v>273</v>
      </c>
      <c r="B275" t="s">
        <v>3041</v>
      </c>
      <c r="C275" t="s">
        <v>2612</v>
      </c>
      <c r="D275">
        <v>19818.0</v>
      </c>
      <c r="E275">
        <v>24407.0</v>
      </c>
      <c r="F275">
        <v>1.0</v>
      </c>
      <c r="G275">
        <v>100.0</v>
      </c>
      <c r="H275">
        <v>29.3115</v>
      </c>
      <c r="I275" t="s">
        <v>3089</v>
      </c>
    </row>
    <row r="276">
      <c r="A276">
        <f t="shared" si="2"/>
        <v>274</v>
      </c>
      <c r="B276" t="s">
        <v>3041</v>
      </c>
      <c r="C276" t="s">
        <v>2628</v>
      </c>
      <c r="D276">
        <v>1642.0</v>
      </c>
      <c r="E276">
        <v>24474.0</v>
      </c>
      <c r="F276">
        <v>10.0</v>
      </c>
      <c r="G276">
        <v>10.0</v>
      </c>
      <c r="H276">
        <v>10.0</v>
      </c>
      <c r="I276" t="s">
        <v>3090</v>
      </c>
    </row>
    <row r="277">
      <c r="A277">
        <f t="shared" si="2"/>
        <v>275</v>
      </c>
      <c r="B277" t="s">
        <v>3041</v>
      </c>
      <c r="C277" t="s">
        <v>2641</v>
      </c>
      <c r="D277">
        <v>13.0</v>
      </c>
      <c r="E277">
        <v>24755.0</v>
      </c>
      <c r="F277">
        <v>1.0</v>
      </c>
      <c r="G277">
        <v>13.0</v>
      </c>
      <c r="H277">
        <v>6.039</v>
      </c>
      <c r="I277" t="s">
        <v>3091</v>
      </c>
    </row>
    <row r="278">
      <c r="A278">
        <f t="shared" si="2"/>
        <v>276</v>
      </c>
      <c r="B278" t="s">
        <v>3041</v>
      </c>
      <c r="C278" t="s">
        <v>2655</v>
      </c>
      <c r="D278">
        <v>60.0</v>
      </c>
      <c r="E278">
        <v>511.0</v>
      </c>
      <c r="F278">
        <v>10.0</v>
      </c>
      <c r="G278">
        <v>10.0</v>
      </c>
      <c r="H278">
        <v>10.0</v>
      </c>
      <c r="I278" t="s">
        <v>3092</v>
      </c>
    </row>
    <row r="279">
      <c r="A279">
        <f t="shared" si="2"/>
        <v>277</v>
      </c>
      <c r="B279" t="s">
        <v>3041</v>
      </c>
      <c r="C279" t="s">
        <v>1041</v>
      </c>
      <c r="D279">
        <v>3069.0</v>
      </c>
      <c r="E279">
        <v>11109.0</v>
      </c>
      <c r="F279">
        <v>1.0</v>
      </c>
      <c r="G279">
        <v>250.0</v>
      </c>
      <c r="H279">
        <v>22.4117</v>
      </c>
      <c r="I279" t="s">
        <v>3093</v>
      </c>
    </row>
    <row r="280">
      <c r="A280">
        <f t="shared" si="2"/>
        <v>278</v>
      </c>
      <c r="B280" t="s">
        <v>3041</v>
      </c>
      <c r="C280" t="s">
        <v>2218</v>
      </c>
      <c r="D280">
        <v>2692.0</v>
      </c>
      <c r="E280">
        <v>11970.0</v>
      </c>
      <c r="F280">
        <v>1.0</v>
      </c>
      <c r="G280">
        <v>250.0</v>
      </c>
      <c r="H280">
        <v>15.0026</v>
      </c>
      <c r="I280" t="s">
        <v>3094</v>
      </c>
    </row>
    <row r="281">
      <c r="A281">
        <f t="shared" si="2"/>
        <v>279</v>
      </c>
      <c r="B281" t="s">
        <v>3041</v>
      </c>
      <c r="C281" t="s">
        <v>876</v>
      </c>
      <c r="D281">
        <v>8.0</v>
      </c>
      <c r="E281">
        <v>24760.0</v>
      </c>
      <c r="F281">
        <v>1.0</v>
      </c>
      <c r="G281">
        <v>1.0</v>
      </c>
      <c r="H281">
        <v>1.0</v>
      </c>
      <c r="I281" t="s">
        <v>3010</v>
      </c>
    </row>
    <row r="282">
      <c r="A282">
        <f t="shared" si="2"/>
        <v>280</v>
      </c>
      <c r="B282" t="s">
        <v>3041</v>
      </c>
      <c r="C282" t="s">
        <v>2669</v>
      </c>
      <c r="D282">
        <v>194.0</v>
      </c>
      <c r="E282">
        <v>217.0</v>
      </c>
      <c r="F282">
        <v>2.0</v>
      </c>
      <c r="G282">
        <v>9.0</v>
      </c>
      <c r="H282">
        <v>4.6959</v>
      </c>
      <c r="I282" t="s">
        <v>3095</v>
      </c>
    </row>
    <row r="283">
      <c r="A283">
        <f t="shared" si="2"/>
        <v>281</v>
      </c>
      <c r="B283" t="s">
        <v>3041</v>
      </c>
      <c r="C283" t="s">
        <v>2704</v>
      </c>
      <c r="D283">
        <v>1.0</v>
      </c>
      <c r="E283">
        <v>24762.0</v>
      </c>
      <c r="F283">
        <v>1.0</v>
      </c>
      <c r="G283">
        <v>1.0</v>
      </c>
      <c r="H283">
        <v>1.0</v>
      </c>
      <c r="I283">
        <v>0.0</v>
      </c>
    </row>
    <row r="284">
      <c r="A284">
        <f t="shared" si="2"/>
        <v>282</v>
      </c>
      <c r="B284" t="s">
        <v>3041</v>
      </c>
      <c r="C284" t="s">
        <v>2749</v>
      </c>
      <c r="D284">
        <v>183.0</v>
      </c>
      <c r="E284">
        <v>213.0</v>
      </c>
      <c r="F284">
        <v>2.0</v>
      </c>
      <c r="G284">
        <v>35.0</v>
      </c>
      <c r="H284">
        <v>8.3239</v>
      </c>
      <c r="I284" t="s">
        <v>3096</v>
      </c>
    </row>
    <row r="285">
      <c r="A285">
        <f t="shared" si="2"/>
        <v>283</v>
      </c>
      <c r="B285" t="s">
        <v>3041</v>
      </c>
      <c r="C285" t="s">
        <v>2802</v>
      </c>
      <c r="D285">
        <v>14957.0</v>
      </c>
      <c r="E285">
        <v>15957.0</v>
      </c>
      <c r="F285">
        <v>3.0</v>
      </c>
      <c r="G285">
        <v>20.0</v>
      </c>
      <c r="H285">
        <v>8.7652</v>
      </c>
      <c r="I285" t="s">
        <v>3097</v>
      </c>
    </row>
    <row r="286">
      <c r="A286">
        <f t="shared" si="2"/>
        <v>284</v>
      </c>
      <c r="B286" t="s">
        <v>3041</v>
      </c>
      <c r="C286" t="s">
        <v>1946</v>
      </c>
      <c r="D286">
        <v>6.0</v>
      </c>
      <c r="E286">
        <v>24762.0</v>
      </c>
      <c r="F286">
        <v>1.0</v>
      </c>
      <c r="G286">
        <v>1.0</v>
      </c>
      <c r="H286">
        <v>1.0</v>
      </c>
      <c r="I286" t="s">
        <v>3098</v>
      </c>
    </row>
    <row r="287">
      <c r="A287">
        <f t="shared" si="2"/>
        <v>285</v>
      </c>
      <c r="B287" t="s">
        <v>3041</v>
      </c>
      <c r="C287" t="s">
        <v>2030</v>
      </c>
      <c r="D287">
        <v>5.0</v>
      </c>
      <c r="E287">
        <v>6153.0</v>
      </c>
      <c r="F287">
        <v>1.0</v>
      </c>
      <c r="G287">
        <v>1.0</v>
      </c>
      <c r="H287">
        <v>1.0</v>
      </c>
      <c r="I287" t="s">
        <v>3099</v>
      </c>
    </row>
    <row r="288">
      <c r="A288">
        <f t="shared" si="2"/>
        <v>286</v>
      </c>
      <c r="B288" t="s">
        <v>3041</v>
      </c>
      <c r="C288" t="s">
        <v>3100</v>
      </c>
      <c r="D288">
        <v>5.0</v>
      </c>
      <c r="E288">
        <v>6153.0</v>
      </c>
      <c r="F288">
        <v>4.0</v>
      </c>
      <c r="G288">
        <v>9.0</v>
      </c>
      <c r="H288">
        <v>6.5241</v>
      </c>
      <c r="I288" t="s">
        <v>3101</v>
      </c>
    </row>
    <row r="289">
      <c r="A289">
        <f t="shared" si="2"/>
        <v>287</v>
      </c>
      <c r="B289" t="s">
        <v>3041</v>
      </c>
      <c r="C289" t="s">
        <v>2857</v>
      </c>
      <c r="D289">
        <v>121.0</v>
      </c>
      <c r="E289">
        <v>24342.0</v>
      </c>
      <c r="F289">
        <v>3.0</v>
      </c>
      <c r="G289">
        <v>23.0</v>
      </c>
      <c r="H289">
        <v>7.9376</v>
      </c>
      <c r="I289" t="s">
        <v>3102</v>
      </c>
    </row>
    <row r="290">
      <c r="A290">
        <f t="shared" si="2"/>
        <v>288</v>
      </c>
      <c r="B290" t="s">
        <v>3041</v>
      </c>
      <c r="C290" t="s">
        <v>2871</v>
      </c>
      <c r="D290">
        <v>2.0</v>
      </c>
      <c r="E290">
        <v>24762.0</v>
      </c>
      <c r="F290">
        <v>1.0</v>
      </c>
      <c r="G290">
        <v>1.0</v>
      </c>
      <c r="H290">
        <v>1.0</v>
      </c>
      <c r="I290" t="s">
        <v>2823</v>
      </c>
    </row>
    <row r="291">
      <c r="A291">
        <f t="shared" si="2"/>
        <v>289</v>
      </c>
      <c r="B291" t="s">
        <v>3041</v>
      </c>
      <c r="C291" t="s">
        <v>837</v>
      </c>
      <c r="D291">
        <v>4.0</v>
      </c>
      <c r="E291">
        <v>7.0</v>
      </c>
      <c r="F291">
        <v>1.0</v>
      </c>
      <c r="G291">
        <v>1.0</v>
      </c>
      <c r="H291">
        <v>1.0</v>
      </c>
      <c r="I291" t="s">
        <v>3018</v>
      </c>
    </row>
    <row r="292">
      <c r="A292">
        <f t="shared" si="2"/>
        <v>290</v>
      </c>
      <c r="B292" t="s">
        <v>3041</v>
      </c>
      <c r="C292" t="s">
        <v>2878</v>
      </c>
      <c r="D292">
        <v>59.0</v>
      </c>
      <c r="E292">
        <v>21909.0</v>
      </c>
      <c r="F292">
        <v>2.0</v>
      </c>
      <c r="G292">
        <v>10.0</v>
      </c>
      <c r="H292">
        <v>4.3049</v>
      </c>
      <c r="I292" t="s">
        <v>3103</v>
      </c>
    </row>
    <row r="293">
      <c r="A293">
        <f t="shared" si="2"/>
        <v>291</v>
      </c>
      <c r="B293" t="s">
        <v>3041</v>
      </c>
      <c r="C293" t="s">
        <v>2880</v>
      </c>
      <c r="D293">
        <v>43.0</v>
      </c>
      <c r="E293">
        <v>44.0</v>
      </c>
      <c r="F293">
        <v>8.0</v>
      </c>
      <c r="G293">
        <v>262.0</v>
      </c>
      <c r="H293">
        <v>55.6818</v>
      </c>
      <c r="I293" t="s">
        <v>3105</v>
      </c>
    </row>
    <row r="294">
      <c r="A294">
        <f t="shared" si="2"/>
        <v>292</v>
      </c>
      <c r="B294" t="s">
        <v>3041</v>
      </c>
      <c r="C294" t="s">
        <v>2884</v>
      </c>
      <c r="D294">
        <v>2.0</v>
      </c>
      <c r="E294">
        <v>3.0</v>
      </c>
      <c r="F294">
        <v>10.0</v>
      </c>
      <c r="G294">
        <v>10.0</v>
      </c>
      <c r="H294">
        <v>10.0</v>
      </c>
      <c r="I294" t="s">
        <v>3106</v>
      </c>
    </row>
    <row r="295">
      <c r="A295">
        <f t="shared" si="2"/>
        <v>293</v>
      </c>
      <c r="B295" t="s">
        <v>3041</v>
      </c>
      <c r="C295" t="s">
        <v>1162</v>
      </c>
      <c r="D295">
        <v>4.0</v>
      </c>
      <c r="E295">
        <v>4.0</v>
      </c>
      <c r="F295">
        <v>1.0</v>
      </c>
      <c r="G295">
        <v>28.0</v>
      </c>
      <c r="H295">
        <v>8.0</v>
      </c>
      <c r="I295" t="s">
        <v>3107</v>
      </c>
    </row>
    <row r="296">
      <c r="A296">
        <f t="shared" si="2"/>
        <v>294</v>
      </c>
      <c r="B296" t="s">
        <v>3041</v>
      </c>
      <c r="C296" t="s">
        <v>2951</v>
      </c>
      <c r="D296">
        <v>1.0</v>
      </c>
      <c r="E296">
        <v>24762.0</v>
      </c>
      <c r="F296">
        <v>1.0</v>
      </c>
      <c r="G296">
        <v>1.0</v>
      </c>
      <c r="H296">
        <v>1.0</v>
      </c>
      <c r="I296">
        <v>0.0</v>
      </c>
    </row>
    <row r="297">
      <c r="A297">
        <f t="shared" si="2"/>
        <v>295</v>
      </c>
      <c r="B297" t="s">
        <v>3041</v>
      </c>
      <c r="C297" t="s">
        <v>2854</v>
      </c>
      <c r="D297">
        <v>3.0</v>
      </c>
      <c r="E297">
        <v>10528.0</v>
      </c>
      <c r="F297">
        <v>4.0</v>
      </c>
      <c r="G297">
        <v>20.0</v>
      </c>
      <c r="H297">
        <v>4.0093</v>
      </c>
      <c r="I297" t="s">
        <v>3023</v>
      </c>
    </row>
    <row r="298">
      <c r="A298">
        <f t="shared" si="2"/>
        <v>296</v>
      </c>
      <c r="B298" t="s">
        <v>3041</v>
      </c>
      <c r="C298" t="s">
        <v>2982</v>
      </c>
      <c r="D298">
        <v>2.0</v>
      </c>
      <c r="E298">
        <v>9132.0</v>
      </c>
      <c r="F298">
        <v>1.0</v>
      </c>
      <c r="G298">
        <v>4.0</v>
      </c>
      <c r="H298">
        <v>3.9997</v>
      </c>
      <c r="I298" t="s">
        <v>3024</v>
      </c>
    </row>
    <row r="299">
      <c r="A299">
        <f t="shared" si="2"/>
        <v>297</v>
      </c>
      <c r="B299" t="s">
        <v>3041</v>
      </c>
      <c r="C299" t="s">
        <v>2993</v>
      </c>
      <c r="D299">
        <v>1.0</v>
      </c>
      <c r="E299">
        <v>24762.0</v>
      </c>
      <c r="F299">
        <v>1.0</v>
      </c>
      <c r="G299">
        <v>1.0</v>
      </c>
      <c r="H299">
        <v>1.0</v>
      </c>
      <c r="I299">
        <v>0.0</v>
      </c>
    </row>
    <row r="300">
      <c r="A300">
        <f t="shared" si="2"/>
        <v>298</v>
      </c>
      <c r="B300" t="s">
        <v>3041</v>
      </c>
      <c r="C300" t="s">
        <v>2910</v>
      </c>
      <c r="D300">
        <v>831.0</v>
      </c>
      <c r="E300">
        <v>21823.0</v>
      </c>
      <c r="F300">
        <v>3.0</v>
      </c>
      <c r="G300">
        <v>35.0</v>
      </c>
      <c r="H300">
        <v>8.5903</v>
      </c>
      <c r="I300" t="s">
        <v>3108</v>
      </c>
    </row>
    <row r="301">
      <c r="A301">
        <f t="shared" si="2"/>
        <v>299</v>
      </c>
      <c r="B301" t="s">
        <v>3041</v>
      </c>
      <c r="C301" t="s">
        <v>1344</v>
      </c>
      <c r="D301">
        <v>1.0</v>
      </c>
      <c r="E301">
        <v>60.0</v>
      </c>
      <c r="F301">
        <v>1.0</v>
      </c>
      <c r="G301">
        <v>1.0</v>
      </c>
      <c r="H301">
        <v>1.0</v>
      </c>
      <c r="I301">
        <v>1.0</v>
      </c>
    </row>
    <row r="302">
      <c r="A302">
        <f t="shared" si="2"/>
        <v>300</v>
      </c>
      <c r="B302" t="s">
        <v>3041</v>
      </c>
      <c r="C302" t="s">
        <v>1363</v>
      </c>
      <c r="D302">
        <v>1.0</v>
      </c>
      <c r="E302">
        <v>5295.0</v>
      </c>
      <c r="F302">
        <v>1.0</v>
      </c>
      <c r="G302">
        <v>1.0</v>
      </c>
      <c r="H302">
        <v>1.0</v>
      </c>
      <c r="I302">
        <v>1.0</v>
      </c>
    </row>
    <row r="303">
      <c r="A303">
        <f t="shared" si="2"/>
        <v>301</v>
      </c>
      <c r="B303" t="s">
        <v>3041</v>
      </c>
      <c r="C303" t="s">
        <v>3029</v>
      </c>
      <c r="D303">
        <v>1452.0</v>
      </c>
      <c r="E303">
        <v>24750.0</v>
      </c>
      <c r="F303">
        <v>1.0</v>
      </c>
      <c r="G303">
        <v>41.0</v>
      </c>
      <c r="H303">
        <v>12.664</v>
      </c>
      <c r="I303" t="s">
        <v>3109</v>
      </c>
    </row>
    <row r="304">
      <c r="A304">
        <f t="shared" si="2"/>
        <v>302</v>
      </c>
      <c r="B304" t="s">
        <v>3041</v>
      </c>
      <c r="C304" t="s">
        <v>426</v>
      </c>
      <c r="D304">
        <v>1453.0</v>
      </c>
      <c r="E304">
        <v>24750.0</v>
      </c>
      <c r="F304">
        <v>1.0</v>
      </c>
      <c r="G304">
        <v>4.0</v>
      </c>
      <c r="H304">
        <v>3.1583</v>
      </c>
      <c r="I304" t="s">
        <v>3110</v>
      </c>
    </row>
    <row r="305">
      <c r="A305">
        <f t="shared" si="2"/>
        <v>303</v>
      </c>
      <c r="B305" t="s">
        <v>3041</v>
      </c>
      <c r="C305" t="s">
        <v>1407</v>
      </c>
      <c r="D305">
        <v>1.0</v>
      </c>
      <c r="E305">
        <v>66.0</v>
      </c>
      <c r="F305">
        <v>1.0</v>
      </c>
      <c r="G305">
        <v>1.0</v>
      </c>
      <c r="H305">
        <v>1.0</v>
      </c>
      <c r="I305">
        <v>1.0</v>
      </c>
    </row>
    <row r="306">
      <c r="A306">
        <f t="shared" si="2"/>
        <v>304</v>
      </c>
      <c r="B306" t="s">
        <v>3041</v>
      </c>
      <c r="C306" t="s">
        <v>1447</v>
      </c>
      <c r="D306">
        <v>1.0</v>
      </c>
      <c r="E306">
        <v>1192.0</v>
      </c>
      <c r="F306">
        <v>1.0</v>
      </c>
      <c r="G306">
        <v>1.0</v>
      </c>
      <c r="H306">
        <v>1.0</v>
      </c>
      <c r="I306">
        <v>1.0</v>
      </c>
    </row>
    <row r="307">
      <c r="A307">
        <f t="shared" si="2"/>
        <v>305</v>
      </c>
      <c r="B307" t="s">
        <v>3041</v>
      </c>
      <c r="C307" t="s">
        <v>1751</v>
      </c>
      <c r="D307">
        <v>1.0</v>
      </c>
      <c r="E307">
        <v>40.0</v>
      </c>
      <c r="F307">
        <v>1.0</v>
      </c>
      <c r="G307">
        <v>1.0</v>
      </c>
      <c r="H307">
        <v>1.0</v>
      </c>
      <c r="I307">
        <v>1.0</v>
      </c>
    </row>
    <row r="308">
      <c r="A308">
        <f t="shared" si="2"/>
        <v>306</v>
      </c>
      <c r="B308" t="s">
        <v>3041</v>
      </c>
      <c r="C308" t="s">
        <v>1553</v>
      </c>
      <c r="D308">
        <v>1.0</v>
      </c>
      <c r="E308">
        <v>2.0</v>
      </c>
      <c r="F308">
        <v>1.0</v>
      </c>
      <c r="G308">
        <v>1.0</v>
      </c>
      <c r="H308">
        <v>1.0</v>
      </c>
      <c r="I308">
        <v>1.0</v>
      </c>
    </row>
    <row r="309">
      <c r="A309">
        <f t="shared" si="2"/>
        <v>307</v>
      </c>
      <c r="B309" t="s">
        <v>3041</v>
      </c>
      <c r="C309" t="s">
        <v>1579</v>
      </c>
      <c r="D309">
        <v>1.0</v>
      </c>
      <c r="E309">
        <v>89.0</v>
      </c>
      <c r="F309">
        <v>1.0</v>
      </c>
      <c r="G309">
        <v>1.0</v>
      </c>
      <c r="H309">
        <v>1.0</v>
      </c>
      <c r="I309">
        <v>1.0</v>
      </c>
    </row>
    <row r="310">
      <c r="A310">
        <f t="shared" si="2"/>
        <v>308</v>
      </c>
      <c r="B310" t="s">
        <v>3041</v>
      </c>
      <c r="C310" t="s">
        <v>1650</v>
      </c>
      <c r="D310">
        <v>1.0</v>
      </c>
      <c r="E310">
        <v>2.0</v>
      </c>
      <c r="F310">
        <v>1.0</v>
      </c>
      <c r="G310">
        <v>1.0</v>
      </c>
      <c r="H310">
        <v>1.0</v>
      </c>
      <c r="I310">
        <v>1.0</v>
      </c>
    </row>
    <row r="311">
      <c r="A311">
        <f t="shared" si="2"/>
        <v>309</v>
      </c>
      <c r="B311" t="s">
        <v>3041</v>
      </c>
      <c r="C311" t="s">
        <v>1861</v>
      </c>
      <c r="D311">
        <v>1.0</v>
      </c>
      <c r="E311">
        <v>491.0</v>
      </c>
      <c r="F311">
        <v>1.0</v>
      </c>
      <c r="G311">
        <v>1.0</v>
      </c>
      <c r="H311">
        <v>1.0</v>
      </c>
      <c r="I311">
        <v>1.0</v>
      </c>
    </row>
    <row r="312">
      <c r="A312">
        <f t="shared" si="2"/>
        <v>310</v>
      </c>
      <c r="B312" t="s">
        <v>3041</v>
      </c>
      <c r="C312" t="s">
        <v>3008</v>
      </c>
      <c r="D312">
        <v>4.0</v>
      </c>
      <c r="E312">
        <v>520.0</v>
      </c>
      <c r="F312">
        <v>8.0</v>
      </c>
      <c r="G312">
        <v>10.0</v>
      </c>
      <c r="H312">
        <v>8.0404</v>
      </c>
      <c r="I312" t="s">
        <v>3028</v>
      </c>
    </row>
    <row r="313">
      <c r="A313">
        <f t="shared" si="2"/>
        <v>311</v>
      </c>
      <c r="B313" t="s">
        <v>3041</v>
      </c>
      <c r="C313" t="s">
        <v>2111</v>
      </c>
      <c r="D313">
        <v>1479.0</v>
      </c>
      <c r="E313">
        <v>16891.0</v>
      </c>
      <c r="F313">
        <v>6.0</v>
      </c>
      <c r="G313">
        <v>250.0</v>
      </c>
      <c r="H313">
        <v>21.8693</v>
      </c>
      <c r="I313" t="s">
        <v>3112</v>
      </c>
    </row>
    <row r="314">
      <c r="A314">
        <f t="shared" si="2"/>
        <v>312</v>
      </c>
      <c r="B314" t="s">
        <v>3041</v>
      </c>
      <c r="C314" t="s">
        <v>2927</v>
      </c>
      <c r="D314">
        <v>8068.0</v>
      </c>
      <c r="E314">
        <v>21832.0</v>
      </c>
      <c r="F314">
        <v>2.0</v>
      </c>
      <c r="G314">
        <v>35.0</v>
      </c>
      <c r="H314">
        <v>12.8684</v>
      </c>
      <c r="I314" t="s">
        <v>3113</v>
      </c>
    </row>
    <row r="315">
      <c r="A315">
        <f t="shared" si="2"/>
        <v>313</v>
      </c>
      <c r="B315" t="s">
        <v>3041</v>
      </c>
      <c r="C315" t="s">
        <v>941</v>
      </c>
      <c r="D315">
        <v>1.0</v>
      </c>
      <c r="E315">
        <v>5.0</v>
      </c>
      <c r="F315">
        <v>1.0</v>
      </c>
      <c r="G315">
        <v>1.0</v>
      </c>
      <c r="H315">
        <v>1.0</v>
      </c>
      <c r="I315" t="s">
        <v>3033</v>
      </c>
    </row>
    <row r="316">
      <c r="A316">
        <f t="shared" si="2"/>
        <v>314</v>
      </c>
      <c r="B316" t="s">
        <v>3041</v>
      </c>
      <c r="C316" t="s">
        <v>3013</v>
      </c>
      <c r="D316">
        <v>2.0</v>
      </c>
      <c r="E316">
        <v>24762.0</v>
      </c>
      <c r="F316">
        <v>1.0</v>
      </c>
      <c r="G316">
        <v>1.0</v>
      </c>
      <c r="H316">
        <v>1.0</v>
      </c>
      <c r="I316" t="s">
        <v>2839</v>
      </c>
    </row>
    <row r="317">
      <c r="A317">
        <f t="shared" si="2"/>
        <v>315</v>
      </c>
      <c r="B317" t="s">
        <v>3041</v>
      </c>
      <c r="C317" t="s">
        <v>3026</v>
      </c>
      <c r="D317">
        <v>3.0</v>
      </c>
      <c r="E317">
        <v>59.0</v>
      </c>
      <c r="F317">
        <v>1.0</v>
      </c>
      <c r="G317">
        <v>1.0</v>
      </c>
      <c r="H317">
        <v>1.0</v>
      </c>
      <c r="I317" t="s">
        <v>3114</v>
      </c>
    </row>
    <row r="318">
      <c r="A318">
        <f t="shared" si="2"/>
        <v>316</v>
      </c>
      <c r="B318" t="s">
        <v>3041</v>
      </c>
      <c r="C318" t="s">
        <v>2941</v>
      </c>
      <c r="D318">
        <v>18431.0</v>
      </c>
      <c r="E318">
        <v>22994.0</v>
      </c>
      <c r="F318">
        <v>2.0</v>
      </c>
      <c r="G318">
        <v>100.0</v>
      </c>
      <c r="H318">
        <v>29.2075</v>
      </c>
      <c r="I318" t="s">
        <v>3115</v>
      </c>
    </row>
    <row r="319">
      <c r="A319">
        <f t="shared" si="2"/>
        <v>317</v>
      </c>
      <c r="B319" t="s">
        <v>3041</v>
      </c>
      <c r="C319" t="s">
        <v>3036</v>
      </c>
      <c r="D319">
        <v>1.0</v>
      </c>
      <c r="E319">
        <v>24762.0</v>
      </c>
      <c r="F319">
        <v>1.0</v>
      </c>
      <c r="G319">
        <v>1.0</v>
      </c>
      <c r="H319">
        <v>1.0</v>
      </c>
      <c r="I319">
        <v>0.0</v>
      </c>
    </row>
    <row r="320">
      <c r="A320">
        <f t="shared" si="2"/>
        <v>318</v>
      </c>
      <c r="B320" t="s">
        <v>3041</v>
      </c>
      <c r="C320" t="s">
        <v>3037</v>
      </c>
      <c r="D320">
        <v>1.0</v>
      </c>
      <c r="E320">
        <v>24762.0</v>
      </c>
      <c r="F320">
        <v>1.0</v>
      </c>
      <c r="G320">
        <v>1.0</v>
      </c>
      <c r="H320">
        <v>1.0</v>
      </c>
      <c r="I320">
        <v>0.0</v>
      </c>
    </row>
    <row r="321">
      <c r="A321">
        <f t="shared" si="2"/>
        <v>319</v>
      </c>
      <c r="B321" t="s">
        <v>3041</v>
      </c>
      <c r="C321" t="s">
        <v>3038</v>
      </c>
      <c r="D321">
        <v>6.0</v>
      </c>
      <c r="E321">
        <v>24762.0</v>
      </c>
      <c r="F321">
        <v>1.0</v>
      </c>
      <c r="G321">
        <v>1.0</v>
      </c>
      <c r="H321">
        <v>1.0</v>
      </c>
      <c r="I321" t="s">
        <v>3116</v>
      </c>
    </row>
    <row r="322">
      <c r="A322">
        <f t="shared" si="2"/>
        <v>320</v>
      </c>
      <c r="B322" t="s">
        <v>3041</v>
      </c>
      <c r="C322" t="s">
        <v>3117</v>
      </c>
      <c r="D322">
        <v>5.0</v>
      </c>
      <c r="E322">
        <v>6023.0</v>
      </c>
      <c r="F322">
        <v>1.0</v>
      </c>
      <c r="G322">
        <v>1.0</v>
      </c>
      <c r="H322">
        <v>1.0</v>
      </c>
      <c r="I322" t="s">
        <v>3118</v>
      </c>
    </row>
    <row r="323">
      <c r="A323">
        <f t="shared" si="2"/>
        <v>321</v>
      </c>
      <c r="B323" t="s">
        <v>3041</v>
      </c>
      <c r="C323" t="s">
        <v>3119</v>
      </c>
      <c r="D323">
        <v>5.0</v>
      </c>
      <c r="E323">
        <v>6023.0</v>
      </c>
      <c r="F323">
        <v>4.0</v>
      </c>
      <c r="G323">
        <v>9.0</v>
      </c>
      <c r="H323">
        <v>6.7128</v>
      </c>
      <c r="I323" t="s">
        <v>3120</v>
      </c>
    </row>
    <row r="324">
      <c r="A324">
        <f t="shared" si="2"/>
        <v>322</v>
      </c>
      <c r="B324" t="s">
        <v>3041</v>
      </c>
      <c r="C324" t="s">
        <v>3039</v>
      </c>
      <c r="D324">
        <v>2.0</v>
      </c>
      <c r="E324">
        <v>2.0</v>
      </c>
      <c r="F324">
        <v>22.0</v>
      </c>
      <c r="G324">
        <v>23.0</v>
      </c>
      <c r="H324">
        <v>22.5</v>
      </c>
      <c r="I324" t="s">
        <v>3040</v>
      </c>
    </row>
    <row r="325">
      <c r="A325">
        <f t="shared" si="2"/>
        <v>323</v>
      </c>
      <c r="B325" t="s">
        <v>3041</v>
      </c>
      <c r="C325" t="s">
        <v>848</v>
      </c>
      <c r="D325">
        <v>8.0</v>
      </c>
      <c r="E325">
        <v>24760.0</v>
      </c>
      <c r="F325">
        <v>5.0</v>
      </c>
      <c r="G325">
        <v>8.0</v>
      </c>
      <c r="H325">
        <v>7.8993</v>
      </c>
      <c r="I325" t="s">
        <v>3121</v>
      </c>
    </row>
    <row r="326">
      <c r="A326">
        <f t="shared" si="2"/>
        <v>324</v>
      </c>
      <c r="B326" t="s">
        <v>3041</v>
      </c>
      <c r="C326" t="s">
        <v>1322</v>
      </c>
      <c r="D326">
        <v>11.0</v>
      </c>
      <c r="E326">
        <v>5664.0</v>
      </c>
      <c r="F326">
        <v>6.0</v>
      </c>
      <c r="G326">
        <v>26.0</v>
      </c>
      <c r="H326">
        <v>9.1209</v>
      </c>
      <c r="I326" t="s">
        <v>3122</v>
      </c>
    </row>
    <row r="327">
      <c r="A327">
        <f t="shared" si="2"/>
        <v>325</v>
      </c>
      <c r="B327" t="s">
        <v>3041</v>
      </c>
      <c r="C327" t="s">
        <v>1522</v>
      </c>
      <c r="D327">
        <v>6.0</v>
      </c>
      <c r="E327">
        <v>623.0</v>
      </c>
      <c r="F327">
        <v>6.0</v>
      </c>
      <c r="G327">
        <v>20.0</v>
      </c>
      <c r="H327">
        <v>16.252</v>
      </c>
      <c r="I327" t="s">
        <v>3123</v>
      </c>
    </row>
    <row r="328">
      <c r="A328">
        <f t="shared" si="2"/>
        <v>326</v>
      </c>
      <c r="B328" t="s">
        <v>3041</v>
      </c>
      <c r="C328" t="s">
        <v>2814</v>
      </c>
      <c r="D328">
        <v>8336.0</v>
      </c>
      <c r="E328">
        <v>24493.0</v>
      </c>
      <c r="F328">
        <v>2.0</v>
      </c>
      <c r="G328">
        <v>35.0</v>
      </c>
      <c r="H328">
        <v>12.4987</v>
      </c>
      <c r="I328" t="s">
        <v>3124</v>
      </c>
    </row>
    <row r="329">
      <c r="A329">
        <f t="shared" si="2"/>
        <v>327</v>
      </c>
      <c r="B329" t="s">
        <v>3041</v>
      </c>
      <c r="C329" t="s">
        <v>2730</v>
      </c>
      <c r="D329">
        <v>26.0</v>
      </c>
      <c r="E329">
        <v>26.0</v>
      </c>
      <c r="F329">
        <v>1.0</v>
      </c>
      <c r="G329">
        <v>2.0</v>
      </c>
      <c r="H329">
        <v>1.6538</v>
      </c>
      <c r="I329" t="s">
        <v>2732</v>
      </c>
    </row>
    <row r="330">
      <c r="A330">
        <f t="shared" si="2"/>
        <v>328</v>
      </c>
      <c r="B330" t="s">
        <v>3041</v>
      </c>
      <c r="C330" t="s">
        <v>2735</v>
      </c>
      <c r="D330">
        <v>2.0</v>
      </c>
      <c r="E330">
        <v>12.0</v>
      </c>
      <c r="F330">
        <v>8.0</v>
      </c>
      <c r="G330">
        <v>8.0</v>
      </c>
      <c r="H330">
        <v>8.0</v>
      </c>
      <c r="I330" t="s">
        <v>2736</v>
      </c>
    </row>
    <row r="331">
      <c r="A331">
        <f t="shared" si="2"/>
        <v>329</v>
      </c>
      <c r="B331" t="s">
        <v>3041</v>
      </c>
      <c r="C331" t="s">
        <v>2738</v>
      </c>
      <c r="D331">
        <v>16.0</v>
      </c>
      <c r="E331">
        <v>26.0</v>
      </c>
      <c r="F331">
        <v>10.0</v>
      </c>
      <c r="G331">
        <v>10.0</v>
      </c>
      <c r="H331">
        <v>10.0</v>
      </c>
      <c r="I331" t="s">
        <v>2739</v>
      </c>
    </row>
    <row r="332">
      <c r="A332">
        <f t="shared" si="2"/>
        <v>330</v>
      </c>
      <c r="B332" t="s">
        <v>3041</v>
      </c>
      <c r="C332" t="s">
        <v>2741</v>
      </c>
      <c r="D332">
        <v>24.0</v>
      </c>
      <c r="E332">
        <v>24.0</v>
      </c>
      <c r="F332">
        <v>9.0</v>
      </c>
      <c r="G332">
        <v>125.0</v>
      </c>
      <c r="H332">
        <v>43.8333</v>
      </c>
      <c r="I332" t="s">
        <v>2743</v>
      </c>
    </row>
    <row r="333">
      <c r="A333">
        <f t="shared" si="2"/>
        <v>331</v>
      </c>
      <c r="B333" t="s">
        <v>3126</v>
      </c>
      <c r="C333" t="s">
        <v>3127</v>
      </c>
      <c r="D333">
        <v>23539.0</v>
      </c>
      <c r="E333">
        <v>23539.0</v>
      </c>
      <c r="F333">
        <v>2.0</v>
      </c>
      <c r="G333">
        <v>5.0</v>
      </c>
      <c r="H333">
        <v>4.6524</v>
      </c>
      <c r="I333" t="s">
        <v>3128</v>
      </c>
    </row>
    <row r="334">
      <c r="A334">
        <f t="shared" si="2"/>
        <v>332</v>
      </c>
      <c r="B334" t="s">
        <v>3126</v>
      </c>
      <c r="C334" t="s">
        <v>213</v>
      </c>
      <c r="D334">
        <v>20306.0</v>
      </c>
      <c r="E334">
        <v>23539.0</v>
      </c>
      <c r="F334">
        <v>5.0</v>
      </c>
      <c r="G334">
        <v>20.0</v>
      </c>
      <c r="H334">
        <v>10.8099</v>
      </c>
      <c r="I334" t="s">
        <v>3129</v>
      </c>
    </row>
    <row r="335">
      <c r="A335">
        <f t="shared" si="2"/>
        <v>333</v>
      </c>
      <c r="B335" t="s">
        <v>3126</v>
      </c>
      <c r="C335" t="s">
        <v>3130</v>
      </c>
      <c r="D335">
        <v>1023.0</v>
      </c>
      <c r="E335">
        <v>1116.0</v>
      </c>
      <c r="F335">
        <v>1.0</v>
      </c>
      <c r="G335">
        <v>83.0</v>
      </c>
      <c r="H335">
        <v>31.655</v>
      </c>
      <c r="I335" t="s">
        <v>3131</v>
      </c>
    </row>
    <row r="336">
      <c r="A336">
        <f t="shared" si="2"/>
        <v>334</v>
      </c>
      <c r="B336" t="s">
        <v>3126</v>
      </c>
      <c r="C336" t="s">
        <v>3132</v>
      </c>
      <c r="D336">
        <v>42.0</v>
      </c>
      <c r="E336">
        <v>23119.0</v>
      </c>
      <c r="F336">
        <v>2.0</v>
      </c>
      <c r="G336">
        <v>93.0</v>
      </c>
      <c r="H336">
        <v>12.2975</v>
      </c>
      <c r="I336" t="s">
        <v>3133</v>
      </c>
    </row>
    <row r="337">
      <c r="A337">
        <f t="shared" si="2"/>
        <v>335</v>
      </c>
      <c r="B337" t="s">
        <v>3126</v>
      </c>
      <c r="C337" t="s">
        <v>3134</v>
      </c>
      <c r="D337">
        <v>21494.0</v>
      </c>
      <c r="E337">
        <v>23074.0</v>
      </c>
      <c r="F337">
        <v>10.0</v>
      </c>
      <c r="G337">
        <v>50.0</v>
      </c>
      <c r="H337">
        <v>13.8682</v>
      </c>
      <c r="I337" t="s">
        <v>3135</v>
      </c>
    </row>
    <row r="338">
      <c r="A338">
        <f t="shared" si="2"/>
        <v>336</v>
      </c>
      <c r="B338" t="s">
        <v>3126</v>
      </c>
      <c r="C338" t="s">
        <v>3136</v>
      </c>
      <c r="D338">
        <v>2.0</v>
      </c>
      <c r="E338">
        <v>23539.0</v>
      </c>
      <c r="F338">
        <v>1.0</v>
      </c>
      <c r="G338">
        <v>1.0</v>
      </c>
      <c r="H338">
        <v>1.0</v>
      </c>
      <c r="I338" t="s">
        <v>2839</v>
      </c>
    </row>
    <row r="339">
      <c r="A339">
        <f t="shared" si="2"/>
        <v>337</v>
      </c>
      <c r="B339" t="s">
        <v>3126</v>
      </c>
      <c r="C339" t="s">
        <v>3137</v>
      </c>
      <c r="D339">
        <v>2.0</v>
      </c>
      <c r="E339">
        <v>23539.0</v>
      </c>
      <c r="F339">
        <v>1.0</v>
      </c>
      <c r="G339">
        <v>1.0</v>
      </c>
      <c r="H339">
        <v>1.0</v>
      </c>
      <c r="I339" t="s">
        <v>2839</v>
      </c>
    </row>
    <row r="340">
      <c r="A340">
        <f t="shared" si="2"/>
        <v>338</v>
      </c>
      <c r="B340" t="s">
        <v>3138</v>
      </c>
      <c r="C340" t="s">
        <v>2857</v>
      </c>
      <c r="D340">
        <v>128.0</v>
      </c>
      <c r="E340">
        <v>1465.0</v>
      </c>
      <c r="F340">
        <v>3.0</v>
      </c>
      <c r="G340">
        <v>23.0</v>
      </c>
      <c r="H340">
        <v>8.757</v>
      </c>
      <c r="I340" t="s">
        <v>3139</v>
      </c>
    </row>
    <row r="341">
      <c r="A341">
        <f t="shared" si="2"/>
        <v>339</v>
      </c>
      <c r="B341" t="s">
        <v>3138</v>
      </c>
      <c r="C341" t="s">
        <v>2910</v>
      </c>
      <c r="D341">
        <v>1177.0</v>
      </c>
      <c r="E341">
        <v>1443.0</v>
      </c>
      <c r="F341">
        <v>3.0</v>
      </c>
      <c r="G341">
        <v>36.0</v>
      </c>
      <c r="H341">
        <v>10.5579</v>
      </c>
      <c r="I341" t="s">
        <v>3140</v>
      </c>
    </row>
    <row r="342">
      <c r="A342">
        <f t="shared" si="2"/>
        <v>340</v>
      </c>
      <c r="B342" t="s">
        <v>3141</v>
      </c>
      <c r="C342" t="s">
        <v>3142</v>
      </c>
      <c r="D342">
        <v>11.0</v>
      </c>
      <c r="E342">
        <v>11.0</v>
      </c>
      <c r="F342">
        <v>1.0</v>
      </c>
      <c r="G342">
        <v>2.0</v>
      </c>
      <c r="H342">
        <v>1.4545</v>
      </c>
      <c r="I342" t="s">
        <v>3143</v>
      </c>
    </row>
    <row r="343">
      <c r="A343">
        <f t="shared" si="2"/>
        <v>341</v>
      </c>
      <c r="B343" t="s">
        <v>3141</v>
      </c>
      <c r="C343" t="s">
        <v>3144</v>
      </c>
      <c r="D343">
        <v>11.0</v>
      </c>
      <c r="E343">
        <v>11.0</v>
      </c>
      <c r="F343">
        <v>3.0</v>
      </c>
      <c r="G343">
        <v>16.0</v>
      </c>
      <c r="H343">
        <v>8.9091</v>
      </c>
      <c r="I343" t="s">
        <v>3145</v>
      </c>
    </row>
    <row r="344">
      <c r="A344">
        <f t="shared" si="2"/>
        <v>342</v>
      </c>
      <c r="B344" t="s">
        <v>3146</v>
      </c>
      <c r="C344" t="s">
        <v>3147</v>
      </c>
      <c r="D344">
        <v>6.0</v>
      </c>
      <c r="E344">
        <v>34.0</v>
      </c>
      <c r="F344">
        <v>4.0</v>
      </c>
      <c r="G344">
        <v>18.0</v>
      </c>
      <c r="H344">
        <v>7.5588</v>
      </c>
      <c r="I344" t="s">
        <v>3148</v>
      </c>
    </row>
    <row r="345">
      <c r="A345">
        <f t="shared" si="2"/>
        <v>343</v>
      </c>
      <c r="B345" t="s">
        <v>3146</v>
      </c>
      <c r="C345" t="s">
        <v>3149</v>
      </c>
      <c r="D345">
        <v>34.0</v>
      </c>
      <c r="E345">
        <v>34.0</v>
      </c>
      <c r="F345">
        <v>6.0</v>
      </c>
      <c r="G345">
        <v>23.0</v>
      </c>
      <c r="H345">
        <v>12.2647</v>
      </c>
      <c r="I345" t="s">
        <v>3150</v>
      </c>
    </row>
    <row r="346">
      <c r="A346">
        <f t="shared" si="2"/>
        <v>344</v>
      </c>
      <c r="B346" t="s">
        <v>3146</v>
      </c>
      <c r="C346" t="s">
        <v>2957</v>
      </c>
      <c r="D346">
        <v>2.0</v>
      </c>
      <c r="E346">
        <v>34.0</v>
      </c>
      <c r="F346">
        <v>1.0</v>
      </c>
      <c r="G346">
        <v>1.0</v>
      </c>
      <c r="H346">
        <v>1.0</v>
      </c>
      <c r="I346" t="s">
        <v>2839</v>
      </c>
    </row>
    <row r="347">
      <c r="A347">
        <f t="shared" si="2"/>
        <v>345</v>
      </c>
      <c r="B347" t="s">
        <v>3146</v>
      </c>
      <c r="C347" t="s">
        <v>3151</v>
      </c>
      <c r="D347">
        <v>34.0</v>
      </c>
      <c r="E347">
        <v>34.0</v>
      </c>
      <c r="F347">
        <v>6.0</v>
      </c>
      <c r="G347">
        <v>23.0</v>
      </c>
      <c r="H347">
        <v>13.2059</v>
      </c>
      <c r="I347" t="s">
        <v>3152</v>
      </c>
    </row>
    <row r="348">
      <c r="A348">
        <f t="shared" si="2"/>
        <v>346</v>
      </c>
      <c r="B348" t="s">
        <v>3153</v>
      </c>
      <c r="C348" t="s">
        <v>3154</v>
      </c>
      <c r="D348">
        <v>768.0</v>
      </c>
      <c r="E348">
        <v>768.0</v>
      </c>
      <c r="F348">
        <v>1.0</v>
      </c>
      <c r="G348">
        <v>4.0</v>
      </c>
      <c r="H348">
        <v>2.931</v>
      </c>
      <c r="I348" t="s">
        <v>3155</v>
      </c>
    </row>
    <row r="349">
      <c r="A349">
        <f t="shared" si="2"/>
        <v>347</v>
      </c>
      <c r="B349" t="s">
        <v>3153</v>
      </c>
      <c r="C349" t="s">
        <v>213</v>
      </c>
      <c r="D349">
        <v>672.0</v>
      </c>
      <c r="E349">
        <v>768.0</v>
      </c>
      <c r="F349">
        <v>7.0</v>
      </c>
      <c r="G349">
        <v>16.0</v>
      </c>
      <c r="H349">
        <v>9.1641</v>
      </c>
      <c r="I349" t="s">
        <v>3156</v>
      </c>
    </row>
    <row r="350">
      <c r="A350">
        <f t="shared" si="2"/>
        <v>348</v>
      </c>
      <c r="B350" t="s">
        <v>3153</v>
      </c>
      <c r="C350" t="s">
        <v>3157</v>
      </c>
      <c r="D350">
        <v>159.0</v>
      </c>
      <c r="E350">
        <v>768.0</v>
      </c>
      <c r="F350">
        <v>1.0</v>
      </c>
      <c r="G350">
        <v>43.0</v>
      </c>
      <c r="H350">
        <v>11.0104</v>
      </c>
      <c r="I350" t="s">
        <v>3158</v>
      </c>
    </row>
    <row r="351">
      <c r="A351">
        <f t="shared" si="2"/>
        <v>349</v>
      </c>
      <c r="B351" t="s">
        <v>3153</v>
      </c>
      <c r="C351" t="s">
        <v>3159</v>
      </c>
      <c r="D351">
        <v>645.0</v>
      </c>
      <c r="E351">
        <v>756.0</v>
      </c>
      <c r="F351">
        <v>2.0</v>
      </c>
      <c r="G351">
        <v>163.0</v>
      </c>
      <c r="H351">
        <v>36.9392</v>
      </c>
      <c r="I351" t="s">
        <v>3160</v>
      </c>
    </row>
    <row r="352">
      <c r="A352">
        <f t="shared" si="2"/>
        <v>350</v>
      </c>
      <c r="B352" t="s">
        <v>3153</v>
      </c>
      <c r="C352" t="s">
        <v>3161</v>
      </c>
      <c r="D352">
        <v>183.0</v>
      </c>
      <c r="E352">
        <v>579.0</v>
      </c>
      <c r="F352">
        <v>4.0</v>
      </c>
      <c r="G352">
        <v>19.0</v>
      </c>
      <c r="H352">
        <v>7.2712</v>
      </c>
      <c r="I352" t="s">
        <v>3162</v>
      </c>
    </row>
    <row r="353">
      <c r="A353">
        <f t="shared" si="2"/>
        <v>351</v>
      </c>
      <c r="B353" t="s">
        <v>3153</v>
      </c>
      <c r="C353" t="s">
        <v>3163</v>
      </c>
      <c r="D353">
        <v>1.0</v>
      </c>
      <c r="E353">
        <v>768.0</v>
      </c>
      <c r="F353">
        <v>1.0</v>
      </c>
      <c r="G353">
        <v>1.0</v>
      </c>
      <c r="H353">
        <v>1.0</v>
      </c>
      <c r="I353">
        <v>0.0</v>
      </c>
    </row>
    <row r="354">
      <c r="A354">
        <f t="shared" si="2"/>
        <v>352</v>
      </c>
      <c r="B354" t="s">
        <v>3153</v>
      </c>
      <c r="C354" t="s">
        <v>3164</v>
      </c>
      <c r="D354">
        <v>1.0</v>
      </c>
      <c r="E354">
        <v>768.0</v>
      </c>
      <c r="F354">
        <v>1.0</v>
      </c>
      <c r="G354">
        <v>1.0</v>
      </c>
      <c r="H354">
        <v>1.0</v>
      </c>
      <c r="I354">
        <v>0.0</v>
      </c>
    </row>
    <row r="355">
      <c r="A355">
        <f t="shared" si="2"/>
        <v>353</v>
      </c>
      <c r="B355" t="s">
        <v>3165</v>
      </c>
      <c r="C355" t="s">
        <v>2708</v>
      </c>
      <c r="D355">
        <v>38.0</v>
      </c>
      <c r="E355">
        <v>38.0</v>
      </c>
      <c r="F355">
        <v>1.0</v>
      </c>
      <c r="G355">
        <v>3.0</v>
      </c>
      <c r="H355">
        <v>2.8421</v>
      </c>
      <c r="I355" t="s">
        <v>3166</v>
      </c>
    </row>
    <row r="356">
      <c r="A356">
        <f t="shared" si="2"/>
        <v>354</v>
      </c>
      <c r="B356" t="s">
        <v>3165</v>
      </c>
      <c r="C356" t="s">
        <v>2682</v>
      </c>
      <c r="D356">
        <v>5.0</v>
      </c>
      <c r="E356">
        <v>31.0</v>
      </c>
      <c r="F356">
        <v>5.0</v>
      </c>
      <c r="G356">
        <v>8.0</v>
      </c>
      <c r="H356">
        <v>6.6129</v>
      </c>
      <c r="I356" t="s">
        <v>3167</v>
      </c>
    </row>
    <row r="357">
      <c r="A357">
        <f t="shared" si="2"/>
        <v>355</v>
      </c>
      <c r="B357" t="s">
        <v>3165</v>
      </c>
      <c r="C357" t="s">
        <v>532</v>
      </c>
      <c r="D357">
        <v>24.0</v>
      </c>
      <c r="E357">
        <v>24.0</v>
      </c>
      <c r="F357">
        <v>10.0</v>
      </c>
      <c r="G357">
        <v>27.0</v>
      </c>
      <c r="H357">
        <v>15.9167</v>
      </c>
      <c r="I357" t="s">
        <v>3168</v>
      </c>
    </row>
    <row r="358">
      <c r="A358">
        <f t="shared" si="2"/>
        <v>356</v>
      </c>
      <c r="B358" t="s">
        <v>3165</v>
      </c>
      <c r="C358" t="s">
        <v>3169</v>
      </c>
      <c r="D358">
        <v>2.0</v>
      </c>
      <c r="E358">
        <v>38.0</v>
      </c>
      <c r="F358">
        <v>1.0</v>
      </c>
      <c r="G358">
        <v>1.0</v>
      </c>
      <c r="H358">
        <v>1.0</v>
      </c>
      <c r="I358" t="s">
        <v>2839</v>
      </c>
    </row>
    <row r="359">
      <c r="A359">
        <f t="shared" si="2"/>
        <v>357</v>
      </c>
      <c r="B359" t="s">
        <v>3165</v>
      </c>
      <c r="C359" t="s">
        <v>3170</v>
      </c>
      <c r="D359">
        <v>1.0</v>
      </c>
      <c r="E359">
        <v>38.0</v>
      </c>
      <c r="F359">
        <v>10.0</v>
      </c>
      <c r="G359">
        <v>10.0</v>
      </c>
      <c r="H359">
        <v>10.0</v>
      </c>
      <c r="I359" t="s">
        <v>2900</v>
      </c>
    </row>
    <row r="360">
      <c r="A360">
        <f t="shared" si="2"/>
        <v>358</v>
      </c>
      <c r="B360" t="s">
        <v>3165</v>
      </c>
      <c r="C360" t="s">
        <v>3171</v>
      </c>
      <c r="D360">
        <v>1.0</v>
      </c>
      <c r="E360">
        <v>38.0</v>
      </c>
      <c r="F360">
        <v>10.0</v>
      </c>
      <c r="G360">
        <v>10.0</v>
      </c>
      <c r="H360">
        <v>10.0</v>
      </c>
      <c r="I360" t="s">
        <v>2900</v>
      </c>
    </row>
    <row r="361">
      <c r="A361">
        <f t="shared" si="2"/>
        <v>359</v>
      </c>
      <c r="B361" t="s">
        <v>3165</v>
      </c>
      <c r="C361" t="s">
        <v>3173</v>
      </c>
      <c r="D361">
        <v>1.0</v>
      </c>
      <c r="E361">
        <v>38.0</v>
      </c>
      <c r="F361">
        <v>19.0</v>
      </c>
      <c r="G361">
        <v>19.0</v>
      </c>
      <c r="H361">
        <v>19.0</v>
      </c>
      <c r="I361" t="s">
        <v>3174</v>
      </c>
    </row>
    <row r="362">
      <c r="A362">
        <f t="shared" si="2"/>
        <v>360</v>
      </c>
      <c r="B362" t="s">
        <v>3165</v>
      </c>
      <c r="C362" t="s">
        <v>3175</v>
      </c>
      <c r="D362">
        <v>1.0</v>
      </c>
      <c r="E362">
        <v>38.0</v>
      </c>
      <c r="F362">
        <v>1.0</v>
      </c>
      <c r="G362">
        <v>1.0</v>
      </c>
      <c r="H362">
        <v>1.0</v>
      </c>
      <c r="I362">
        <v>0.0</v>
      </c>
    </row>
    <row r="363">
      <c r="A363">
        <f t="shared" si="2"/>
        <v>361</v>
      </c>
      <c r="B363" t="s">
        <v>3165</v>
      </c>
      <c r="C363" t="s">
        <v>3176</v>
      </c>
      <c r="D363">
        <v>1.0</v>
      </c>
      <c r="E363">
        <v>38.0</v>
      </c>
      <c r="F363">
        <v>1.0</v>
      </c>
      <c r="G363">
        <v>1.0</v>
      </c>
      <c r="H363">
        <v>1.0</v>
      </c>
      <c r="I363">
        <v>0.0</v>
      </c>
    </row>
    <row r="364">
      <c r="A364">
        <f t="shared" si="2"/>
        <v>362</v>
      </c>
      <c r="B364" t="s">
        <v>3165</v>
      </c>
      <c r="C364" t="s">
        <v>3177</v>
      </c>
      <c r="D364">
        <v>8.0</v>
      </c>
      <c r="E364">
        <v>8.0</v>
      </c>
      <c r="F364">
        <v>19.0</v>
      </c>
      <c r="G364">
        <v>26.0</v>
      </c>
      <c r="H364">
        <v>22.0</v>
      </c>
      <c r="I364" t="s">
        <v>3178</v>
      </c>
    </row>
    <row r="365">
      <c r="A365">
        <f t="shared" si="2"/>
        <v>363</v>
      </c>
      <c r="B365" t="s">
        <v>3165</v>
      </c>
      <c r="C365" t="s">
        <v>3179</v>
      </c>
      <c r="D365">
        <v>1.0</v>
      </c>
      <c r="E365">
        <v>38.0</v>
      </c>
      <c r="F365">
        <v>1.0</v>
      </c>
      <c r="G365">
        <v>1.0</v>
      </c>
      <c r="H365">
        <v>1.0</v>
      </c>
      <c r="I365">
        <v>0.0</v>
      </c>
    </row>
    <row r="366">
      <c r="A366">
        <f t="shared" si="2"/>
        <v>364</v>
      </c>
      <c r="B366" t="s">
        <v>3165</v>
      </c>
      <c r="C366" t="s">
        <v>3180</v>
      </c>
      <c r="D366">
        <v>28.0</v>
      </c>
      <c r="E366">
        <v>30.0</v>
      </c>
      <c r="F366">
        <v>3.0</v>
      </c>
      <c r="G366">
        <v>9.0</v>
      </c>
      <c r="H366">
        <v>5.7</v>
      </c>
      <c r="I366" t="s">
        <v>3181</v>
      </c>
    </row>
    <row r="367">
      <c r="A367">
        <f t="shared" si="2"/>
        <v>365</v>
      </c>
      <c r="B367" t="s">
        <v>3165</v>
      </c>
      <c r="C367" t="s">
        <v>3182</v>
      </c>
      <c r="D367">
        <v>31.0</v>
      </c>
      <c r="E367">
        <v>31.0</v>
      </c>
      <c r="F367">
        <v>4.0</v>
      </c>
      <c r="G367">
        <v>7.0</v>
      </c>
      <c r="H367">
        <v>4.8387</v>
      </c>
      <c r="I367" t="s">
        <v>3183</v>
      </c>
    </row>
    <row r="368">
      <c r="A368">
        <f t="shared" si="2"/>
        <v>366</v>
      </c>
      <c r="B368" t="s">
        <v>3165</v>
      </c>
      <c r="C368" t="s">
        <v>2767</v>
      </c>
      <c r="D368">
        <v>1.0</v>
      </c>
      <c r="E368">
        <v>1.0</v>
      </c>
      <c r="F368">
        <v>6.0</v>
      </c>
      <c r="G368">
        <v>6.0</v>
      </c>
      <c r="H368">
        <v>6.0</v>
      </c>
      <c r="I368" t="s">
        <v>2768</v>
      </c>
    </row>
    <row r="369">
      <c r="A369">
        <f t="shared" si="2"/>
        <v>367</v>
      </c>
      <c r="B369" t="s">
        <v>3165</v>
      </c>
      <c r="C369" t="s">
        <v>3184</v>
      </c>
      <c r="D369">
        <v>1.0</v>
      </c>
      <c r="E369">
        <v>38.0</v>
      </c>
      <c r="F369">
        <v>1.0</v>
      </c>
      <c r="G369">
        <v>1.0</v>
      </c>
      <c r="H369">
        <v>1.0</v>
      </c>
      <c r="I369">
        <v>0.0</v>
      </c>
    </row>
    <row r="370">
      <c r="A370">
        <f t="shared" si="2"/>
        <v>368</v>
      </c>
      <c r="B370" t="s">
        <v>3165</v>
      </c>
      <c r="C370" t="s">
        <v>2599</v>
      </c>
      <c r="D370">
        <v>5.0</v>
      </c>
      <c r="E370">
        <v>37.0</v>
      </c>
      <c r="F370">
        <v>4.0</v>
      </c>
      <c r="G370">
        <v>7.0</v>
      </c>
      <c r="H370">
        <v>6.0811</v>
      </c>
      <c r="I370" t="s">
        <v>3185</v>
      </c>
    </row>
    <row r="371">
      <c r="A371">
        <f t="shared" si="2"/>
        <v>369</v>
      </c>
      <c r="B371" t="s">
        <v>3165</v>
      </c>
      <c r="C371" t="s">
        <v>2545</v>
      </c>
      <c r="D371">
        <v>35.0</v>
      </c>
      <c r="E371">
        <v>38.0</v>
      </c>
      <c r="F371">
        <v>19.0</v>
      </c>
      <c r="G371">
        <v>19.0</v>
      </c>
      <c r="H371">
        <v>19.0</v>
      </c>
      <c r="I371" t="s">
        <v>3186</v>
      </c>
    </row>
    <row r="372">
      <c r="A372">
        <f t="shared" si="2"/>
        <v>370</v>
      </c>
      <c r="B372" t="s">
        <v>3165</v>
      </c>
      <c r="C372" t="s">
        <v>3187</v>
      </c>
      <c r="D372">
        <v>36.0</v>
      </c>
      <c r="E372">
        <v>38.0</v>
      </c>
      <c r="F372">
        <v>3.0</v>
      </c>
      <c r="G372">
        <v>17.0</v>
      </c>
      <c r="H372">
        <v>6.7105</v>
      </c>
      <c r="I372" t="s">
        <v>3188</v>
      </c>
    </row>
    <row r="373">
      <c r="A373">
        <f t="shared" si="2"/>
        <v>371</v>
      </c>
      <c r="B373" t="s">
        <v>3165</v>
      </c>
      <c r="C373" t="s">
        <v>3189</v>
      </c>
      <c r="D373">
        <v>2.0</v>
      </c>
      <c r="E373">
        <v>38.0</v>
      </c>
      <c r="F373">
        <v>1.0</v>
      </c>
      <c r="G373">
        <v>1.0</v>
      </c>
      <c r="H373">
        <v>1.0</v>
      </c>
      <c r="I373" t="s">
        <v>2823</v>
      </c>
    </row>
    <row r="374">
      <c r="A374">
        <f t="shared" si="2"/>
        <v>372</v>
      </c>
      <c r="B374" t="s">
        <v>3165</v>
      </c>
      <c r="C374" t="s">
        <v>3190</v>
      </c>
      <c r="D374">
        <v>1.0</v>
      </c>
      <c r="E374">
        <v>38.0</v>
      </c>
      <c r="F374">
        <v>1.0</v>
      </c>
      <c r="G374">
        <v>1.0</v>
      </c>
      <c r="H374">
        <v>1.0</v>
      </c>
      <c r="I374">
        <v>0.0</v>
      </c>
    </row>
    <row r="375">
      <c r="A375">
        <f t="shared" si="2"/>
        <v>373</v>
      </c>
      <c r="B375" t="s">
        <v>3165</v>
      </c>
      <c r="C375" t="s">
        <v>2945</v>
      </c>
      <c r="D375">
        <v>2.0</v>
      </c>
      <c r="E375">
        <v>34.0</v>
      </c>
      <c r="F375">
        <v>6.0</v>
      </c>
      <c r="G375">
        <v>6.0</v>
      </c>
      <c r="H375">
        <v>6.0</v>
      </c>
      <c r="I375" t="s">
        <v>3191</v>
      </c>
    </row>
    <row r="376">
      <c r="A376">
        <f t="shared" si="2"/>
        <v>374</v>
      </c>
      <c r="B376" t="s">
        <v>3165</v>
      </c>
      <c r="C376" t="s">
        <v>3193</v>
      </c>
      <c r="D376">
        <v>17.0</v>
      </c>
      <c r="E376">
        <v>17.0</v>
      </c>
      <c r="F376">
        <v>8.0</v>
      </c>
      <c r="G376">
        <v>10.0</v>
      </c>
      <c r="H376">
        <v>9.0</v>
      </c>
      <c r="I376" t="s">
        <v>3194</v>
      </c>
    </row>
    <row r="377">
      <c r="A377">
        <f t="shared" si="2"/>
        <v>375</v>
      </c>
      <c r="B377" t="s">
        <v>3165</v>
      </c>
      <c r="C377" t="s">
        <v>3195</v>
      </c>
      <c r="D377">
        <v>14.0</v>
      </c>
      <c r="E377">
        <v>14.0</v>
      </c>
      <c r="F377">
        <v>10.0</v>
      </c>
      <c r="G377">
        <v>12.0</v>
      </c>
      <c r="H377">
        <v>11.1429</v>
      </c>
      <c r="I377" t="s">
        <v>3196</v>
      </c>
    </row>
    <row r="378">
      <c r="A378">
        <f t="shared" si="2"/>
        <v>376</v>
      </c>
      <c r="B378" t="s">
        <v>3165</v>
      </c>
      <c r="C378" t="s">
        <v>3197</v>
      </c>
      <c r="D378">
        <v>2.0</v>
      </c>
      <c r="E378">
        <v>20.0</v>
      </c>
      <c r="F378">
        <v>9.0</v>
      </c>
      <c r="G378">
        <v>9.0</v>
      </c>
      <c r="H378">
        <v>9.0</v>
      </c>
      <c r="I378" t="s">
        <v>3198</v>
      </c>
    </row>
    <row r="379">
      <c r="A379">
        <f t="shared" si="2"/>
        <v>377</v>
      </c>
      <c r="B379" t="s">
        <v>3165</v>
      </c>
      <c r="C379" t="s">
        <v>595</v>
      </c>
      <c r="D379">
        <v>16.0</v>
      </c>
      <c r="E379">
        <v>25.0</v>
      </c>
      <c r="F379">
        <v>4.0</v>
      </c>
      <c r="G379">
        <v>4.0</v>
      </c>
      <c r="H379">
        <v>4.0</v>
      </c>
      <c r="I379" t="s">
        <v>3199</v>
      </c>
    </row>
    <row r="380">
      <c r="A380">
        <f t="shared" si="2"/>
        <v>378</v>
      </c>
      <c r="B380" t="s">
        <v>3165</v>
      </c>
      <c r="C380" t="s">
        <v>3200</v>
      </c>
      <c r="D380">
        <v>7.0</v>
      </c>
      <c r="E380">
        <v>28.0</v>
      </c>
      <c r="F380">
        <v>2.0</v>
      </c>
      <c r="G380">
        <v>4.0</v>
      </c>
      <c r="H380">
        <v>3.2143</v>
      </c>
      <c r="I380" t="s">
        <v>3201</v>
      </c>
    </row>
    <row r="381">
      <c r="A381">
        <f t="shared" si="2"/>
        <v>379</v>
      </c>
      <c r="B381" t="s">
        <v>3165</v>
      </c>
      <c r="C381" t="s">
        <v>3202</v>
      </c>
      <c r="D381">
        <v>2.0</v>
      </c>
      <c r="E381">
        <v>38.0</v>
      </c>
      <c r="F381">
        <v>1.0</v>
      </c>
      <c r="G381">
        <v>1.0</v>
      </c>
      <c r="H381">
        <v>1.0</v>
      </c>
      <c r="I381" t="s">
        <v>2839</v>
      </c>
    </row>
    <row r="382">
      <c r="A382">
        <f t="shared" si="2"/>
        <v>380</v>
      </c>
      <c r="B382" t="s">
        <v>3165</v>
      </c>
      <c r="C382" t="s">
        <v>575</v>
      </c>
      <c r="D382">
        <v>1.0</v>
      </c>
      <c r="E382">
        <v>26.0</v>
      </c>
      <c r="F382">
        <v>2.0</v>
      </c>
      <c r="G382">
        <v>2.0</v>
      </c>
      <c r="H382">
        <v>2.0</v>
      </c>
      <c r="I382" t="s">
        <v>2908</v>
      </c>
    </row>
    <row r="383">
      <c r="A383">
        <f t="shared" si="2"/>
        <v>381</v>
      </c>
      <c r="B383" t="s">
        <v>3165</v>
      </c>
      <c r="C383" t="s">
        <v>3203</v>
      </c>
      <c r="D383">
        <v>18.0</v>
      </c>
      <c r="E383">
        <v>25.0</v>
      </c>
      <c r="F383">
        <v>5.0</v>
      </c>
      <c r="G383">
        <v>11.0</v>
      </c>
      <c r="H383">
        <v>8.28</v>
      </c>
      <c r="I383" t="s">
        <v>3204</v>
      </c>
    </row>
    <row r="384">
      <c r="A384">
        <f t="shared" si="2"/>
        <v>382</v>
      </c>
      <c r="B384" t="s">
        <v>3165</v>
      </c>
      <c r="C384" t="s">
        <v>3205</v>
      </c>
      <c r="D384">
        <v>2.0</v>
      </c>
      <c r="E384">
        <v>38.0</v>
      </c>
      <c r="F384">
        <v>1.0</v>
      </c>
      <c r="G384">
        <v>1.0</v>
      </c>
      <c r="H384">
        <v>1.0</v>
      </c>
      <c r="I384" t="s">
        <v>2839</v>
      </c>
    </row>
    <row r="385">
      <c r="A385">
        <f t="shared" si="2"/>
        <v>383</v>
      </c>
      <c r="B385" t="s">
        <v>3206</v>
      </c>
      <c r="C385" t="s">
        <v>3207</v>
      </c>
      <c r="D385">
        <v>14.0</v>
      </c>
      <c r="E385">
        <v>14.0</v>
      </c>
      <c r="F385">
        <v>5.0</v>
      </c>
      <c r="G385">
        <v>23.0</v>
      </c>
      <c r="H385">
        <v>11.4286</v>
      </c>
      <c r="I385" t="s">
        <v>3208</v>
      </c>
    </row>
    <row r="386">
      <c r="A386">
        <f t="shared" si="2"/>
        <v>384</v>
      </c>
      <c r="B386" t="s">
        <v>3209</v>
      </c>
      <c r="C386" t="s">
        <v>2724</v>
      </c>
      <c r="D386">
        <v>5.0</v>
      </c>
      <c r="E386">
        <v>5.0</v>
      </c>
      <c r="F386">
        <v>1.0</v>
      </c>
      <c r="G386">
        <v>1.0</v>
      </c>
      <c r="H386">
        <v>1.0</v>
      </c>
      <c r="I386" t="s">
        <v>3210</v>
      </c>
    </row>
    <row r="387">
      <c r="A387">
        <f t="shared" si="2"/>
        <v>385</v>
      </c>
      <c r="B387" t="s">
        <v>3209</v>
      </c>
      <c r="C387" t="s">
        <v>2727</v>
      </c>
      <c r="D387">
        <v>5.0</v>
      </c>
      <c r="E387">
        <v>5.0</v>
      </c>
      <c r="F387">
        <v>4.0</v>
      </c>
      <c r="G387">
        <v>9.0</v>
      </c>
      <c r="H387">
        <v>6.6</v>
      </c>
      <c r="I387" t="s">
        <v>2977</v>
      </c>
    </row>
    <row r="388">
      <c r="A388">
        <f t="shared" si="2"/>
        <v>386</v>
      </c>
      <c r="B388" t="s">
        <v>3209</v>
      </c>
      <c r="C388" t="s">
        <v>3211</v>
      </c>
      <c r="D388">
        <v>5.0</v>
      </c>
      <c r="E388">
        <v>5.0</v>
      </c>
      <c r="F388">
        <v>1.0</v>
      </c>
      <c r="G388">
        <v>1.0</v>
      </c>
      <c r="H388">
        <v>1.0</v>
      </c>
      <c r="I388" t="s">
        <v>3212</v>
      </c>
    </row>
    <row r="389">
      <c r="A389">
        <f t="shared" si="2"/>
        <v>387</v>
      </c>
      <c r="B389" t="s">
        <v>3213</v>
      </c>
      <c r="C389" t="s">
        <v>3214</v>
      </c>
      <c r="D389">
        <v>1.0</v>
      </c>
      <c r="E389">
        <v>1.0</v>
      </c>
      <c r="F389">
        <v>15.0</v>
      </c>
      <c r="G389">
        <v>15.0</v>
      </c>
      <c r="H389">
        <v>15.0</v>
      </c>
      <c r="I389" t="s">
        <v>3215</v>
      </c>
    </row>
    <row r="390">
      <c r="A390">
        <f t="shared" si="2"/>
        <v>388</v>
      </c>
      <c r="B390" t="s">
        <v>3216</v>
      </c>
      <c r="C390" t="s">
        <v>3217</v>
      </c>
      <c r="D390">
        <v>10.0</v>
      </c>
      <c r="E390">
        <v>10.0</v>
      </c>
      <c r="F390">
        <v>6.0</v>
      </c>
      <c r="G390">
        <v>20.0</v>
      </c>
      <c r="H390">
        <v>13.9</v>
      </c>
      <c r="I390" t="s">
        <v>3218</v>
      </c>
    </row>
    <row r="391">
      <c r="A391">
        <f t="shared" si="2"/>
        <v>389</v>
      </c>
      <c r="B391" t="s">
        <v>3216</v>
      </c>
      <c r="C391" t="s">
        <v>3219</v>
      </c>
      <c r="D391">
        <v>5.0</v>
      </c>
      <c r="E391">
        <v>10.0</v>
      </c>
      <c r="F391">
        <v>5.0</v>
      </c>
      <c r="G391">
        <v>17.0</v>
      </c>
      <c r="H391">
        <v>6.7</v>
      </c>
      <c r="I391" t="s">
        <v>3220</v>
      </c>
    </row>
    <row r="392">
      <c r="A392">
        <f t="shared" si="2"/>
        <v>390</v>
      </c>
      <c r="B392" t="s">
        <v>3216</v>
      </c>
      <c r="C392" t="s">
        <v>3221</v>
      </c>
      <c r="D392">
        <v>10.0</v>
      </c>
      <c r="E392">
        <v>10.0</v>
      </c>
      <c r="F392">
        <v>12.0</v>
      </c>
      <c r="G392">
        <v>1185.0</v>
      </c>
      <c r="H392">
        <v>489.3</v>
      </c>
      <c r="I392" t="s">
        <v>3222</v>
      </c>
    </row>
    <row r="393">
      <c r="A393">
        <f t="shared" si="2"/>
        <v>391</v>
      </c>
      <c r="B393" t="s">
        <v>3216</v>
      </c>
      <c r="C393" t="s">
        <v>3223</v>
      </c>
      <c r="D393">
        <v>6.0</v>
      </c>
      <c r="E393">
        <v>6.0</v>
      </c>
      <c r="F393">
        <v>9.0</v>
      </c>
      <c r="G393">
        <v>852.0</v>
      </c>
      <c r="H393">
        <v>293.0</v>
      </c>
      <c r="I393" t="s">
        <v>3226</v>
      </c>
    </row>
    <row r="394">
      <c r="A394">
        <f t="shared" si="2"/>
        <v>392</v>
      </c>
      <c r="B394" t="s">
        <v>3216</v>
      </c>
      <c r="C394" t="s">
        <v>3228</v>
      </c>
      <c r="D394">
        <v>2.0</v>
      </c>
      <c r="E394">
        <v>7.0</v>
      </c>
      <c r="F394">
        <v>1.0</v>
      </c>
      <c r="G394">
        <v>1.0</v>
      </c>
      <c r="H394">
        <v>1.0</v>
      </c>
      <c r="I394" t="s">
        <v>3229</v>
      </c>
    </row>
    <row r="395">
      <c r="A395">
        <f t="shared" si="2"/>
        <v>393</v>
      </c>
      <c r="B395" t="s">
        <v>3230</v>
      </c>
      <c r="C395" t="s">
        <v>448</v>
      </c>
      <c r="D395">
        <v>11.0</v>
      </c>
      <c r="E395">
        <v>11.0</v>
      </c>
      <c r="F395">
        <v>3.0</v>
      </c>
      <c r="G395">
        <v>10.0</v>
      </c>
      <c r="H395">
        <v>4.6364</v>
      </c>
      <c r="I395" t="s">
        <v>3231</v>
      </c>
    </row>
    <row r="396">
      <c r="A396">
        <f t="shared" si="2"/>
        <v>394</v>
      </c>
      <c r="B396" t="s">
        <v>3232</v>
      </c>
      <c r="C396" t="s">
        <v>3029</v>
      </c>
      <c r="D396">
        <v>1497.0</v>
      </c>
      <c r="E396">
        <v>1497.0</v>
      </c>
      <c r="F396">
        <v>1.0</v>
      </c>
      <c r="G396">
        <v>42.0</v>
      </c>
      <c r="H396">
        <v>12.6393</v>
      </c>
      <c r="I396" t="s">
        <v>3233</v>
      </c>
    </row>
    <row r="397">
      <c r="A397">
        <f t="shared" si="2"/>
        <v>395</v>
      </c>
      <c r="B397" t="s">
        <v>3232</v>
      </c>
      <c r="C397" t="s">
        <v>532</v>
      </c>
      <c r="D397">
        <v>739.0</v>
      </c>
      <c r="E397">
        <v>762.0</v>
      </c>
      <c r="F397">
        <v>3.0</v>
      </c>
      <c r="G397">
        <v>99.0</v>
      </c>
      <c r="H397">
        <v>19.0079</v>
      </c>
      <c r="I397" t="s">
        <v>3234</v>
      </c>
    </row>
    <row r="398">
      <c r="A398">
        <f t="shared" si="2"/>
        <v>396</v>
      </c>
      <c r="B398" t="s">
        <v>3232</v>
      </c>
      <c r="C398" t="s">
        <v>732</v>
      </c>
      <c r="D398">
        <v>6.0</v>
      </c>
      <c r="E398">
        <v>9.0</v>
      </c>
      <c r="F398">
        <v>3.0</v>
      </c>
      <c r="G398">
        <v>9.0</v>
      </c>
      <c r="H398">
        <v>4.6667</v>
      </c>
      <c r="I398" t="s">
        <v>3235</v>
      </c>
    </row>
    <row r="399">
      <c r="A399">
        <f t="shared" si="2"/>
        <v>397</v>
      </c>
      <c r="B399" t="s">
        <v>3232</v>
      </c>
      <c r="C399" t="s">
        <v>709</v>
      </c>
      <c r="D399">
        <v>210.0</v>
      </c>
      <c r="E399">
        <v>211.0</v>
      </c>
      <c r="F399">
        <v>1.0</v>
      </c>
      <c r="G399">
        <v>176.0</v>
      </c>
      <c r="H399">
        <v>38.9953</v>
      </c>
      <c r="I399" t="s">
        <v>3236</v>
      </c>
    </row>
    <row r="400">
      <c r="A400">
        <f t="shared" si="2"/>
        <v>398</v>
      </c>
      <c r="B400" t="s">
        <v>3232</v>
      </c>
      <c r="C400" t="s">
        <v>683</v>
      </c>
      <c r="D400">
        <v>27.0</v>
      </c>
      <c r="E400">
        <v>27.0</v>
      </c>
      <c r="F400">
        <v>1.0</v>
      </c>
      <c r="G400">
        <v>36.0</v>
      </c>
      <c r="H400">
        <v>21.9259</v>
      </c>
      <c r="I400" t="s">
        <v>3237</v>
      </c>
    </row>
    <row r="401">
      <c r="A401">
        <f t="shared" si="2"/>
        <v>399</v>
      </c>
      <c r="B401" t="s">
        <v>3232</v>
      </c>
      <c r="C401" t="s">
        <v>662</v>
      </c>
      <c r="D401">
        <v>3.0</v>
      </c>
      <c r="E401">
        <v>3.0</v>
      </c>
      <c r="F401">
        <v>8.0</v>
      </c>
      <c r="G401">
        <v>11.0</v>
      </c>
      <c r="H401">
        <v>9.3333</v>
      </c>
      <c r="I401" t="s">
        <v>3238</v>
      </c>
    </row>
    <row r="402">
      <c r="A402">
        <f t="shared" si="2"/>
        <v>400</v>
      </c>
      <c r="B402" t="s">
        <v>3232</v>
      </c>
      <c r="C402" t="s">
        <v>471</v>
      </c>
      <c r="D402">
        <v>590.0</v>
      </c>
      <c r="E402">
        <v>1129.0</v>
      </c>
      <c r="F402">
        <v>1.0</v>
      </c>
      <c r="G402">
        <v>29.0</v>
      </c>
      <c r="H402">
        <v>5.116</v>
      </c>
      <c r="I402" t="s">
        <v>3239</v>
      </c>
    </row>
    <row r="403">
      <c r="A403">
        <f t="shared" si="2"/>
        <v>401</v>
      </c>
      <c r="B403" t="s">
        <v>3232</v>
      </c>
      <c r="C403" t="s">
        <v>495</v>
      </c>
      <c r="D403">
        <v>280.0</v>
      </c>
      <c r="E403">
        <v>1198.0</v>
      </c>
      <c r="F403">
        <v>1.0</v>
      </c>
      <c r="G403">
        <v>6.0</v>
      </c>
      <c r="H403">
        <v>1.6452</v>
      </c>
      <c r="I403" t="s">
        <v>3240</v>
      </c>
    </row>
    <row r="404">
      <c r="A404">
        <f t="shared" si="2"/>
        <v>402</v>
      </c>
      <c r="B404" t="s">
        <v>3232</v>
      </c>
      <c r="C404" t="s">
        <v>2599</v>
      </c>
      <c r="D404">
        <v>39.0</v>
      </c>
      <c r="E404">
        <v>1496.0</v>
      </c>
      <c r="F404">
        <v>3.0</v>
      </c>
      <c r="G404">
        <v>7.0</v>
      </c>
      <c r="H404">
        <v>4.4198</v>
      </c>
      <c r="I404" t="s">
        <v>3241</v>
      </c>
    </row>
    <row r="405">
      <c r="A405">
        <f t="shared" si="2"/>
        <v>403</v>
      </c>
      <c r="B405" t="s">
        <v>3232</v>
      </c>
      <c r="C405" t="s">
        <v>2545</v>
      </c>
      <c r="D405">
        <v>642.0</v>
      </c>
      <c r="E405">
        <v>1497.0</v>
      </c>
      <c r="F405">
        <v>19.0</v>
      </c>
      <c r="G405">
        <v>19.0</v>
      </c>
      <c r="H405">
        <v>19.0</v>
      </c>
      <c r="I405" t="s">
        <v>3244</v>
      </c>
    </row>
    <row r="406">
      <c r="A406">
        <f t="shared" si="2"/>
        <v>404</v>
      </c>
      <c r="B406" t="s">
        <v>3232</v>
      </c>
      <c r="C406" t="s">
        <v>516</v>
      </c>
      <c r="D406">
        <v>1162.0</v>
      </c>
      <c r="E406">
        <v>1497.0</v>
      </c>
      <c r="F406">
        <v>1.0</v>
      </c>
      <c r="G406">
        <v>30.0</v>
      </c>
      <c r="H406">
        <v>8.0287</v>
      </c>
      <c r="I406" t="s">
        <v>3245</v>
      </c>
    </row>
    <row r="407">
      <c r="A407">
        <f t="shared" si="2"/>
        <v>405</v>
      </c>
      <c r="B407" t="s">
        <v>3232</v>
      </c>
      <c r="C407" t="s">
        <v>618</v>
      </c>
      <c r="D407">
        <v>80.0</v>
      </c>
      <c r="E407">
        <v>80.0</v>
      </c>
      <c r="F407">
        <v>8.0</v>
      </c>
      <c r="G407">
        <v>20.0</v>
      </c>
      <c r="H407">
        <v>9.325</v>
      </c>
      <c r="I407" t="s">
        <v>3248</v>
      </c>
    </row>
    <row r="408">
      <c r="A408">
        <f t="shared" si="2"/>
        <v>406</v>
      </c>
      <c r="B408" t="s">
        <v>3232</v>
      </c>
      <c r="C408" t="s">
        <v>638</v>
      </c>
      <c r="D408">
        <v>6.0</v>
      </c>
      <c r="E408">
        <v>7.0</v>
      </c>
      <c r="F408">
        <v>10.0</v>
      </c>
      <c r="G408">
        <v>10.0</v>
      </c>
      <c r="H408">
        <v>10.0</v>
      </c>
      <c r="I408" t="s">
        <v>3249</v>
      </c>
    </row>
    <row r="409">
      <c r="A409">
        <f t="shared" si="2"/>
        <v>407</v>
      </c>
      <c r="B409" t="s">
        <v>3232</v>
      </c>
      <c r="C409" t="s">
        <v>595</v>
      </c>
      <c r="D409">
        <v>127.0</v>
      </c>
      <c r="E409">
        <v>612.0</v>
      </c>
      <c r="F409">
        <v>2.0</v>
      </c>
      <c r="G409">
        <v>7.0</v>
      </c>
      <c r="H409">
        <v>4.0082</v>
      </c>
      <c r="I409" t="s">
        <v>3250</v>
      </c>
    </row>
    <row r="410">
      <c r="A410">
        <f t="shared" si="2"/>
        <v>408</v>
      </c>
      <c r="B410" t="s">
        <v>3232</v>
      </c>
      <c r="C410" t="s">
        <v>448</v>
      </c>
      <c r="D410">
        <v>24.0</v>
      </c>
      <c r="E410">
        <v>1200.0</v>
      </c>
      <c r="F410">
        <v>2.0</v>
      </c>
      <c r="G410">
        <v>10.0</v>
      </c>
      <c r="H410">
        <v>3.3875</v>
      </c>
      <c r="I410" t="s">
        <v>3254</v>
      </c>
    </row>
    <row r="411">
      <c r="A411">
        <f t="shared" si="2"/>
        <v>409</v>
      </c>
      <c r="B411" t="s">
        <v>3232</v>
      </c>
      <c r="C411" t="s">
        <v>426</v>
      </c>
      <c r="D411">
        <v>1497.0</v>
      </c>
      <c r="E411">
        <v>1497.0</v>
      </c>
      <c r="F411">
        <v>1.0</v>
      </c>
      <c r="G411">
        <v>4.0</v>
      </c>
      <c r="H411">
        <v>3.4836</v>
      </c>
      <c r="I411" t="s">
        <v>3255</v>
      </c>
    </row>
    <row r="412">
      <c r="A412">
        <f t="shared" si="2"/>
        <v>410</v>
      </c>
      <c r="B412" t="s">
        <v>3232</v>
      </c>
      <c r="C412" t="s">
        <v>575</v>
      </c>
      <c r="D412">
        <v>14.0</v>
      </c>
      <c r="E412">
        <v>739.0</v>
      </c>
      <c r="F412">
        <v>2.0</v>
      </c>
      <c r="G412">
        <v>17.0</v>
      </c>
      <c r="H412">
        <v>2.2233</v>
      </c>
      <c r="I412" t="s">
        <v>3258</v>
      </c>
    </row>
    <row r="413">
      <c r="A413">
        <f t="shared" si="2"/>
        <v>411</v>
      </c>
      <c r="B413" t="s">
        <v>3232</v>
      </c>
      <c r="C413" t="s">
        <v>555</v>
      </c>
      <c r="D413">
        <v>235.0</v>
      </c>
      <c r="E413">
        <v>797.0</v>
      </c>
      <c r="F413">
        <v>2.0</v>
      </c>
      <c r="G413">
        <v>25.0</v>
      </c>
      <c r="H413">
        <v>8.8532</v>
      </c>
      <c r="I413" t="s">
        <v>3259</v>
      </c>
    </row>
    <row r="414">
      <c r="A414">
        <f t="shared" si="2"/>
        <v>412</v>
      </c>
      <c r="B414" t="s">
        <v>3260</v>
      </c>
      <c r="C414" t="s">
        <v>3029</v>
      </c>
      <c r="D414">
        <v>1496.0</v>
      </c>
      <c r="E414">
        <v>1497.0</v>
      </c>
      <c r="F414">
        <v>1.0</v>
      </c>
      <c r="G414">
        <v>42.0</v>
      </c>
      <c r="H414">
        <v>12.6339</v>
      </c>
      <c r="I414" t="s">
        <v>3263</v>
      </c>
    </row>
    <row r="415">
      <c r="A415">
        <f t="shared" si="2"/>
        <v>413</v>
      </c>
      <c r="B415" t="s">
        <v>3260</v>
      </c>
      <c r="C415" t="s">
        <v>532</v>
      </c>
      <c r="D415">
        <v>739.0</v>
      </c>
      <c r="E415">
        <v>762.0</v>
      </c>
      <c r="F415">
        <v>3.0</v>
      </c>
      <c r="G415">
        <v>99.0</v>
      </c>
      <c r="H415">
        <v>19.0079</v>
      </c>
      <c r="I415" t="s">
        <v>3234</v>
      </c>
    </row>
    <row r="416">
      <c r="A416">
        <f t="shared" si="2"/>
        <v>414</v>
      </c>
      <c r="B416" t="s">
        <v>3260</v>
      </c>
      <c r="C416" t="s">
        <v>732</v>
      </c>
      <c r="D416">
        <v>6.0</v>
      </c>
      <c r="E416">
        <v>9.0</v>
      </c>
      <c r="F416">
        <v>3.0</v>
      </c>
      <c r="G416">
        <v>9.0</v>
      </c>
      <c r="H416">
        <v>4.6667</v>
      </c>
      <c r="I416" t="s">
        <v>3235</v>
      </c>
    </row>
    <row r="417">
      <c r="A417">
        <f t="shared" si="2"/>
        <v>415</v>
      </c>
      <c r="B417" t="s">
        <v>3260</v>
      </c>
      <c r="C417" t="s">
        <v>709</v>
      </c>
      <c r="D417">
        <v>210.0</v>
      </c>
      <c r="E417">
        <v>211.0</v>
      </c>
      <c r="F417">
        <v>1.0</v>
      </c>
      <c r="G417">
        <v>176.0</v>
      </c>
      <c r="H417">
        <v>38.9953</v>
      </c>
      <c r="I417" t="s">
        <v>3236</v>
      </c>
    </row>
    <row r="418">
      <c r="A418">
        <f t="shared" si="2"/>
        <v>416</v>
      </c>
      <c r="B418" t="s">
        <v>3260</v>
      </c>
      <c r="C418" t="s">
        <v>683</v>
      </c>
      <c r="D418">
        <v>27.0</v>
      </c>
      <c r="E418">
        <v>27.0</v>
      </c>
      <c r="F418">
        <v>1.0</v>
      </c>
      <c r="G418">
        <v>36.0</v>
      </c>
      <c r="H418">
        <v>21.9259</v>
      </c>
      <c r="I418" t="s">
        <v>3237</v>
      </c>
    </row>
    <row r="419">
      <c r="A419">
        <f t="shared" si="2"/>
        <v>417</v>
      </c>
      <c r="B419" t="s">
        <v>3260</v>
      </c>
      <c r="C419" t="s">
        <v>662</v>
      </c>
      <c r="D419">
        <v>3.0</v>
      </c>
      <c r="E419">
        <v>3.0</v>
      </c>
      <c r="F419">
        <v>8.0</v>
      </c>
      <c r="G419">
        <v>11.0</v>
      </c>
      <c r="H419">
        <v>9.3333</v>
      </c>
      <c r="I419" t="s">
        <v>3238</v>
      </c>
    </row>
    <row r="420">
      <c r="A420">
        <f t="shared" si="2"/>
        <v>418</v>
      </c>
      <c r="B420" t="s">
        <v>3260</v>
      </c>
      <c r="C420" t="s">
        <v>471</v>
      </c>
      <c r="D420">
        <v>590.0</v>
      </c>
      <c r="E420">
        <v>1129.0</v>
      </c>
      <c r="F420">
        <v>1.0</v>
      </c>
      <c r="G420">
        <v>29.0</v>
      </c>
      <c r="H420">
        <v>5.1151</v>
      </c>
      <c r="I420" t="s">
        <v>3239</v>
      </c>
    </row>
    <row r="421">
      <c r="A421">
        <f t="shared" si="2"/>
        <v>419</v>
      </c>
      <c r="B421" t="s">
        <v>3260</v>
      </c>
      <c r="C421" t="s">
        <v>495</v>
      </c>
      <c r="D421">
        <v>280.0</v>
      </c>
      <c r="E421">
        <v>1198.0</v>
      </c>
      <c r="F421">
        <v>1.0</v>
      </c>
      <c r="G421">
        <v>6.0</v>
      </c>
      <c r="H421">
        <v>1.6452</v>
      </c>
      <c r="I421" t="s">
        <v>3240</v>
      </c>
    </row>
    <row r="422">
      <c r="A422">
        <f t="shared" si="2"/>
        <v>420</v>
      </c>
      <c r="B422" t="s">
        <v>3260</v>
      </c>
      <c r="C422" t="s">
        <v>768</v>
      </c>
      <c r="D422">
        <v>39.0</v>
      </c>
      <c r="E422">
        <v>1496.0</v>
      </c>
      <c r="F422">
        <v>3.0</v>
      </c>
      <c r="G422">
        <v>7.0</v>
      </c>
      <c r="H422">
        <v>4.4198</v>
      </c>
      <c r="I422" t="s">
        <v>3241</v>
      </c>
    </row>
    <row r="423">
      <c r="A423">
        <f t="shared" si="2"/>
        <v>421</v>
      </c>
      <c r="B423" t="s">
        <v>3260</v>
      </c>
      <c r="C423" t="s">
        <v>805</v>
      </c>
      <c r="D423">
        <v>641.0</v>
      </c>
      <c r="E423">
        <v>1496.0</v>
      </c>
      <c r="F423">
        <v>19.0</v>
      </c>
      <c r="G423">
        <v>19.0</v>
      </c>
      <c r="H423">
        <v>19.0</v>
      </c>
      <c r="I423" t="s">
        <v>3264</v>
      </c>
    </row>
    <row r="424">
      <c r="A424">
        <f t="shared" si="2"/>
        <v>422</v>
      </c>
      <c r="B424" t="s">
        <v>3260</v>
      </c>
      <c r="C424" t="s">
        <v>516</v>
      </c>
      <c r="D424">
        <v>1161.0</v>
      </c>
      <c r="E424">
        <v>1497.0</v>
      </c>
      <c r="F424">
        <v>1.0</v>
      </c>
      <c r="G424">
        <v>30.0</v>
      </c>
      <c r="H424">
        <v>8.0214</v>
      </c>
      <c r="I424" t="s">
        <v>3265</v>
      </c>
    </row>
    <row r="425">
      <c r="A425">
        <f t="shared" si="2"/>
        <v>423</v>
      </c>
      <c r="B425" t="s">
        <v>3260</v>
      </c>
      <c r="C425" t="s">
        <v>618</v>
      </c>
      <c r="D425">
        <v>80.0</v>
      </c>
      <c r="E425">
        <v>80.0</v>
      </c>
      <c r="F425">
        <v>8.0</v>
      </c>
      <c r="G425">
        <v>20.0</v>
      </c>
      <c r="H425">
        <v>9.325</v>
      </c>
      <c r="I425" t="s">
        <v>3248</v>
      </c>
    </row>
    <row r="426">
      <c r="A426">
        <f t="shared" si="2"/>
        <v>424</v>
      </c>
      <c r="B426" t="s">
        <v>3260</v>
      </c>
      <c r="C426" t="s">
        <v>638</v>
      </c>
      <c r="D426">
        <v>6.0</v>
      </c>
      <c r="E426">
        <v>7.0</v>
      </c>
      <c r="F426">
        <v>10.0</v>
      </c>
      <c r="G426">
        <v>10.0</v>
      </c>
      <c r="H426">
        <v>10.0</v>
      </c>
      <c r="I426" t="s">
        <v>3249</v>
      </c>
    </row>
    <row r="427">
      <c r="A427">
        <f t="shared" si="2"/>
        <v>425</v>
      </c>
      <c r="B427" t="s">
        <v>3260</v>
      </c>
      <c r="C427" t="s">
        <v>595</v>
      </c>
      <c r="D427">
        <v>127.0</v>
      </c>
      <c r="E427">
        <v>612.0</v>
      </c>
      <c r="F427">
        <v>2.0</v>
      </c>
      <c r="G427">
        <v>7.0</v>
      </c>
      <c r="H427">
        <v>4.0065</v>
      </c>
      <c r="I427" t="s">
        <v>3250</v>
      </c>
    </row>
    <row r="428">
      <c r="A428">
        <f t="shared" si="2"/>
        <v>426</v>
      </c>
      <c r="B428" t="s">
        <v>3260</v>
      </c>
      <c r="C428" t="s">
        <v>448</v>
      </c>
      <c r="D428">
        <v>24.0</v>
      </c>
      <c r="E428">
        <v>1200.0</v>
      </c>
      <c r="F428">
        <v>2.0</v>
      </c>
      <c r="G428">
        <v>10.0</v>
      </c>
      <c r="H428">
        <v>3.3875</v>
      </c>
      <c r="I428" t="s">
        <v>3254</v>
      </c>
    </row>
    <row r="429">
      <c r="A429">
        <f t="shared" si="2"/>
        <v>427</v>
      </c>
      <c r="B429" t="s">
        <v>3260</v>
      </c>
      <c r="C429" t="s">
        <v>426</v>
      </c>
      <c r="D429">
        <v>1497.0</v>
      </c>
      <c r="E429">
        <v>1497.0</v>
      </c>
      <c r="F429">
        <v>1.0</v>
      </c>
      <c r="G429">
        <v>4.0</v>
      </c>
      <c r="H429">
        <v>3.4836</v>
      </c>
      <c r="I429" t="s">
        <v>3255</v>
      </c>
    </row>
    <row r="430">
      <c r="A430">
        <f t="shared" si="2"/>
        <v>428</v>
      </c>
      <c r="B430" t="s">
        <v>3260</v>
      </c>
      <c r="C430" t="s">
        <v>575</v>
      </c>
      <c r="D430">
        <v>14.0</v>
      </c>
      <c r="E430">
        <v>739.0</v>
      </c>
      <c r="F430">
        <v>2.0</v>
      </c>
      <c r="G430">
        <v>17.0</v>
      </c>
      <c r="H430">
        <v>2.2233</v>
      </c>
      <c r="I430" t="s">
        <v>3258</v>
      </c>
    </row>
    <row r="431">
      <c r="A431">
        <f t="shared" si="2"/>
        <v>429</v>
      </c>
      <c r="B431" t="s">
        <v>3260</v>
      </c>
      <c r="C431" t="s">
        <v>555</v>
      </c>
      <c r="D431">
        <v>235.0</v>
      </c>
      <c r="E431">
        <v>797.0</v>
      </c>
      <c r="F431">
        <v>2.0</v>
      </c>
      <c r="G431">
        <v>25.0</v>
      </c>
      <c r="H431">
        <v>8.8532</v>
      </c>
      <c r="I431" t="s">
        <v>3259</v>
      </c>
    </row>
    <row r="432">
      <c r="A432">
        <f t="shared" si="2"/>
        <v>430</v>
      </c>
      <c r="B432" t="s">
        <v>3266</v>
      </c>
      <c r="C432" t="s">
        <v>3267</v>
      </c>
      <c r="D432">
        <v>68.0</v>
      </c>
      <c r="E432">
        <v>68.0</v>
      </c>
      <c r="F432">
        <v>1.0</v>
      </c>
      <c r="G432">
        <v>2.0</v>
      </c>
      <c r="H432">
        <v>1.8676</v>
      </c>
      <c r="I432" t="s">
        <v>3268</v>
      </c>
    </row>
    <row r="433">
      <c r="A433">
        <f t="shared" si="2"/>
        <v>431</v>
      </c>
      <c r="B433" t="s">
        <v>3266</v>
      </c>
      <c r="C433" t="s">
        <v>3269</v>
      </c>
      <c r="D433">
        <v>66.0</v>
      </c>
      <c r="E433">
        <v>68.0</v>
      </c>
      <c r="F433">
        <v>4.0</v>
      </c>
      <c r="G433">
        <v>26.0</v>
      </c>
      <c r="H433">
        <v>12.8235</v>
      </c>
      <c r="I433" t="s">
        <v>3270</v>
      </c>
    </row>
    <row r="434">
      <c r="A434">
        <f t="shared" si="2"/>
        <v>432</v>
      </c>
      <c r="B434" t="s">
        <v>3266</v>
      </c>
      <c r="C434" t="s">
        <v>3271</v>
      </c>
      <c r="D434">
        <v>11.0</v>
      </c>
      <c r="E434">
        <v>68.0</v>
      </c>
      <c r="F434">
        <v>5.0</v>
      </c>
      <c r="G434">
        <v>16.0</v>
      </c>
      <c r="H434">
        <v>11.6176</v>
      </c>
      <c r="I434" t="s">
        <v>3272</v>
      </c>
    </row>
    <row r="435">
      <c r="A435">
        <f t="shared" si="2"/>
        <v>433</v>
      </c>
      <c r="B435" t="s">
        <v>3273</v>
      </c>
      <c r="C435" t="s">
        <v>3274</v>
      </c>
      <c r="D435">
        <v>6.0</v>
      </c>
      <c r="E435">
        <v>6.0</v>
      </c>
      <c r="F435">
        <v>5.0</v>
      </c>
      <c r="G435">
        <v>12.0</v>
      </c>
      <c r="H435">
        <v>7.0</v>
      </c>
      <c r="I435" t="s">
        <v>3275</v>
      </c>
    </row>
    <row r="436">
      <c r="A436">
        <f t="shared" si="2"/>
        <v>434</v>
      </c>
      <c r="B436" t="s">
        <v>3276</v>
      </c>
      <c r="C436" t="s">
        <v>3277</v>
      </c>
      <c r="D436">
        <v>203.0</v>
      </c>
      <c r="E436">
        <v>203.0</v>
      </c>
      <c r="F436">
        <v>1.0</v>
      </c>
      <c r="G436">
        <v>3.0</v>
      </c>
      <c r="H436">
        <v>2.5123</v>
      </c>
      <c r="I436" t="s">
        <v>3278</v>
      </c>
    </row>
    <row r="437">
      <c r="A437">
        <f t="shared" si="2"/>
        <v>435</v>
      </c>
      <c r="B437" t="s">
        <v>3276</v>
      </c>
      <c r="C437" t="s">
        <v>3161</v>
      </c>
      <c r="D437">
        <v>3.0</v>
      </c>
      <c r="E437">
        <v>3.0</v>
      </c>
      <c r="F437">
        <v>5.0</v>
      </c>
      <c r="G437">
        <v>10.0</v>
      </c>
      <c r="H437">
        <v>8.0</v>
      </c>
      <c r="I437" t="s">
        <v>3279</v>
      </c>
    </row>
    <row r="438">
      <c r="A438">
        <f t="shared" si="2"/>
        <v>436</v>
      </c>
      <c r="B438" t="s">
        <v>3276</v>
      </c>
      <c r="C438" t="s">
        <v>3280</v>
      </c>
      <c r="D438">
        <v>1.0</v>
      </c>
      <c r="E438">
        <v>203.0</v>
      </c>
      <c r="F438">
        <v>1.0</v>
      </c>
      <c r="G438">
        <v>1.0</v>
      </c>
      <c r="H438">
        <v>1.0</v>
      </c>
      <c r="I438">
        <v>0.0</v>
      </c>
    </row>
    <row r="439">
      <c r="A439">
        <f t="shared" si="2"/>
        <v>437</v>
      </c>
      <c r="B439" t="s">
        <v>3276</v>
      </c>
      <c r="C439" t="s">
        <v>2599</v>
      </c>
      <c r="D439">
        <v>9.0</v>
      </c>
      <c r="E439">
        <v>117.0</v>
      </c>
      <c r="F439">
        <v>3.0</v>
      </c>
      <c r="G439">
        <v>7.0</v>
      </c>
      <c r="H439">
        <v>3.4274</v>
      </c>
      <c r="I439" t="s">
        <v>3281</v>
      </c>
    </row>
    <row r="440">
      <c r="A440">
        <f t="shared" si="2"/>
        <v>438</v>
      </c>
      <c r="B440" t="s">
        <v>3276</v>
      </c>
      <c r="C440" t="s">
        <v>2545</v>
      </c>
      <c r="D440">
        <v>21.0</v>
      </c>
      <c r="E440">
        <v>203.0</v>
      </c>
      <c r="F440">
        <v>19.0</v>
      </c>
      <c r="G440">
        <v>19.0</v>
      </c>
      <c r="H440">
        <v>19.0</v>
      </c>
      <c r="I440" t="s">
        <v>3282</v>
      </c>
    </row>
    <row r="441">
      <c r="A441">
        <f t="shared" si="2"/>
        <v>439</v>
      </c>
      <c r="B441" t="s">
        <v>3276</v>
      </c>
      <c r="C441" t="s">
        <v>3283</v>
      </c>
      <c r="D441">
        <v>1.0</v>
      </c>
      <c r="E441">
        <v>203.0</v>
      </c>
      <c r="F441">
        <v>1.0</v>
      </c>
      <c r="G441">
        <v>1.0</v>
      </c>
      <c r="H441">
        <v>1.0</v>
      </c>
      <c r="I441">
        <v>0.0</v>
      </c>
    </row>
    <row r="442">
      <c r="A442">
        <f t="shared" si="2"/>
        <v>440</v>
      </c>
      <c r="B442" t="s">
        <v>3276</v>
      </c>
      <c r="C442" t="s">
        <v>3284</v>
      </c>
      <c r="D442">
        <v>12.0</v>
      </c>
      <c r="E442">
        <v>12.0</v>
      </c>
      <c r="F442">
        <v>6.0</v>
      </c>
      <c r="G442">
        <v>473.0</v>
      </c>
      <c r="H442">
        <v>102.9167</v>
      </c>
      <c r="I442" t="s">
        <v>3285</v>
      </c>
    </row>
    <row r="443">
      <c r="A443">
        <f t="shared" si="2"/>
        <v>441</v>
      </c>
      <c r="B443" t="s">
        <v>3276</v>
      </c>
      <c r="C443" t="s">
        <v>3157</v>
      </c>
      <c r="D443">
        <v>203.0</v>
      </c>
      <c r="E443">
        <v>203.0</v>
      </c>
      <c r="F443">
        <v>1.0</v>
      </c>
      <c r="G443">
        <v>43.0</v>
      </c>
      <c r="H443">
        <v>14.1478</v>
      </c>
      <c r="I443" t="s">
        <v>3286</v>
      </c>
    </row>
    <row r="444">
      <c r="A444">
        <f t="shared" si="2"/>
        <v>442</v>
      </c>
      <c r="B444" t="s">
        <v>3276</v>
      </c>
      <c r="C444" t="s">
        <v>3287</v>
      </c>
      <c r="D444">
        <v>1.0</v>
      </c>
      <c r="E444">
        <v>1.0</v>
      </c>
      <c r="F444">
        <v>16.0</v>
      </c>
      <c r="G444">
        <v>16.0</v>
      </c>
      <c r="H444">
        <v>16.0</v>
      </c>
      <c r="I444" t="s">
        <v>3288</v>
      </c>
    </row>
    <row r="445">
      <c r="A445">
        <f t="shared" si="2"/>
        <v>443</v>
      </c>
      <c r="B445" t="s">
        <v>3276</v>
      </c>
      <c r="C445" t="s">
        <v>3274</v>
      </c>
      <c r="D445">
        <v>5.0</v>
      </c>
      <c r="E445">
        <v>203.0</v>
      </c>
      <c r="F445">
        <v>5.0</v>
      </c>
      <c r="G445">
        <v>12.0</v>
      </c>
      <c r="H445">
        <v>5.6552</v>
      </c>
      <c r="I445" t="s">
        <v>3289</v>
      </c>
    </row>
    <row r="446">
      <c r="A446">
        <f t="shared" si="2"/>
        <v>444</v>
      </c>
      <c r="B446" t="s">
        <v>3290</v>
      </c>
      <c r="C446" t="s">
        <v>3291</v>
      </c>
      <c r="D446">
        <v>203.0</v>
      </c>
      <c r="E446">
        <v>814.0</v>
      </c>
      <c r="F446">
        <v>1.0</v>
      </c>
      <c r="G446">
        <v>3.0</v>
      </c>
      <c r="H446">
        <v>2.7764</v>
      </c>
      <c r="I446" t="s">
        <v>3292</v>
      </c>
    </row>
    <row r="447">
      <c r="A447">
        <f t="shared" si="2"/>
        <v>445</v>
      </c>
      <c r="B447" t="s">
        <v>3290</v>
      </c>
      <c r="C447" t="s">
        <v>3293</v>
      </c>
      <c r="D447">
        <v>3.0</v>
      </c>
      <c r="E447">
        <v>3.0</v>
      </c>
      <c r="F447">
        <v>5.0</v>
      </c>
      <c r="G447">
        <v>10.0</v>
      </c>
      <c r="H447">
        <v>8.0</v>
      </c>
      <c r="I447" t="s">
        <v>3294</v>
      </c>
    </row>
    <row r="448">
      <c r="A448">
        <f t="shared" si="2"/>
        <v>446</v>
      </c>
      <c r="B448" t="s">
        <v>3290</v>
      </c>
      <c r="C448" t="s">
        <v>3295</v>
      </c>
      <c r="D448">
        <v>9.0</v>
      </c>
      <c r="E448">
        <v>289.0</v>
      </c>
      <c r="F448">
        <v>3.0</v>
      </c>
      <c r="G448">
        <v>7.0</v>
      </c>
      <c r="H448">
        <v>3.6609</v>
      </c>
      <c r="I448" t="s">
        <v>3296</v>
      </c>
    </row>
    <row r="449">
      <c r="A449">
        <f t="shared" si="2"/>
        <v>447</v>
      </c>
      <c r="B449" t="s">
        <v>3290</v>
      </c>
      <c r="C449" t="s">
        <v>3297</v>
      </c>
      <c r="D449">
        <v>15.0</v>
      </c>
      <c r="E449">
        <v>289.0</v>
      </c>
      <c r="F449">
        <v>19.0</v>
      </c>
      <c r="G449">
        <v>19.0</v>
      </c>
      <c r="H449">
        <v>19.0</v>
      </c>
      <c r="I449" t="s">
        <v>3298</v>
      </c>
    </row>
    <row r="450">
      <c r="A450">
        <f t="shared" si="2"/>
        <v>448</v>
      </c>
      <c r="B450" t="s">
        <v>3290</v>
      </c>
      <c r="C450" t="s">
        <v>3299</v>
      </c>
      <c r="D450">
        <v>12.0</v>
      </c>
      <c r="E450">
        <v>73.0</v>
      </c>
      <c r="F450">
        <v>6.0</v>
      </c>
      <c r="G450">
        <v>473.0</v>
      </c>
      <c r="H450">
        <v>91.274</v>
      </c>
      <c r="I450" t="s">
        <v>3300</v>
      </c>
    </row>
    <row r="451">
      <c r="A451">
        <f t="shared" si="2"/>
        <v>449</v>
      </c>
      <c r="B451" t="s">
        <v>3290</v>
      </c>
      <c r="C451" t="s">
        <v>3301</v>
      </c>
      <c r="D451">
        <v>203.0</v>
      </c>
      <c r="E451">
        <v>814.0</v>
      </c>
      <c r="F451">
        <v>1.0</v>
      </c>
      <c r="G451">
        <v>43.0</v>
      </c>
      <c r="H451">
        <v>11.4447</v>
      </c>
      <c r="I451" t="s">
        <v>3302</v>
      </c>
    </row>
    <row r="452">
      <c r="A452">
        <f t="shared" si="2"/>
        <v>450</v>
      </c>
      <c r="B452" t="s">
        <v>3290</v>
      </c>
      <c r="C452" t="s">
        <v>3303</v>
      </c>
      <c r="D452">
        <v>1.0</v>
      </c>
      <c r="E452">
        <v>1.0</v>
      </c>
      <c r="F452">
        <v>16.0</v>
      </c>
      <c r="G452">
        <v>16.0</v>
      </c>
      <c r="H452">
        <v>16.0</v>
      </c>
      <c r="I452" t="s">
        <v>3288</v>
      </c>
    </row>
    <row r="453">
      <c r="A453">
        <f t="shared" si="2"/>
        <v>451</v>
      </c>
      <c r="B453" t="s">
        <v>3290</v>
      </c>
      <c r="C453" t="s">
        <v>3304</v>
      </c>
      <c r="D453">
        <v>5.0</v>
      </c>
      <c r="E453">
        <v>814.0</v>
      </c>
      <c r="F453">
        <v>5.0</v>
      </c>
      <c r="G453">
        <v>12.0</v>
      </c>
      <c r="H453">
        <v>5.3796</v>
      </c>
      <c r="I453" t="s">
        <v>3305</v>
      </c>
    </row>
    <row r="454">
      <c r="A454">
        <f t="shared" si="2"/>
        <v>452</v>
      </c>
      <c r="B454" t="s">
        <v>3290</v>
      </c>
      <c r="C454" t="s">
        <v>3306</v>
      </c>
      <c r="D454">
        <v>768.0</v>
      </c>
      <c r="E454">
        <v>770.0</v>
      </c>
      <c r="F454">
        <v>1.0</v>
      </c>
      <c r="G454">
        <v>4.0</v>
      </c>
      <c r="H454">
        <v>2.9312</v>
      </c>
      <c r="I454" t="s">
        <v>3307</v>
      </c>
    </row>
    <row r="455">
      <c r="A455">
        <f t="shared" si="2"/>
        <v>453</v>
      </c>
      <c r="B455" t="s">
        <v>3290</v>
      </c>
      <c r="C455" t="s">
        <v>3308</v>
      </c>
      <c r="D455">
        <v>645.0</v>
      </c>
      <c r="E455">
        <v>758.0</v>
      </c>
      <c r="F455">
        <v>2.0</v>
      </c>
      <c r="G455">
        <v>163.0</v>
      </c>
      <c r="H455">
        <v>36.9274</v>
      </c>
      <c r="I455" t="s">
        <v>3309</v>
      </c>
    </row>
    <row r="456">
      <c r="A456">
        <f t="shared" si="2"/>
        <v>454</v>
      </c>
      <c r="B456" t="s">
        <v>3290</v>
      </c>
      <c r="C456" t="s">
        <v>3310</v>
      </c>
      <c r="D456">
        <v>183.0</v>
      </c>
      <c r="E456">
        <v>579.0</v>
      </c>
      <c r="F456">
        <v>4.0</v>
      </c>
      <c r="G456">
        <v>19.0</v>
      </c>
      <c r="H456">
        <v>7.2712</v>
      </c>
      <c r="I456" t="s">
        <v>3311</v>
      </c>
    </row>
    <row r="457">
      <c r="A457">
        <f t="shared" si="2"/>
        <v>455</v>
      </c>
      <c r="B457" t="s">
        <v>3290</v>
      </c>
      <c r="C457" t="s">
        <v>2930</v>
      </c>
      <c r="D457">
        <v>672.0</v>
      </c>
      <c r="E457">
        <v>770.0</v>
      </c>
      <c r="F457">
        <v>7.0</v>
      </c>
      <c r="G457">
        <v>16.0</v>
      </c>
      <c r="H457">
        <v>9.1636</v>
      </c>
      <c r="I457" t="s">
        <v>3312</v>
      </c>
    </row>
    <row r="458">
      <c r="A458">
        <f t="shared" si="2"/>
        <v>456</v>
      </c>
      <c r="B458" t="s">
        <v>3290</v>
      </c>
      <c r="C458" t="s">
        <v>2932</v>
      </c>
      <c r="D458">
        <v>4.0</v>
      </c>
      <c r="E458">
        <v>770.0</v>
      </c>
      <c r="F458">
        <v>7.0</v>
      </c>
      <c r="G458">
        <v>15.0</v>
      </c>
      <c r="H458">
        <v>9.6987</v>
      </c>
      <c r="I458" t="s">
        <v>3313</v>
      </c>
    </row>
    <row r="459">
      <c r="A459">
        <f t="shared" si="2"/>
        <v>457</v>
      </c>
      <c r="B459" t="s">
        <v>3290</v>
      </c>
      <c r="C459" t="s">
        <v>3314</v>
      </c>
      <c r="D459">
        <v>9.0</v>
      </c>
      <c r="E459">
        <v>22.0</v>
      </c>
      <c r="F459">
        <v>1.0</v>
      </c>
      <c r="G459">
        <v>2.0</v>
      </c>
      <c r="H459">
        <v>1.3182</v>
      </c>
      <c r="I459" t="s">
        <v>3315</v>
      </c>
    </row>
    <row r="460">
      <c r="A460">
        <f t="shared" si="2"/>
        <v>458</v>
      </c>
      <c r="B460" t="s">
        <v>3290</v>
      </c>
      <c r="C460" t="s">
        <v>3316</v>
      </c>
      <c r="D460">
        <v>8.0</v>
      </c>
      <c r="E460">
        <v>22.0</v>
      </c>
      <c r="F460">
        <v>2.0</v>
      </c>
      <c r="G460">
        <v>3.0</v>
      </c>
      <c r="H460">
        <v>2.4091</v>
      </c>
      <c r="I460" t="s">
        <v>3317</v>
      </c>
    </row>
    <row r="461">
      <c r="A461">
        <f t="shared" si="2"/>
        <v>459</v>
      </c>
      <c r="B461" t="s">
        <v>3290</v>
      </c>
      <c r="C461" t="s">
        <v>3318</v>
      </c>
      <c r="D461">
        <v>8.0</v>
      </c>
      <c r="E461">
        <v>22.0</v>
      </c>
      <c r="F461">
        <v>5.0</v>
      </c>
      <c r="G461">
        <v>32.0</v>
      </c>
      <c r="H461">
        <v>23.3182</v>
      </c>
      <c r="I461" t="s">
        <v>3319</v>
      </c>
    </row>
    <row r="462">
      <c r="A462">
        <f t="shared" si="2"/>
        <v>460</v>
      </c>
      <c r="B462" t="s">
        <v>3290</v>
      </c>
      <c r="C462" t="s">
        <v>3320</v>
      </c>
      <c r="D462">
        <v>4.0</v>
      </c>
      <c r="E462">
        <v>21.0</v>
      </c>
      <c r="F462">
        <v>8.0</v>
      </c>
      <c r="G462">
        <v>63.0</v>
      </c>
      <c r="H462">
        <v>36.9524</v>
      </c>
      <c r="I462" t="s">
        <v>3321</v>
      </c>
    </row>
    <row r="463">
      <c r="A463">
        <f t="shared" si="2"/>
        <v>461</v>
      </c>
      <c r="B463" t="s">
        <v>3290</v>
      </c>
      <c r="C463" t="s">
        <v>3322</v>
      </c>
      <c r="D463">
        <v>1.0</v>
      </c>
      <c r="E463">
        <v>2.0</v>
      </c>
      <c r="F463">
        <v>4.0</v>
      </c>
      <c r="G463">
        <v>4.0</v>
      </c>
      <c r="H463">
        <v>4.0</v>
      </c>
      <c r="I463">
        <v>1939.0</v>
      </c>
    </row>
    <row r="464">
      <c r="A464">
        <f t="shared" si="2"/>
        <v>462</v>
      </c>
      <c r="B464" t="s">
        <v>3290</v>
      </c>
      <c r="C464" t="s">
        <v>3323</v>
      </c>
      <c r="D464">
        <v>3.0</v>
      </c>
      <c r="E464">
        <v>22.0</v>
      </c>
      <c r="F464">
        <v>5.0</v>
      </c>
      <c r="G464">
        <v>12.0</v>
      </c>
      <c r="H464">
        <v>6.0909</v>
      </c>
      <c r="I464" t="s">
        <v>3324</v>
      </c>
    </row>
    <row r="465">
      <c r="A465">
        <f t="shared" si="2"/>
        <v>463</v>
      </c>
      <c r="B465" t="s">
        <v>3325</v>
      </c>
      <c r="C465" t="s">
        <v>3326</v>
      </c>
      <c r="D465">
        <v>108.0</v>
      </c>
      <c r="E465">
        <v>108.0</v>
      </c>
      <c r="F465">
        <v>1.0</v>
      </c>
      <c r="G465">
        <v>3.0</v>
      </c>
      <c r="H465">
        <v>2.0093</v>
      </c>
      <c r="I465" t="s">
        <v>3327</v>
      </c>
    </row>
    <row r="466">
      <c r="A466">
        <f t="shared" si="2"/>
        <v>464</v>
      </c>
      <c r="B466" t="s">
        <v>3325</v>
      </c>
      <c r="C466" t="s">
        <v>3157</v>
      </c>
      <c r="D466">
        <v>108.0</v>
      </c>
      <c r="E466">
        <v>108.0</v>
      </c>
      <c r="F466">
        <v>1.0</v>
      </c>
      <c r="G466">
        <v>34.0</v>
      </c>
      <c r="H466">
        <v>16.6389</v>
      </c>
      <c r="I466" t="s">
        <v>3328</v>
      </c>
    </row>
    <row r="467">
      <c r="A467">
        <f t="shared" si="2"/>
        <v>465</v>
      </c>
      <c r="B467" t="s">
        <v>3325</v>
      </c>
      <c r="C467" t="s">
        <v>3136</v>
      </c>
      <c r="D467">
        <v>1.0</v>
      </c>
      <c r="E467">
        <v>108.0</v>
      </c>
      <c r="F467">
        <v>1.0</v>
      </c>
      <c r="G467">
        <v>1.0</v>
      </c>
      <c r="H467">
        <v>1.0</v>
      </c>
      <c r="I467">
        <v>1.0</v>
      </c>
    </row>
    <row r="468">
      <c r="A468">
        <f t="shared" si="2"/>
        <v>466</v>
      </c>
      <c r="B468" t="s">
        <v>3325</v>
      </c>
      <c r="C468" t="s">
        <v>3137</v>
      </c>
      <c r="D468">
        <v>1.0</v>
      </c>
      <c r="E468">
        <v>108.0</v>
      </c>
      <c r="F468">
        <v>1.0</v>
      </c>
      <c r="G468">
        <v>1.0</v>
      </c>
      <c r="H468">
        <v>1.0</v>
      </c>
      <c r="I468">
        <v>1.0</v>
      </c>
    </row>
    <row r="469">
      <c r="A469">
        <f t="shared" si="2"/>
        <v>467</v>
      </c>
      <c r="B469" t="s">
        <v>3329</v>
      </c>
      <c r="C469" t="s">
        <v>3330</v>
      </c>
      <c r="D469">
        <v>9.0</v>
      </c>
      <c r="E469">
        <v>9.0</v>
      </c>
      <c r="F469">
        <v>1.0</v>
      </c>
      <c r="G469">
        <v>2.0</v>
      </c>
      <c r="H469">
        <v>1.5556</v>
      </c>
      <c r="I469" t="s">
        <v>3331</v>
      </c>
    </row>
    <row r="470">
      <c r="A470">
        <f t="shared" si="2"/>
        <v>468</v>
      </c>
      <c r="B470" t="s">
        <v>3329</v>
      </c>
      <c r="C470" t="s">
        <v>3277</v>
      </c>
      <c r="D470">
        <v>8.0</v>
      </c>
      <c r="E470">
        <v>9.0</v>
      </c>
      <c r="F470">
        <v>2.0</v>
      </c>
      <c r="G470">
        <v>3.0</v>
      </c>
      <c r="H470">
        <v>2.7778</v>
      </c>
      <c r="I470" t="s">
        <v>3332</v>
      </c>
    </row>
    <row r="471">
      <c r="A471">
        <f t="shared" si="2"/>
        <v>469</v>
      </c>
      <c r="B471" t="s">
        <v>3329</v>
      </c>
      <c r="C471" t="s">
        <v>3157</v>
      </c>
      <c r="D471">
        <v>8.0</v>
      </c>
      <c r="E471">
        <v>9.0</v>
      </c>
      <c r="F471">
        <v>5.0</v>
      </c>
      <c r="G471">
        <v>32.0</v>
      </c>
      <c r="H471">
        <v>16.7778</v>
      </c>
      <c r="I471" t="s">
        <v>3333</v>
      </c>
    </row>
    <row r="472">
      <c r="A472">
        <f t="shared" si="2"/>
        <v>470</v>
      </c>
      <c r="B472" t="s">
        <v>3329</v>
      </c>
      <c r="C472" t="s">
        <v>3159</v>
      </c>
      <c r="D472">
        <v>4.0</v>
      </c>
      <c r="E472">
        <v>8.0</v>
      </c>
      <c r="F472">
        <v>8.0</v>
      </c>
      <c r="G472">
        <v>63.0</v>
      </c>
      <c r="H472">
        <v>37.25</v>
      </c>
      <c r="I472" t="s">
        <v>3334</v>
      </c>
    </row>
    <row r="473">
      <c r="A473">
        <f t="shared" si="2"/>
        <v>471</v>
      </c>
      <c r="B473" t="s">
        <v>3329</v>
      </c>
      <c r="C473" t="s">
        <v>3161</v>
      </c>
      <c r="D473">
        <v>1.0</v>
      </c>
      <c r="E473">
        <v>2.0</v>
      </c>
      <c r="F473">
        <v>4.0</v>
      </c>
      <c r="G473">
        <v>4.0</v>
      </c>
      <c r="H473">
        <v>4.0</v>
      </c>
      <c r="I473">
        <v>1939.0</v>
      </c>
    </row>
    <row r="474">
      <c r="A474">
        <f t="shared" si="2"/>
        <v>472</v>
      </c>
      <c r="B474" t="s">
        <v>3329</v>
      </c>
      <c r="C474" t="s">
        <v>3163</v>
      </c>
      <c r="D474">
        <v>1.0</v>
      </c>
      <c r="E474">
        <v>9.0</v>
      </c>
      <c r="F474">
        <v>1.0</v>
      </c>
      <c r="G474">
        <v>1.0</v>
      </c>
      <c r="H474">
        <v>1.0</v>
      </c>
      <c r="I474">
        <v>0.0</v>
      </c>
    </row>
    <row r="475">
      <c r="A475">
        <f t="shared" si="2"/>
        <v>473</v>
      </c>
      <c r="B475" t="s">
        <v>3329</v>
      </c>
      <c r="C475" t="s">
        <v>3164</v>
      </c>
      <c r="D475">
        <v>1.0</v>
      </c>
      <c r="E475">
        <v>9.0</v>
      </c>
      <c r="F475">
        <v>1.0</v>
      </c>
      <c r="G475">
        <v>1.0</v>
      </c>
      <c r="H475">
        <v>1.0</v>
      </c>
      <c r="I475">
        <v>0.0</v>
      </c>
    </row>
    <row r="476">
      <c r="A476">
        <f t="shared" si="2"/>
        <v>474</v>
      </c>
      <c r="B476" t="s">
        <v>3335</v>
      </c>
      <c r="C476" t="s">
        <v>3336</v>
      </c>
      <c r="D476">
        <v>1.0</v>
      </c>
      <c r="E476">
        <v>1.0</v>
      </c>
      <c r="F476">
        <v>43.0</v>
      </c>
      <c r="G476">
        <v>43.0</v>
      </c>
      <c r="H476">
        <v>43.0</v>
      </c>
      <c r="I476" t="s">
        <v>3337</v>
      </c>
    </row>
    <row r="477">
      <c r="A477">
        <f t="shared" si="2"/>
        <v>475</v>
      </c>
      <c r="B477" t="s">
        <v>3335</v>
      </c>
      <c r="C477" t="s">
        <v>3338</v>
      </c>
      <c r="D477">
        <v>1.0</v>
      </c>
      <c r="E477">
        <v>1.0</v>
      </c>
      <c r="F477">
        <v>27.0</v>
      </c>
      <c r="G477">
        <v>27.0</v>
      </c>
      <c r="H477">
        <v>27.0</v>
      </c>
      <c r="I477" t="s">
        <v>3339</v>
      </c>
    </row>
    <row r="478">
      <c r="A478">
        <f t="shared" si="2"/>
        <v>476</v>
      </c>
      <c r="B478" t="s">
        <v>3335</v>
      </c>
      <c r="C478" t="s">
        <v>3203</v>
      </c>
      <c r="D478">
        <v>1.0</v>
      </c>
      <c r="E478">
        <v>1.0</v>
      </c>
      <c r="F478">
        <v>8.0</v>
      </c>
      <c r="G478">
        <v>8.0</v>
      </c>
      <c r="H478">
        <v>8.0</v>
      </c>
      <c r="I478" t="s">
        <v>3340</v>
      </c>
    </row>
    <row r="479">
      <c r="A479">
        <f t="shared" si="2"/>
        <v>477</v>
      </c>
      <c r="B479" t="s">
        <v>3335</v>
      </c>
      <c r="C479" t="s">
        <v>3341</v>
      </c>
      <c r="D479">
        <v>1.0</v>
      </c>
      <c r="E479">
        <v>1.0</v>
      </c>
      <c r="F479">
        <v>4.0</v>
      </c>
      <c r="G479">
        <v>4.0</v>
      </c>
      <c r="H479">
        <v>4.0</v>
      </c>
      <c r="I479">
        <v>6009.0</v>
      </c>
    </row>
    <row r="480">
      <c r="A480">
        <f t="shared" si="2"/>
        <v>478</v>
      </c>
      <c r="B480" t="s">
        <v>3335</v>
      </c>
      <c r="C480" t="s">
        <v>575</v>
      </c>
      <c r="D480">
        <v>1.0</v>
      </c>
      <c r="E480">
        <v>1.0</v>
      </c>
      <c r="F480">
        <v>2.0</v>
      </c>
      <c r="G480">
        <v>2.0</v>
      </c>
      <c r="H480">
        <v>2.0</v>
      </c>
      <c r="I480" t="s">
        <v>2908</v>
      </c>
    </row>
    <row r="481">
      <c r="A481">
        <f t="shared" si="2"/>
        <v>479</v>
      </c>
      <c r="B481" t="s">
        <v>3335</v>
      </c>
      <c r="C481" t="s">
        <v>3342</v>
      </c>
      <c r="D481">
        <v>1.0</v>
      </c>
      <c r="E481">
        <v>1.0</v>
      </c>
      <c r="F481">
        <v>14.0</v>
      </c>
      <c r="G481">
        <v>14.0</v>
      </c>
      <c r="H481">
        <v>14.0</v>
      </c>
      <c r="I481" t="s">
        <v>3343</v>
      </c>
    </row>
    <row r="482">
      <c r="A482">
        <f t="shared" si="2"/>
        <v>480</v>
      </c>
      <c r="B482" t="s">
        <v>3335</v>
      </c>
      <c r="C482" t="s">
        <v>3344</v>
      </c>
      <c r="D482">
        <v>1.0</v>
      </c>
      <c r="E482">
        <v>1.0</v>
      </c>
      <c r="F482">
        <v>14.0</v>
      </c>
      <c r="G482">
        <v>14.0</v>
      </c>
      <c r="H482">
        <v>14.0</v>
      </c>
      <c r="I482" t="s">
        <v>3345</v>
      </c>
    </row>
    <row r="483">
      <c r="A483">
        <f t="shared" si="2"/>
        <v>481</v>
      </c>
      <c r="B483" t="s">
        <v>3335</v>
      </c>
      <c r="C483" t="s">
        <v>3346</v>
      </c>
      <c r="D483">
        <v>1.0</v>
      </c>
      <c r="E483">
        <v>1.0</v>
      </c>
      <c r="F483">
        <v>14.0</v>
      </c>
      <c r="G483">
        <v>14.0</v>
      </c>
      <c r="H483">
        <v>14.0</v>
      </c>
      <c r="I483" t="s">
        <v>3347</v>
      </c>
    </row>
    <row r="484">
      <c r="A484">
        <f t="shared" si="2"/>
        <v>482</v>
      </c>
      <c r="B484" t="s">
        <v>3335</v>
      </c>
      <c r="C484" t="s">
        <v>3348</v>
      </c>
      <c r="D484">
        <v>1.0</v>
      </c>
      <c r="E484">
        <v>1.0</v>
      </c>
      <c r="F484">
        <v>19.0</v>
      </c>
      <c r="G484">
        <v>19.0</v>
      </c>
      <c r="H484">
        <v>19.0</v>
      </c>
      <c r="I484" t="s">
        <v>3349</v>
      </c>
    </row>
    <row r="485">
      <c r="A485">
        <f t="shared" si="2"/>
        <v>483</v>
      </c>
      <c r="B485" t="s">
        <v>3335</v>
      </c>
      <c r="C485" t="s">
        <v>3350</v>
      </c>
      <c r="D485">
        <v>1.0</v>
      </c>
      <c r="E485">
        <v>1.0</v>
      </c>
      <c r="F485">
        <v>19.0</v>
      </c>
      <c r="G485">
        <v>19.0</v>
      </c>
      <c r="H485">
        <v>19.0</v>
      </c>
      <c r="I485" s="72" t="s">
        <v>3351</v>
      </c>
    </row>
    <row r="486">
      <c r="A486">
        <f t="shared" si="2"/>
        <v>484</v>
      </c>
      <c r="B486" t="s">
        <v>3335</v>
      </c>
      <c r="C486" t="s">
        <v>3352</v>
      </c>
      <c r="D486">
        <v>1.0</v>
      </c>
      <c r="E486">
        <v>1.0</v>
      </c>
      <c r="F486">
        <v>77.0</v>
      </c>
      <c r="G486">
        <v>77.0</v>
      </c>
      <c r="H486">
        <v>77.0</v>
      </c>
      <c r="I486" t="s">
        <v>3353</v>
      </c>
    </row>
    <row r="487">
      <c r="A487">
        <f t="shared" si="2"/>
        <v>485</v>
      </c>
      <c r="B487" t="s">
        <v>3335</v>
      </c>
      <c r="C487" t="s">
        <v>3354</v>
      </c>
      <c r="D487">
        <v>1.0</v>
      </c>
      <c r="E487">
        <v>1.0</v>
      </c>
      <c r="F487">
        <v>4.0</v>
      </c>
      <c r="G487">
        <v>4.0</v>
      </c>
      <c r="H487">
        <v>4.0</v>
      </c>
      <c r="I487" t="s">
        <v>3355</v>
      </c>
    </row>
    <row r="488">
      <c r="A488">
        <f t="shared" si="2"/>
        <v>486</v>
      </c>
      <c r="B488" t="s">
        <v>3335</v>
      </c>
      <c r="C488" t="s">
        <v>3356</v>
      </c>
      <c r="D488">
        <v>1.0</v>
      </c>
      <c r="E488">
        <v>1.0</v>
      </c>
      <c r="F488">
        <v>4.0</v>
      </c>
      <c r="G488">
        <v>4.0</v>
      </c>
      <c r="H488">
        <v>4.0</v>
      </c>
      <c r="I488">
        <v>10.6</v>
      </c>
    </row>
    <row r="489">
      <c r="A489">
        <f t="shared" si="2"/>
        <v>487</v>
      </c>
      <c r="B489" t="s">
        <v>3335</v>
      </c>
      <c r="C489" t="s">
        <v>3357</v>
      </c>
      <c r="D489">
        <v>1.0</v>
      </c>
      <c r="E489">
        <v>1.0</v>
      </c>
      <c r="F489">
        <v>7.0</v>
      </c>
      <c r="G489">
        <v>7.0</v>
      </c>
      <c r="H489">
        <v>7.0</v>
      </c>
      <c r="I489" t="s">
        <v>3358</v>
      </c>
    </row>
    <row r="490">
      <c r="A490">
        <f t="shared" si="2"/>
        <v>488</v>
      </c>
      <c r="B490" t="s">
        <v>3335</v>
      </c>
      <c r="C490" t="s">
        <v>3359</v>
      </c>
      <c r="D490">
        <v>1.0</v>
      </c>
      <c r="E490">
        <v>1.0</v>
      </c>
      <c r="F490">
        <v>19.0</v>
      </c>
      <c r="G490">
        <v>19.0</v>
      </c>
      <c r="H490">
        <v>19.0</v>
      </c>
      <c r="I490" s="60">
        <v>40441.0</v>
      </c>
    </row>
    <row r="491">
      <c r="A491">
        <f t="shared" si="2"/>
        <v>489</v>
      </c>
      <c r="B491" t="s">
        <v>3335</v>
      </c>
      <c r="C491" t="s">
        <v>1384</v>
      </c>
      <c r="D491">
        <v>1.0</v>
      </c>
      <c r="E491">
        <v>1.0</v>
      </c>
      <c r="F491">
        <v>1.0</v>
      </c>
      <c r="G491">
        <v>1.0</v>
      </c>
      <c r="H491">
        <v>1.0</v>
      </c>
      <c r="I491">
        <v>0.0</v>
      </c>
    </row>
    <row r="492">
      <c r="A492">
        <f t="shared" si="2"/>
        <v>490</v>
      </c>
      <c r="B492" t="s">
        <v>3360</v>
      </c>
      <c r="C492" t="s">
        <v>3361</v>
      </c>
      <c r="D492">
        <v>1.0</v>
      </c>
      <c r="E492">
        <v>1.0</v>
      </c>
      <c r="F492">
        <v>1.0</v>
      </c>
      <c r="G492">
        <v>1.0</v>
      </c>
      <c r="H492">
        <v>1.0</v>
      </c>
      <c r="I492">
        <v>1.0</v>
      </c>
    </row>
    <row r="493">
      <c r="A493">
        <f t="shared" si="2"/>
        <v>491</v>
      </c>
      <c r="B493" t="s">
        <v>3360</v>
      </c>
      <c r="C493" t="s">
        <v>3362</v>
      </c>
      <c r="D493">
        <v>1.0</v>
      </c>
      <c r="E493">
        <v>1.0</v>
      </c>
      <c r="F493">
        <v>2.0</v>
      </c>
      <c r="G493">
        <v>2.0</v>
      </c>
      <c r="H493">
        <v>2.0</v>
      </c>
      <c r="I493" t="s">
        <v>3363</v>
      </c>
    </row>
    <row r="494">
      <c r="A494">
        <f t="shared" si="2"/>
        <v>492</v>
      </c>
      <c r="B494" t="s">
        <v>3360</v>
      </c>
      <c r="C494" t="s">
        <v>3364</v>
      </c>
      <c r="D494">
        <v>1.0</v>
      </c>
      <c r="E494">
        <v>1.0</v>
      </c>
      <c r="F494">
        <v>28.0</v>
      </c>
      <c r="G494">
        <v>28.0</v>
      </c>
      <c r="H494">
        <v>28.0</v>
      </c>
      <c r="I494" t="s">
        <v>3365</v>
      </c>
    </row>
    <row r="495">
      <c r="A495">
        <f t="shared" si="2"/>
        <v>493</v>
      </c>
      <c r="B495" t="s">
        <v>3360</v>
      </c>
      <c r="C495" t="s">
        <v>3366</v>
      </c>
      <c r="D495">
        <v>1.0</v>
      </c>
      <c r="E495">
        <v>1.0</v>
      </c>
      <c r="F495">
        <v>8.0</v>
      </c>
      <c r="G495">
        <v>8.0</v>
      </c>
      <c r="H495">
        <v>8.0</v>
      </c>
      <c r="I495" t="s">
        <v>3367</v>
      </c>
    </row>
    <row r="496">
      <c r="A496">
        <f t="shared" si="2"/>
        <v>494</v>
      </c>
      <c r="B496" t="s">
        <v>3360</v>
      </c>
      <c r="C496" t="s">
        <v>3368</v>
      </c>
      <c r="D496">
        <v>1.0</v>
      </c>
      <c r="E496">
        <v>1.0</v>
      </c>
      <c r="F496">
        <v>2.0</v>
      </c>
      <c r="G496">
        <v>2.0</v>
      </c>
      <c r="H496">
        <v>2.0</v>
      </c>
      <c r="I496" t="s">
        <v>3363</v>
      </c>
    </row>
    <row r="497">
      <c r="A497">
        <f t="shared" si="2"/>
        <v>495</v>
      </c>
      <c r="B497" t="s">
        <v>3360</v>
      </c>
      <c r="C497" t="s">
        <v>3369</v>
      </c>
      <c r="D497">
        <v>1.0</v>
      </c>
      <c r="E497">
        <v>1.0</v>
      </c>
      <c r="F497">
        <v>28.0</v>
      </c>
      <c r="G497">
        <v>28.0</v>
      </c>
      <c r="H497">
        <v>28.0</v>
      </c>
      <c r="I497" t="s">
        <v>3370</v>
      </c>
    </row>
    <row r="498">
      <c r="A498">
        <f t="shared" si="2"/>
        <v>496</v>
      </c>
      <c r="B498" t="s">
        <v>3360</v>
      </c>
      <c r="C498" t="s">
        <v>3371</v>
      </c>
      <c r="D498">
        <v>1.0</v>
      </c>
      <c r="E498">
        <v>1.0</v>
      </c>
      <c r="F498">
        <v>8.0</v>
      </c>
      <c r="G498">
        <v>8.0</v>
      </c>
      <c r="H498">
        <v>8.0</v>
      </c>
      <c r="I498" t="s">
        <v>3372</v>
      </c>
    </row>
    <row r="499">
      <c r="A499">
        <f t="shared" si="2"/>
        <v>497</v>
      </c>
      <c r="B499" t="s">
        <v>3360</v>
      </c>
      <c r="C499" t="s">
        <v>3373</v>
      </c>
      <c r="D499">
        <v>1.0</v>
      </c>
      <c r="E499">
        <v>1.0</v>
      </c>
      <c r="F499">
        <v>3.0</v>
      </c>
      <c r="G499">
        <v>3.0</v>
      </c>
      <c r="H499">
        <v>3.0</v>
      </c>
      <c r="I499" t="s">
        <v>3374</v>
      </c>
    </row>
    <row r="500">
      <c r="A500">
        <f t="shared" si="2"/>
        <v>498</v>
      </c>
      <c r="B500" t="s">
        <v>3360</v>
      </c>
      <c r="C500" t="s">
        <v>3375</v>
      </c>
      <c r="D500">
        <v>1.0</v>
      </c>
      <c r="E500">
        <v>1.0</v>
      </c>
      <c r="F500">
        <v>1.0</v>
      </c>
      <c r="G500">
        <v>1.0</v>
      </c>
      <c r="H500">
        <v>1.0</v>
      </c>
      <c r="I500">
        <v>0.0</v>
      </c>
    </row>
    <row r="501">
      <c r="A501">
        <f t="shared" si="2"/>
        <v>499</v>
      </c>
      <c r="B501" t="s">
        <v>3360</v>
      </c>
      <c r="C501" t="s">
        <v>3376</v>
      </c>
      <c r="D501">
        <v>1.0</v>
      </c>
      <c r="E501">
        <v>1.0</v>
      </c>
      <c r="F501">
        <v>4.0</v>
      </c>
      <c r="G501">
        <v>4.0</v>
      </c>
      <c r="H501">
        <v>4.0</v>
      </c>
      <c r="I501" t="s">
        <v>3377</v>
      </c>
    </row>
    <row r="502">
      <c r="A502">
        <f t="shared" si="2"/>
        <v>500</v>
      </c>
    </row>
    <row r="503">
      <c r="A503">
        <f t="shared" si="2"/>
        <v>501</v>
      </c>
    </row>
    <row r="504">
      <c r="A504">
        <f t="shared" si="2"/>
        <v>502</v>
      </c>
    </row>
    <row r="505">
      <c r="A505">
        <f t="shared" si="2"/>
        <v>503</v>
      </c>
    </row>
    <row r="506">
      <c r="A506">
        <f t="shared" si="2"/>
        <v>504</v>
      </c>
    </row>
    <row r="507">
      <c r="A507">
        <f t="shared" si="2"/>
        <v>505</v>
      </c>
    </row>
    <row r="508">
      <c r="A508">
        <f t="shared" si="2"/>
        <v>506</v>
      </c>
    </row>
    <row r="509">
      <c r="A509">
        <f t="shared" si="2"/>
        <v>507</v>
      </c>
    </row>
    <row r="510">
      <c r="A510">
        <f t="shared" si="2"/>
        <v>508</v>
      </c>
    </row>
    <row r="511">
      <c r="A511">
        <f t="shared" si="2"/>
        <v>509</v>
      </c>
    </row>
    <row r="512">
      <c r="A512">
        <f t="shared" si="2"/>
        <v>510</v>
      </c>
    </row>
    <row r="513">
      <c r="A513">
        <f t="shared" si="2"/>
        <v>511</v>
      </c>
    </row>
    <row r="514">
      <c r="A514">
        <f t="shared" si="2"/>
        <v>512</v>
      </c>
    </row>
    <row r="515">
      <c r="A515">
        <f t="shared" si="2"/>
        <v>513</v>
      </c>
    </row>
    <row r="516">
      <c r="A516">
        <f t="shared" si="2"/>
        <v>514</v>
      </c>
    </row>
    <row r="517">
      <c r="A517">
        <f t="shared" si="2"/>
        <v>515</v>
      </c>
    </row>
    <row r="518">
      <c r="A518">
        <f t="shared" si="2"/>
        <v>516</v>
      </c>
    </row>
    <row r="519">
      <c r="A519">
        <f t="shared" si="2"/>
        <v>517</v>
      </c>
    </row>
    <row r="520">
      <c r="A520">
        <f t="shared" si="2"/>
        <v>518</v>
      </c>
    </row>
    <row r="521">
      <c r="A521">
        <f t="shared" si="2"/>
        <v>519</v>
      </c>
    </row>
    <row r="522">
      <c r="A522">
        <f t="shared" si="2"/>
        <v>520</v>
      </c>
    </row>
    <row r="523">
      <c r="A523">
        <f t="shared" si="2"/>
        <v>521</v>
      </c>
    </row>
    <row r="524">
      <c r="A524">
        <f t="shared" si="2"/>
        <v>522</v>
      </c>
    </row>
    <row r="525">
      <c r="A525">
        <f t="shared" si="2"/>
        <v>523</v>
      </c>
    </row>
    <row r="526">
      <c r="A526">
        <f t="shared" si="2"/>
        <v>524</v>
      </c>
    </row>
    <row r="527">
      <c r="A527">
        <f t="shared" si="2"/>
        <v>525</v>
      </c>
    </row>
    <row r="528">
      <c r="A528">
        <f t="shared" si="2"/>
        <v>526</v>
      </c>
    </row>
    <row r="529">
      <c r="A529">
        <f t="shared" si="2"/>
        <v>527</v>
      </c>
    </row>
    <row r="530">
      <c r="A530">
        <f t="shared" si="2"/>
        <v>528</v>
      </c>
    </row>
    <row r="531">
      <c r="A531">
        <f t="shared" si="2"/>
        <v>529</v>
      </c>
    </row>
    <row r="532">
      <c r="A532">
        <f t="shared" si="2"/>
        <v>530</v>
      </c>
    </row>
    <row r="533">
      <c r="A533">
        <f t="shared" si="2"/>
        <v>531</v>
      </c>
    </row>
    <row r="534">
      <c r="A534">
        <f t="shared" si="2"/>
        <v>532</v>
      </c>
    </row>
    <row r="535">
      <c r="A535">
        <f t="shared" si="2"/>
        <v>533</v>
      </c>
    </row>
    <row r="536">
      <c r="A536">
        <f t="shared" si="2"/>
        <v>534</v>
      </c>
    </row>
    <row r="537">
      <c r="A537">
        <f t="shared" si="2"/>
        <v>535</v>
      </c>
    </row>
    <row r="538">
      <c r="A538">
        <f t="shared" si="2"/>
        <v>536</v>
      </c>
    </row>
    <row r="539">
      <c r="A539">
        <f t="shared" si="2"/>
        <v>537</v>
      </c>
    </row>
    <row r="540">
      <c r="A540">
        <f t="shared" si="2"/>
        <v>538</v>
      </c>
    </row>
    <row r="541">
      <c r="A541">
        <f t="shared" si="2"/>
        <v>539</v>
      </c>
    </row>
    <row r="542">
      <c r="A542">
        <f t="shared" si="2"/>
        <v>540</v>
      </c>
    </row>
    <row r="543">
      <c r="A543">
        <f t="shared" si="2"/>
        <v>541</v>
      </c>
    </row>
    <row r="544">
      <c r="A544">
        <f t="shared" si="2"/>
        <v>542</v>
      </c>
    </row>
    <row r="545">
      <c r="A545">
        <f t="shared" si="2"/>
        <v>543</v>
      </c>
    </row>
    <row r="546">
      <c r="A546">
        <f t="shared" si="2"/>
        <v>544</v>
      </c>
    </row>
    <row r="547">
      <c r="A547">
        <f t="shared" si="2"/>
        <v>545</v>
      </c>
    </row>
    <row r="548">
      <c r="A548">
        <f t="shared" si="2"/>
        <v>546</v>
      </c>
    </row>
    <row r="549">
      <c r="A549">
        <f t="shared" si="2"/>
        <v>547</v>
      </c>
    </row>
    <row r="550">
      <c r="A550">
        <f t="shared" si="2"/>
        <v>548</v>
      </c>
    </row>
    <row r="551">
      <c r="A551">
        <f t="shared" si="2"/>
        <v>549</v>
      </c>
    </row>
    <row r="552">
      <c r="A552">
        <f t="shared" si="2"/>
        <v>550</v>
      </c>
    </row>
    <row r="553">
      <c r="A553">
        <f t="shared" si="2"/>
        <v>551</v>
      </c>
    </row>
    <row r="554">
      <c r="A554">
        <f t="shared" si="2"/>
        <v>552</v>
      </c>
    </row>
    <row r="555">
      <c r="A555">
        <f t="shared" si="2"/>
        <v>553</v>
      </c>
    </row>
    <row r="556">
      <c r="A556">
        <f t="shared" si="2"/>
        <v>554</v>
      </c>
    </row>
    <row r="557">
      <c r="A557">
        <f t="shared" si="2"/>
        <v>555</v>
      </c>
    </row>
    <row r="558">
      <c r="A558">
        <f t="shared" si="2"/>
        <v>556</v>
      </c>
    </row>
    <row r="559">
      <c r="A559">
        <f t="shared" si="2"/>
        <v>557</v>
      </c>
    </row>
    <row r="560">
      <c r="A560">
        <f t="shared" si="2"/>
        <v>558</v>
      </c>
    </row>
    <row r="561">
      <c r="A561">
        <f t="shared" si="2"/>
        <v>559</v>
      </c>
    </row>
    <row r="562">
      <c r="A562">
        <f t="shared" si="2"/>
        <v>560</v>
      </c>
    </row>
    <row r="563">
      <c r="A563">
        <f t="shared" si="2"/>
        <v>561</v>
      </c>
    </row>
    <row r="564">
      <c r="A564">
        <f t="shared" si="2"/>
        <v>562</v>
      </c>
    </row>
    <row r="565">
      <c r="A565">
        <f t="shared" si="2"/>
        <v>563</v>
      </c>
    </row>
    <row r="566">
      <c r="A566">
        <f t="shared" si="2"/>
        <v>564</v>
      </c>
    </row>
    <row r="567">
      <c r="A567">
        <f t="shared" si="2"/>
        <v>565</v>
      </c>
    </row>
    <row r="568">
      <c r="A568">
        <f t="shared" si="2"/>
        <v>566</v>
      </c>
    </row>
    <row r="569">
      <c r="A569">
        <f t="shared" si="2"/>
        <v>567</v>
      </c>
    </row>
    <row r="570">
      <c r="A570">
        <f t="shared" si="2"/>
        <v>568</v>
      </c>
    </row>
    <row r="571">
      <c r="A571">
        <f t="shared" si="2"/>
        <v>569</v>
      </c>
    </row>
    <row r="572">
      <c r="A572">
        <f t="shared" si="2"/>
        <v>570</v>
      </c>
    </row>
    <row r="573">
      <c r="A573">
        <f t="shared" si="2"/>
        <v>571</v>
      </c>
    </row>
    <row r="574">
      <c r="A574">
        <f t="shared" si="2"/>
        <v>572</v>
      </c>
    </row>
    <row r="575">
      <c r="A575">
        <f t="shared" si="2"/>
        <v>573</v>
      </c>
    </row>
    <row r="576">
      <c r="A576">
        <f t="shared" si="2"/>
        <v>574</v>
      </c>
    </row>
    <row r="577">
      <c r="A577">
        <f t="shared" si="2"/>
        <v>575</v>
      </c>
    </row>
    <row r="578">
      <c r="A578">
        <f t="shared" si="2"/>
        <v>576</v>
      </c>
    </row>
    <row r="579">
      <c r="A579">
        <f t="shared" si="2"/>
        <v>577</v>
      </c>
    </row>
    <row r="580">
      <c r="A580">
        <f t="shared" si="2"/>
        <v>578</v>
      </c>
    </row>
    <row r="581">
      <c r="A581">
        <f t="shared" si="2"/>
        <v>579</v>
      </c>
    </row>
    <row r="582">
      <c r="A582">
        <f t="shared" si="2"/>
        <v>580</v>
      </c>
    </row>
    <row r="583">
      <c r="A583">
        <f t="shared" si="2"/>
        <v>581</v>
      </c>
    </row>
    <row r="584">
      <c r="A584">
        <f t="shared" si="2"/>
        <v>582</v>
      </c>
    </row>
    <row r="585">
      <c r="A585">
        <f t="shared" si="2"/>
        <v>583</v>
      </c>
    </row>
    <row r="586">
      <c r="A586">
        <f t="shared" si="2"/>
        <v>584</v>
      </c>
    </row>
    <row r="587">
      <c r="A587">
        <f t="shared" si="2"/>
        <v>585</v>
      </c>
    </row>
    <row r="588">
      <c r="A588">
        <f t="shared" si="2"/>
        <v>586</v>
      </c>
    </row>
    <row r="589">
      <c r="A589">
        <f t="shared" si="2"/>
        <v>587</v>
      </c>
    </row>
    <row r="590">
      <c r="A590">
        <f t="shared" si="2"/>
        <v>588</v>
      </c>
    </row>
    <row r="591">
      <c r="A591">
        <f t="shared" si="2"/>
        <v>589</v>
      </c>
    </row>
    <row r="592">
      <c r="A592">
        <f t="shared" si="2"/>
        <v>590</v>
      </c>
    </row>
    <row r="593">
      <c r="A593">
        <f t="shared" si="2"/>
        <v>591</v>
      </c>
    </row>
    <row r="594">
      <c r="A594">
        <f t="shared" si="2"/>
        <v>592</v>
      </c>
    </row>
    <row r="595">
      <c r="A595">
        <f t="shared" si="2"/>
        <v>593</v>
      </c>
    </row>
    <row r="596">
      <c r="A596">
        <f t="shared" si="2"/>
        <v>594</v>
      </c>
    </row>
    <row r="597">
      <c r="A597">
        <f t="shared" si="2"/>
        <v>595</v>
      </c>
    </row>
    <row r="598">
      <c r="A598">
        <f t="shared" si="2"/>
        <v>596</v>
      </c>
    </row>
    <row r="599">
      <c r="A599">
        <f t="shared" si="2"/>
        <v>597</v>
      </c>
    </row>
    <row r="600">
      <c r="A600">
        <f t="shared" si="2"/>
        <v>598</v>
      </c>
    </row>
    <row r="601">
      <c r="A601">
        <f t="shared" si="2"/>
        <v>599</v>
      </c>
    </row>
    <row r="602">
      <c r="A602">
        <f t="shared" si="2"/>
        <v>600</v>
      </c>
    </row>
    <row r="603">
      <c r="A603">
        <f t="shared" si="2"/>
        <v>601</v>
      </c>
    </row>
    <row r="604">
      <c r="A604">
        <f t="shared" si="2"/>
        <v>602</v>
      </c>
    </row>
    <row r="605">
      <c r="A605">
        <f t="shared" si="2"/>
        <v>603</v>
      </c>
    </row>
    <row r="606">
      <c r="A606">
        <f t="shared" si="2"/>
        <v>604</v>
      </c>
    </row>
    <row r="607">
      <c r="A607">
        <f t="shared" si="2"/>
        <v>605</v>
      </c>
    </row>
    <row r="608">
      <c r="A608">
        <f t="shared" si="2"/>
        <v>606</v>
      </c>
    </row>
    <row r="609">
      <c r="A609">
        <f t="shared" si="2"/>
        <v>607</v>
      </c>
    </row>
    <row r="610">
      <c r="A610">
        <f t="shared" si="2"/>
        <v>608</v>
      </c>
    </row>
    <row r="611">
      <c r="A611">
        <f t="shared" si="2"/>
        <v>609</v>
      </c>
    </row>
    <row r="612">
      <c r="A612">
        <f t="shared" si="2"/>
        <v>610</v>
      </c>
    </row>
    <row r="613">
      <c r="A613">
        <f t="shared" si="2"/>
        <v>611</v>
      </c>
    </row>
    <row r="614">
      <c r="A614">
        <f t="shared" si="2"/>
        <v>612</v>
      </c>
    </row>
    <row r="615">
      <c r="A615">
        <f t="shared" si="2"/>
        <v>613</v>
      </c>
    </row>
    <row r="616">
      <c r="A616">
        <f t="shared" si="2"/>
        <v>614</v>
      </c>
    </row>
    <row r="617">
      <c r="A617">
        <f t="shared" si="2"/>
        <v>615</v>
      </c>
    </row>
    <row r="618">
      <c r="A618">
        <f t="shared" si="2"/>
        <v>616</v>
      </c>
    </row>
    <row r="619">
      <c r="A619">
        <f t="shared" si="2"/>
        <v>617</v>
      </c>
    </row>
    <row r="620">
      <c r="A620">
        <f t="shared" si="2"/>
        <v>618</v>
      </c>
    </row>
    <row r="621">
      <c r="A621">
        <f t="shared" si="2"/>
        <v>619</v>
      </c>
    </row>
    <row r="622">
      <c r="A622">
        <f t="shared" si="2"/>
        <v>620</v>
      </c>
    </row>
    <row r="623">
      <c r="A623">
        <f t="shared" si="2"/>
        <v>621</v>
      </c>
    </row>
    <row r="624">
      <c r="A624">
        <f t="shared" si="2"/>
        <v>622</v>
      </c>
    </row>
    <row r="625">
      <c r="A625">
        <f t="shared" si="2"/>
        <v>623</v>
      </c>
    </row>
    <row r="626">
      <c r="A626">
        <f t="shared" si="2"/>
        <v>624</v>
      </c>
    </row>
    <row r="627">
      <c r="A627">
        <f t="shared" si="2"/>
        <v>625</v>
      </c>
    </row>
    <row r="628">
      <c r="A628">
        <f t="shared" si="2"/>
        <v>626</v>
      </c>
    </row>
    <row r="629">
      <c r="A629">
        <f t="shared" si="2"/>
        <v>627</v>
      </c>
    </row>
    <row r="630">
      <c r="A630">
        <f t="shared" si="2"/>
        <v>628</v>
      </c>
    </row>
    <row r="631">
      <c r="A631">
        <f t="shared" si="2"/>
        <v>629</v>
      </c>
    </row>
    <row r="632">
      <c r="A632">
        <f t="shared" si="2"/>
        <v>630</v>
      </c>
    </row>
    <row r="633">
      <c r="A633">
        <f t="shared" si="2"/>
        <v>631</v>
      </c>
    </row>
    <row r="634">
      <c r="A634">
        <f t="shared" si="2"/>
        <v>632</v>
      </c>
    </row>
    <row r="635">
      <c r="A635">
        <f t="shared" si="2"/>
        <v>633</v>
      </c>
    </row>
    <row r="636">
      <c r="A636">
        <f t="shared" si="2"/>
        <v>634</v>
      </c>
    </row>
    <row r="637">
      <c r="A637">
        <f t="shared" si="2"/>
        <v>635</v>
      </c>
    </row>
    <row r="638">
      <c r="A638">
        <f t="shared" si="2"/>
        <v>636</v>
      </c>
    </row>
    <row r="639">
      <c r="A639">
        <f t="shared" si="2"/>
        <v>637</v>
      </c>
    </row>
    <row r="640">
      <c r="A640">
        <f t="shared" si="2"/>
        <v>638</v>
      </c>
    </row>
    <row r="641">
      <c r="A641">
        <f t="shared" si="2"/>
        <v>639</v>
      </c>
    </row>
    <row r="642">
      <c r="A642">
        <f t="shared" si="2"/>
        <v>640</v>
      </c>
    </row>
    <row r="643">
      <c r="A643">
        <f t="shared" si="2"/>
        <v>641</v>
      </c>
    </row>
    <row r="644">
      <c r="A644">
        <f t="shared" si="2"/>
        <v>642</v>
      </c>
    </row>
    <row r="645">
      <c r="A645">
        <f t="shared" si="2"/>
        <v>643</v>
      </c>
    </row>
    <row r="646">
      <c r="A646">
        <f t="shared" si="2"/>
        <v>644</v>
      </c>
    </row>
    <row r="647">
      <c r="A647">
        <f t="shared" si="2"/>
        <v>645</v>
      </c>
    </row>
    <row r="648">
      <c r="A648">
        <f t="shared" si="2"/>
        <v>646</v>
      </c>
    </row>
    <row r="649">
      <c r="A649">
        <f t="shared" si="2"/>
        <v>647</v>
      </c>
    </row>
    <row r="650">
      <c r="A650">
        <f t="shared" si="2"/>
        <v>648</v>
      </c>
    </row>
    <row r="651">
      <c r="A651">
        <f t="shared" si="2"/>
        <v>649</v>
      </c>
    </row>
    <row r="652">
      <c r="A652">
        <f t="shared" si="2"/>
        <v>650</v>
      </c>
    </row>
    <row r="653">
      <c r="A653">
        <f t="shared" si="2"/>
        <v>651</v>
      </c>
    </row>
    <row r="654">
      <c r="A654">
        <f t="shared" si="2"/>
        <v>652</v>
      </c>
    </row>
    <row r="655">
      <c r="A655">
        <f t="shared" si="2"/>
        <v>653</v>
      </c>
    </row>
    <row r="656">
      <c r="A656">
        <f t="shared" si="2"/>
        <v>654</v>
      </c>
    </row>
    <row r="657">
      <c r="A657">
        <f t="shared" si="2"/>
        <v>655</v>
      </c>
    </row>
    <row r="658">
      <c r="A658">
        <f t="shared" si="2"/>
        <v>656</v>
      </c>
    </row>
    <row r="659">
      <c r="A659">
        <f t="shared" si="2"/>
        <v>657</v>
      </c>
    </row>
    <row r="660">
      <c r="A660">
        <f t="shared" si="2"/>
        <v>658</v>
      </c>
    </row>
    <row r="661">
      <c r="A661">
        <f t="shared" si="2"/>
        <v>659</v>
      </c>
    </row>
    <row r="662">
      <c r="A662">
        <f t="shared" si="2"/>
        <v>660</v>
      </c>
    </row>
    <row r="663">
      <c r="A663">
        <f t="shared" si="2"/>
        <v>661</v>
      </c>
    </row>
    <row r="664">
      <c r="A664">
        <f t="shared" si="2"/>
        <v>662</v>
      </c>
    </row>
    <row r="665">
      <c r="A665">
        <f t="shared" si="2"/>
        <v>663</v>
      </c>
    </row>
    <row r="666">
      <c r="A666">
        <f t="shared" si="2"/>
        <v>664</v>
      </c>
    </row>
    <row r="667">
      <c r="A667">
        <f t="shared" si="2"/>
        <v>665</v>
      </c>
    </row>
    <row r="668">
      <c r="A668">
        <f t="shared" si="2"/>
        <v>666</v>
      </c>
    </row>
    <row r="669">
      <c r="A669">
        <f t="shared" si="2"/>
        <v>667</v>
      </c>
    </row>
    <row r="670">
      <c r="A670">
        <f t="shared" si="2"/>
        <v>668</v>
      </c>
    </row>
    <row r="671">
      <c r="A671">
        <f t="shared" si="2"/>
        <v>669</v>
      </c>
    </row>
    <row r="672">
      <c r="A672">
        <f t="shared" si="2"/>
        <v>670</v>
      </c>
    </row>
    <row r="673">
      <c r="A673">
        <f t="shared" si="2"/>
        <v>671</v>
      </c>
    </row>
    <row r="674">
      <c r="A674">
        <f t="shared" si="2"/>
        <v>672</v>
      </c>
    </row>
    <row r="675">
      <c r="A675">
        <f t="shared" si="2"/>
        <v>673</v>
      </c>
    </row>
    <row r="676">
      <c r="A676">
        <f t="shared" si="2"/>
        <v>674</v>
      </c>
    </row>
    <row r="677">
      <c r="A677">
        <f t="shared" si="2"/>
        <v>675</v>
      </c>
    </row>
    <row r="678">
      <c r="A678">
        <f t="shared" si="2"/>
        <v>676</v>
      </c>
    </row>
    <row r="679">
      <c r="A679">
        <f t="shared" si="2"/>
        <v>677</v>
      </c>
    </row>
    <row r="680">
      <c r="A680">
        <f t="shared" si="2"/>
        <v>678</v>
      </c>
    </row>
    <row r="681">
      <c r="A681">
        <f t="shared" si="2"/>
        <v>679</v>
      </c>
    </row>
    <row r="682">
      <c r="A682">
        <f t="shared" si="2"/>
        <v>680</v>
      </c>
    </row>
    <row r="683">
      <c r="A683">
        <f t="shared" si="2"/>
        <v>681</v>
      </c>
    </row>
    <row r="684">
      <c r="A684">
        <f t="shared" si="2"/>
        <v>682</v>
      </c>
    </row>
    <row r="685">
      <c r="A685">
        <f t="shared" si="2"/>
        <v>683</v>
      </c>
    </row>
    <row r="686">
      <c r="A686">
        <f t="shared" si="2"/>
        <v>684</v>
      </c>
    </row>
    <row r="687">
      <c r="A687">
        <f t="shared" si="2"/>
        <v>685</v>
      </c>
    </row>
    <row r="688">
      <c r="A688">
        <f t="shared" si="2"/>
        <v>686</v>
      </c>
    </row>
    <row r="689">
      <c r="A689">
        <f t="shared" si="2"/>
        <v>687</v>
      </c>
    </row>
    <row r="690">
      <c r="A690">
        <f t="shared" si="2"/>
        <v>688</v>
      </c>
    </row>
    <row r="691">
      <c r="A691">
        <f t="shared" si="2"/>
        <v>689</v>
      </c>
    </row>
    <row r="692">
      <c r="A692">
        <f t="shared" si="2"/>
        <v>690</v>
      </c>
    </row>
    <row r="693">
      <c r="A693">
        <f t="shared" si="2"/>
        <v>691</v>
      </c>
    </row>
    <row r="694">
      <c r="A694">
        <f t="shared" si="2"/>
        <v>692</v>
      </c>
    </row>
    <row r="695">
      <c r="A695">
        <f t="shared" si="2"/>
        <v>693</v>
      </c>
    </row>
    <row r="696">
      <c r="A696">
        <f t="shared" si="2"/>
        <v>694</v>
      </c>
    </row>
    <row r="697">
      <c r="A697">
        <f t="shared" si="2"/>
        <v>695</v>
      </c>
    </row>
    <row r="698">
      <c r="A698">
        <f t="shared" si="2"/>
        <v>696</v>
      </c>
    </row>
    <row r="699">
      <c r="A699">
        <f t="shared" si="2"/>
        <v>697</v>
      </c>
    </row>
    <row r="700">
      <c r="A700">
        <f t="shared" si="2"/>
        <v>698</v>
      </c>
    </row>
    <row r="701">
      <c r="A701">
        <f t="shared" si="2"/>
        <v>699</v>
      </c>
    </row>
    <row r="702">
      <c r="A702">
        <f t="shared" si="2"/>
        <v>700</v>
      </c>
    </row>
    <row r="703">
      <c r="A703">
        <f t="shared" si="2"/>
        <v>701</v>
      </c>
    </row>
    <row r="704">
      <c r="A704">
        <f t="shared" si="2"/>
        <v>702</v>
      </c>
    </row>
    <row r="705">
      <c r="A705">
        <f t="shared" si="2"/>
        <v>703</v>
      </c>
    </row>
    <row r="706">
      <c r="A706">
        <f t="shared" si="2"/>
        <v>704</v>
      </c>
    </row>
    <row r="707">
      <c r="A707">
        <f t="shared" si="2"/>
        <v>705</v>
      </c>
    </row>
    <row r="708">
      <c r="A708">
        <f t="shared" si="2"/>
        <v>706</v>
      </c>
    </row>
    <row r="709">
      <c r="A709">
        <f t="shared" si="2"/>
        <v>707</v>
      </c>
    </row>
    <row r="710">
      <c r="A710">
        <f t="shared" si="2"/>
        <v>708</v>
      </c>
    </row>
    <row r="711">
      <c r="A711">
        <f t="shared" si="2"/>
        <v>709</v>
      </c>
    </row>
    <row r="712">
      <c r="A712">
        <f t="shared" si="2"/>
        <v>710</v>
      </c>
    </row>
    <row r="713">
      <c r="A713">
        <f t="shared" si="2"/>
        <v>711</v>
      </c>
    </row>
    <row r="714">
      <c r="A714">
        <f t="shared" si="2"/>
        <v>712</v>
      </c>
    </row>
    <row r="715">
      <c r="A715">
        <f t="shared" si="2"/>
        <v>713</v>
      </c>
    </row>
    <row r="716">
      <c r="A716">
        <f t="shared" si="2"/>
        <v>714</v>
      </c>
    </row>
    <row r="717">
      <c r="A717">
        <f t="shared" si="2"/>
        <v>715</v>
      </c>
    </row>
    <row r="718">
      <c r="A718">
        <f t="shared" si="2"/>
        <v>716</v>
      </c>
    </row>
    <row r="719">
      <c r="A719">
        <f t="shared" si="2"/>
        <v>717</v>
      </c>
    </row>
    <row r="720">
      <c r="A720">
        <f t="shared" si="2"/>
        <v>718</v>
      </c>
    </row>
    <row r="721">
      <c r="A721">
        <f t="shared" si="2"/>
        <v>719</v>
      </c>
    </row>
    <row r="722">
      <c r="A722">
        <f t="shared" si="2"/>
        <v>720</v>
      </c>
    </row>
    <row r="723">
      <c r="A723">
        <f t="shared" si="2"/>
        <v>721</v>
      </c>
    </row>
    <row r="724">
      <c r="A724">
        <f t="shared" si="2"/>
        <v>722</v>
      </c>
    </row>
    <row r="725">
      <c r="A725">
        <f t="shared" si="2"/>
        <v>723</v>
      </c>
    </row>
    <row r="726">
      <c r="A726">
        <f t="shared" si="2"/>
        <v>724</v>
      </c>
    </row>
    <row r="727">
      <c r="A727">
        <f t="shared" si="2"/>
        <v>725</v>
      </c>
    </row>
    <row r="728">
      <c r="A728">
        <f t="shared" si="2"/>
        <v>726</v>
      </c>
    </row>
    <row r="729">
      <c r="A729">
        <f t="shared" si="2"/>
        <v>727</v>
      </c>
    </row>
    <row r="730">
      <c r="A730">
        <f t="shared" si="2"/>
        <v>728</v>
      </c>
    </row>
    <row r="731">
      <c r="A731">
        <f t="shared" si="2"/>
        <v>729</v>
      </c>
    </row>
    <row r="732">
      <c r="A732">
        <f t="shared" si="2"/>
        <v>730</v>
      </c>
    </row>
    <row r="733">
      <c r="A733">
        <f t="shared" si="2"/>
        <v>731</v>
      </c>
    </row>
    <row r="734">
      <c r="A734">
        <f t="shared" si="2"/>
        <v>732</v>
      </c>
    </row>
    <row r="735">
      <c r="A735">
        <f t="shared" si="2"/>
        <v>733</v>
      </c>
    </row>
    <row r="736">
      <c r="A736">
        <f t="shared" si="2"/>
        <v>734</v>
      </c>
    </row>
    <row r="737">
      <c r="A737">
        <f t="shared" si="2"/>
        <v>735</v>
      </c>
    </row>
    <row r="738">
      <c r="A738">
        <f t="shared" si="2"/>
        <v>736</v>
      </c>
    </row>
    <row r="739">
      <c r="A739">
        <f t="shared" si="2"/>
        <v>737</v>
      </c>
    </row>
    <row r="740">
      <c r="A740">
        <f t="shared" si="2"/>
        <v>738</v>
      </c>
    </row>
    <row r="741">
      <c r="A741">
        <f t="shared" si="2"/>
        <v>739</v>
      </c>
    </row>
    <row r="742">
      <c r="A742">
        <f t="shared" si="2"/>
        <v>740</v>
      </c>
    </row>
    <row r="743">
      <c r="A743">
        <f t="shared" si="2"/>
        <v>741</v>
      </c>
    </row>
    <row r="744">
      <c r="A744">
        <f t="shared" si="2"/>
        <v>742</v>
      </c>
    </row>
    <row r="745">
      <c r="A745">
        <f t="shared" si="2"/>
        <v>743</v>
      </c>
    </row>
    <row r="746">
      <c r="A746">
        <f t="shared" si="2"/>
        <v>744</v>
      </c>
    </row>
    <row r="747">
      <c r="A747">
        <f t="shared" si="2"/>
        <v>745</v>
      </c>
    </row>
    <row r="748">
      <c r="A748">
        <f t="shared" si="2"/>
        <v>746</v>
      </c>
    </row>
    <row r="749">
      <c r="A749">
        <f t="shared" si="2"/>
        <v>747</v>
      </c>
    </row>
    <row r="750">
      <c r="A750">
        <f t="shared" si="2"/>
        <v>748</v>
      </c>
    </row>
    <row r="751">
      <c r="A751">
        <f t="shared" si="2"/>
        <v>749</v>
      </c>
    </row>
    <row r="752">
      <c r="A752">
        <f t="shared" si="2"/>
        <v>750</v>
      </c>
    </row>
    <row r="753">
      <c r="A753">
        <f t="shared" si="2"/>
        <v>751</v>
      </c>
    </row>
    <row r="754">
      <c r="A754">
        <f t="shared" si="2"/>
        <v>752</v>
      </c>
    </row>
    <row r="755">
      <c r="A755">
        <f t="shared" si="2"/>
        <v>753</v>
      </c>
    </row>
    <row r="756">
      <c r="A756">
        <f t="shared" si="2"/>
        <v>754</v>
      </c>
    </row>
    <row r="757">
      <c r="A757">
        <f t="shared" si="2"/>
        <v>755</v>
      </c>
    </row>
    <row r="758">
      <c r="A758">
        <f t="shared" si="2"/>
        <v>756</v>
      </c>
    </row>
    <row r="759">
      <c r="A759">
        <f t="shared" si="2"/>
        <v>757</v>
      </c>
    </row>
    <row r="760">
      <c r="A760">
        <f t="shared" si="2"/>
        <v>758</v>
      </c>
    </row>
    <row r="761">
      <c r="A761">
        <f t="shared" si="2"/>
        <v>759</v>
      </c>
    </row>
    <row r="762">
      <c r="A762">
        <f t="shared" si="2"/>
        <v>760</v>
      </c>
    </row>
    <row r="763">
      <c r="A763">
        <f t="shared" si="2"/>
        <v>761</v>
      </c>
    </row>
    <row r="764">
      <c r="A764">
        <f t="shared" si="2"/>
        <v>762</v>
      </c>
    </row>
    <row r="765">
      <c r="A765">
        <f t="shared" si="2"/>
        <v>763</v>
      </c>
    </row>
    <row r="766">
      <c r="A766">
        <f t="shared" si="2"/>
        <v>764</v>
      </c>
    </row>
    <row r="767">
      <c r="A767">
        <f t="shared" si="2"/>
        <v>765</v>
      </c>
    </row>
    <row r="768">
      <c r="A768">
        <f t="shared" si="2"/>
        <v>766</v>
      </c>
    </row>
    <row r="769">
      <c r="A769">
        <f t="shared" si="2"/>
        <v>767</v>
      </c>
    </row>
    <row r="770">
      <c r="A770">
        <f t="shared" si="2"/>
        <v>768</v>
      </c>
    </row>
    <row r="771">
      <c r="A771">
        <f t="shared" si="2"/>
        <v>769</v>
      </c>
    </row>
    <row r="772">
      <c r="A772">
        <f t="shared" si="2"/>
        <v>770</v>
      </c>
    </row>
    <row r="773">
      <c r="A773">
        <f t="shared" si="2"/>
        <v>771</v>
      </c>
    </row>
    <row r="774">
      <c r="A774">
        <f t="shared" si="2"/>
        <v>772</v>
      </c>
    </row>
    <row r="775">
      <c r="A775">
        <f t="shared" si="2"/>
        <v>773</v>
      </c>
    </row>
    <row r="776">
      <c r="A776">
        <f t="shared" si="2"/>
        <v>774</v>
      </c>
    </row>
    <row r="777">
      <c r="A777">
        <f t="shared" si="2"/>
        <v>775</v>
      </c>
    </row>
    <row r="778">
      <c r="A778">
        <f t="shared" si="2"/>
        <v>776</v>
      </c>
    </row>
    <row r="779">
      <c r="A779">
        <f t="shared" si="2"/>
        <v>777</v>
      </c>
    </row>
    <row r="780">
      <c r="A780">
        <f t="shared" si="2"/>
        <v>778</v>
      </c>
    </row>
    <row r="781">
      <c r="A781">
        <f t="shared" si="2"/>
        <v>779</v>
      </c>
    </row>
    <row r="782">
      <c r="A782">
        <f t="shared" si="2"/>
        <v>780</v>
      </c>
    </row>
    <row r="783">
      <c r="A783">
        <f t="shared" si="2"/>
        <v>781</v>
      </c>
    </row>
    <row r="784">
      <c r="A784">
        <f t="shared" si="2"/>
        <v>782</v>
      </c>
    </row>
    <row r="785">
      <c r="A785">
        <f t="shared" si="2"/>
        <v>783</v>
      </c>
    </row>
    <row r="786">
      <c r="A786">
        <f t="shared" si="2"/>
        <v>784</v>
      </c>
    </row>
    <row r="787">
      <c r="A787">
        <f t="shared" si="2"/>
        <v>785</v>
      </c>
    </row>
    <row r="788">
      <c r="A788">
        <f t="shared" si="2"/>
        <v>786</v>
      </c>
    </row>
    <row r="789">
      <c r="A789">
        <f t="shared" si="2"/>
        <v>787</v>
      </c>
    </row>
    <row r="790">
      <c r="A790">
        <f t="shared" si="2"/>
        <v>788</v>
      </c>
    </row>
    <row r="791">
      <c r="A791">
        <f t="shared" si="2"/>
        <v>789</v>
      </c>
    </row>
    <row r="792">
      <c r="A792">
        <f t="shared" si="2"/>
        <v>790</v>
      </c>
    </row>
    <row r="793">
      <c r="A793">
        <f t="shared" si="2"/>
        <v>791</v>
      </c>
    </row>
    <row r="794">
      <c r="A794">
        <f t="shared" si="2"/>
        <v>792</v>
      </c>
    </row>
    <row r="795">
      <c r="A795">
        <f t="shared" si="2"/>
        <v>793</v>
      </c>
    </row>
    <row r="796">
      <c r="A796">
        <f t="shared" si="2"/>
        <v>794</v>
      </c>
    </row>
    <row r="797">
      <c r="A797">
        <f t="shared" si="2"/>
        <v>795</v>
      </c>
    </row>
    <row r="798">
      <c r="A798">
        <f t="shared" si="2"/>
        <v>796</v>
      </c>
    </row>
    <row r="799">
      <c r="A799">
        <f t="shared" si="2"/>
        <v>797</v>
      </c>
    </row>
    <row r="800">
      <c r="A800">
        <f t="shared" si="2"/>
        <v>798</v>
      </c>
    </row>
    <row r="801">
      <c r="A801">
        <f t="shared" si="2"/>
        <v>799</v>
      </c>
    </row>
    <row r="802">
      <c r="A802">
        <f t="shared" si="2"/>
        <v>800</v>
      </c>
    </row>
    <row r="803">
      <c r="A803">
        <f t="shared" si="2"/>
        <v>801</v>
      </c>
    </row>
    <row r="804">
      <c r="A804">
        <f t="shared" si="2"/>
        <v>802</v>
      </c>
    </row>
    <row r="805">
      <c r="A805">
        <f t="shared" si="2"/>
        <v>803</v>
      </c>
    </row>
    <row r="806">
      <c r="A806">
        <f t="shared" si="2"/>
        <v>804</v>
      </c>
    </row>
    <row r="807">
      <c r="A807">
        <f t="shared" si="2"/>
        <v>805</v>
      </c>
    </row>
    <row r="808">
      <c r="A808">
        <f t="shared" si="2"/>
        <v>806</v>
      </c>
    </row>
    <row r="809">
      <c r="A809">
        <f t="shared" si="2"/>
        <v>807</v>
      </c>
    </row>
    <row r="810">
      <c r="A810">
        <f t="shared" si="2"/>
        <v>808</v>
      </c>
    </row>
    <row r="811">
      <c r="A811">
        <f t="shared" si="2"/>
        <v>809</v>
      </c>
    </row>
    <row r="812">
      <c r="A812">
        <f t="shared" si="2"/>
        <v>810</v>
      </c>
    </row>
    <row r="813">
      <c r="A813">
        <f t="shared" si="2"/>
        <v>811</v>
      </c>
    </row>
    <row r="814">
      <c r="A814">
        <f t="shared" si="2"/>
        <v>812</v>
      </c>
    </row>
    <row r="815">
      <c r="A815">
        <f t="shared" si="2"/>
        <v>813</v>
      </c>
    </row>
    <row r="816">
      <c r="A816">
        <f t="shared" si="2"/>
        <v>814</v>
      </c>
    </row>
    <row r="817">
      <c r="A817">
        <f t="shared" si="2"/>
        <v>815</v>
      </c>
    </row>
    <row r="818">
      <c r="A818">
        <f t="shared" si="2"/>
        <v>816</v>
      </c>
    </row>
    <row r="819">
      <c r="A819">
        <f t="shared" si="2"/>
        <v>817</v>
      </c>
    </row>
    <row r="820">
      <c r="A820">
        <f t="shared" si="2"/>
        <v>818</v>
      </c>
    </row>
    <row r="821">
      <c r="A821">
        <f t="shared" si="2"/>
        <v>819</v>
      </c>
    </row>
    <row r="822">
      <c r="A822">
        <f t="shared" si="2"/>
        <v>820</v>
      </c>
    </row>
    <row r="823">
      <c r="A823">
        <f t="shared" si="2"/>
        <v>821</v>
      </c>
    </row>
    <row r="824">
      <c r="A824">
        <f t="shared" si="2"/>
        <v>822</v>
      </c>
    </row>
    <row r="825">
      <c r="A825">
        <f t="shared" si="2"/>
        <v>823</v>
      </c>
    </row>
    <row r="826">
      <c r="A826">
        <f t="shared" si="2"/>
        <v>824</v>
      </c>
    </row>
    <row r="827">
      <c r="A827">
        <f t="shared" si="2"/>
        <v>825</v>
      </c>
    </row>
    <row r="828">
      <c r="A828">
        <f t="shared" si="2"/>
        <v>826</v>
      </c>
    </row>
    <row r="829">
      <c r="A829">
        <f t="shared" si="2"/>
        <v>827</v>
      </c>
    </row>
    <row r="830">
      <c r="A830">
        <f t="shared" si="2"/>
        <v>828</v>
      </c>
    </row>
    <row r="831">
      <c r="A831">
        <f t="shared" si="2"/>
        <v>829</v>
      </c>
    </row>
    <row r="832">
      <c r="A832">
        <f t="shared" si="2"/>
        <v>830</v>
      </c>
    </row>
    <row r="833">
      <c r="A833">
        <f t="shared" si="2"/>
        <v>831</v>
      </c>
    </row>
    <row r="834">
      <c r="A834">
        <f t="shared" si="2"/>
        <v>832</v>
      </c>
    </row>
    <row r="835">
      <c r="A835">
        <f t="shared" si="2"/>
        <v>833</v>
      </c>
    </row>
    <row r="836">
      <c r="A836">
        <f t="shared" si="2"/>
        <v>834</v>
      </c>
    </row>
    <row r="837">
      <c r="A837">
        <f t="shared" si="2"/>
        <v>835</v>
      </c>
    </row>
    <row r="838">
      <c r="A838">
        <f t="shared" si="2"/>
        <v>836</v>
      </c>
    </row>
    <row r="839">
      <c r="A839">
        <f t="shared" si="2"/>
        <v>837</v>
      </c>
    </row>
    <row r="840">
      <c r="A840">
        <f t="shared" si="2"/>
        <v>838</v>
      </c>
    </row>
    <row r="841">
      <c r="A841">
        <f t="shared" si="2"/>
        <v>839</v>
      </c>
    </row>
    <row r="842">
      <c r="A842">
        <f t="shared" si="2"/>
        <v>840</v>
      </c>
    </row>
    <row r="843">
      <c r="A843">
        <f t="shared" si="2"/>
        <v>841</v>
      </c>
    </row>
    <row r="844">
      <c r="A844">
        <f t="shared" si="2"/>
        <v>842</v>
      </c>
    </row>
    <row r="845">
      <c r="A845">
        <f t="shared" si="2"/>
        <v>843</v>
      </c>
    </row>
    <row r="846">
      <c r="A846">
        <f t="shared" si="2"/>
        <v>844</v>
      </c>
    </row>
    <row r="847">
      <c r="A847">
        <f t="shared" si="2"/>
        <v>845</v>
      </c>
    </row>
    <row r="848">
      <c r="A848">
        <f t="shared" si="2"/>
        <v>846</v>
      </c>
    </row>
    <row r="849">
      <c r="A849">
        <f t="shared" si="2"/>
        <v>847</v>
      </c>
    </row>
    <row r="850">
      <c r="A850">
        <f t="shared" si="2"/>
        <v>848</v>
      </c>
    </row>
    <row r="851">
      <c r="A851">
        <f t="shared" si="2"/>
        <v>849</v>
      </c>
    </row>
    <row r="852">
      <c r="A852">
        <f t="shared" si="2"/>
        <v>850</v>
      </c>
    </row>
    <row r="853">
      <c r="A853">
        <f t="shared" si="2"/>
        <v>851</v>
      </c>
    </row>
    <row r="854">
      <c r="A854">
        <f t="shared" si="2"/>
        <v>852</v>
      </c>
    </row>
    <row r="855">
      <c r="A855">
        <f t="shared" si="2"/>
        <v>853</v>
      </c>
    </row>
    <row r="856">
      <c r="A856">
        <f t="shared" si="2"/>
        <v>854</v>
      </c>
    </row>
    <row r="857">
      <c r="A857">
        <f t="shared" si="2"/>
        <v>855</v>
      </c>
    </row>
    <row r="858">
      <c r="A858">
        <f t="shared" si="2"/>
        <v>856</v>
      </c>
    </row>
    <row r="859">
      <c r="A859">
        <f t="shared" si="2"/>
        <v>857</v>
      </c>
    </row>
    <row r="860">
      <c r="A860">
        <f t="shared" si="2"/>
        <v>858</v>
      </c>
    </row>
    <row r="861">
      <c r="A861">
        <f t="shared" si="2"/>
        <v>859</v>
      </c>
    </row>
    <row r="862">
      <c r="A862">
        <f t="shared" si="2"/>
        <v>860</v>
      </c>
    </row>
    <row r="863">
      <c r="A863">
        <f t="shared" si="2"/>
        <v>861</v>
      </c>
    </row>
    <row r="864">
      <c r="A864">
        <f t="shared" si="2"/>
        <v>862</v>
      </c>
    </row>
    <row r="865">
      <c r="A865">
        <f t="shared" si="2"/>
        <v>863</v>
      </c>
    </row>
    <row r="866">
      <c r="A866">
        <f t="shared" si="2"/>
        <v>864</v>
      </c>
    </row>
    <row r="867">
      <c r="A867">
        <f t="shared" si="2"/>
        <v>865</v>
      </c>
    </row>
    <row r="868">
      <c r="A868">
        <f t="shared" si="2"/>
        <v>866</v>
      </c>
    </row>
    <row r="869">
      <c r="A869">
        <f t="shared" si="2"/>
        <v>867</v>
      </c>
    </row>
    <row r="870">
      <c r="A870">
        <f t="shared" si="2"/>
        <v>868</v>
      </c>
    </row>
    <row r="871">
      <c r="A871">
        <f t="shared" si="2"/>
        <v>869</v>
      </c>
    </row>
    <row r="872">
      <c r="A872">
        <f t="shared" si="2"/>
        <v>870</v>
      </c>
    </row>
    <row r="873">
      <c r="A873">
        <f t="shared" si="2"/>
        <v>871</v>
      </c>
    </row>
    <row r="874">
      <c r="A874">
        <f t="shared" si="2"/>
        <v>872</v>
      </c>
    </row>
    <row r="875">
      <c r="A875">
        <f t="shared" si="2"/>
        <v>873</v>
      </c>
    </row>
    <row r="876">
      <c r="A876">
        <f t="shared" si="2"/>
        <v>874</v>
      </c>
    </row>
    <row r="877">
      <c r="A877">
        <f t="shared" si="2"/>
        <v>875</v>
      </c>
    </row>
    <row r="878">
      <c r="A878">
        <f t="shared" si="2"/>
        <v>876</v>
      </c>
    </row>
    <row r="879">
      <c r="A879">
        <f t="shared" si="2"/>
        <v>877</v>
      </c>
    </row>
    <row r="880">
      <c r="A880">
        <f t="shared" si="2"/>
        <v>878</v>
      </c>
    </row>
    <row r="881">
      <c r="A881">
        <f t="shared" si="2"/>
        <v>879</v>
      </c>
    </row>
    <row r="882">
      <c r="A882">
        <f t="shared" si="2"/>
        <v>880</v>
      </c>
    </row>
    <row r="883">
      <c r="A883">
        <f t="shared" si="2"/>
        <v>881</v>
      </c>
    </row>
    <row r="884">
      <c r="A884">
        <f t="shared" si="2"/>
        <v>882</v>
      </c>
    </row>
    <row r="885">
      <c r="A885">
        <f t="shared" si="2"/>
        <v>883</v>
      </c>
    </row>
    <row r="886">
      <c r="A886">
        <f t="shared" si="2"/>
        <v>884</v>
      </c>
    </row>
    <row r="887">
      <c r="A887">
        <f t="shared" si="2"/>
        <v>885</v>
      </c>
    </row>
    <row r="888">
      <c r="A888">
        <f t="shared" si="2"/>
        <v>886</v>
      </c>
    </row>
    <row r="889">
      <c r="A889">
        <f t="shared" si="2"/>
        <v>887</v>
      </c>
    </row>
    <row r="890">
      <c r="A890">
        <f t="shared" si="2"/>
        <v>888</v>
      </c>
    </row>
    <row r="891">
      <c r="A891">
        <f t="shared" si="2"/>
        <v>889</v>
      </c>
    </row>
    <row r="892">
      <c r="A892">
        <f t="shared" si="2"/>
        <v>890</v>
      </c>
    </row>
    <row r="893">
      <c r="A893">
        <f t="shared" si="2"/>
        <v>891</v>
      </c>
    </row>
    <row r="894">
      <c r="A894">
        <f t="shared" si="2"/>
        <v>892</v>
      </c>
    </row>
    <row r="895">
      <c r="A895">
        <f t="shared" si="2"/>
        <v>893</v>
      </c>
    </row>
    <row r="896">
      <c r="A896">
        <f t="shared" si="2"/>
        <v>894</v>
      </c>
    </row>
    <row r="897">
      <c r="A897">
        <f t="shared" si="2"/>
        <v>895</v>
      </c>
    </row>
    <row r="898">
      <c r="A898">
        <f t="shared" si="2"/>
        <v>896</v>
      </c>
    </row>
    <row r="899">
      <c r="A899">
        <f t="shared" si="2"/>
        <v>897</v>
      </c>
    </row>
    <row r="900">
      <c r="A900">
        <f t="shared" si="2"/>
        <v>898</v>
      </c>
    </row>
    <row r="901">
      <c r="A901">
        <f t="shared" si="2"/>
        <v>899</v>
      </c>
    </row>
    <row r="902">
      <c r="A902">
        <f t="shared" si="2"/>
        <v>900</v>
      </c>
    </row>
    <row r="903">
      <c r="A903">
        <f t="shared" si="2"/>
        <v>901</v>
      </c>
    </row>
    <row r="904">
      <c r="A904">
        <f t="shared" si="2"/>
        <v>902</v>
      </c>
    </row>
    <row r="905">
      <c r="A905">
        <f t="shared" si="2"/>
        <v>903</v>
      </c>
    </row>
    <row r="906">
      <c r="A906">
        <f t="shared" si="2"/>
        <v>904</v>
      </c>
    </row>
    <row r="907">
      <c r="A907">
        <f t="shared" si="2"/>
        <v>905</v>
      </c>
    </row>
    <row r="908">
      <c r="A908">
        <f t="shared" si="2"/>
        <v>906</v>
      </c>
    </row>
    <row r="909">
      <c r="A909">
        <f t="shared" si="2"/>
        <v>907</v>
      </c>
    </row>
    <row r="910">
      <c r="A910">
        <f t="shared" si="2"/>
        <v>908</v>
      </c>
    </row>
    <row r="911">
      <c r="A911">
        <f t="shared" si="2"/>
        <v>909</v>
      </c>
    </row>
    <row r="912">
      <c r="A912">
        <f t="shared" si="2"/>
        <v>910</v>
      </c>
    </row>
    <row r="913">
      <c r="A913">
        <f t="shared" si="2"/>
        <v>911</v>
      </c>
    </row>
    <row r="914">
      <c r="A914">
        <f t="shared" si="2"/>
        <v>912</v>
      </c>
    </row>
    <row r="915">
      <c r="A915">
        <f t="shared" si="2"/>
        <v>913</v>
      </c>
    </row>
    <row r="916">
      <c r="A916">
        <f t="shared" si="2"/>
        <v>914</v>
      </c>
    </row>
    <row r="917">
      <c r="A917">
        <f t="shared" si="2"/>
        <v>915</v>
      </c>
    </row>
    <row r="918">
      <c r="A918">
        <f t="shared" si="2"/>
        <v>916</v>
      </c>
    </row>
    <row r="919">
      <c r="A919">
        <f t="shared" si="2"/>
        <v>917</v>
      </c>
    </row>
    <row r="920">
      <c r="A920">
        <f t="shared" si="2"/>
        <v>918</v>
      </c>
    </row>
    <row r="921">
      <c r="A921">
        <f t="shared" si="2"/>
        <v>919</v>
      </c>
    </row>
    <row r="922">
      <c r="A922">
        <f t="shared" si="2"/>
        <v>920</v>
      </c>
    </row>
    <row r="923">
      <c r="A923">
        <f t="shared" si="2"/>
        <v>921</v>
      </c>
    </row>
    <row r="924">
      <c r="A924">
        <f t="shared" si="2"/>
        <v>922</v>
      </c>
    </row>
    <row r="925">
      <c r="A925">
        <f t="shared" si="2"/>
        <v>923</v>
      </c>
    </row>
    <row r="926">
      <c r="A926">
        <f t="shared" si="2"/>
        <v>924</v>
      </c>
    </row>
    <row r="927">
      <c r="A927">
        <f t="shared" si="2"/>
        <v>925</v>
      </c>
    </row>
    <row r="928">
      <c r="A928">
        <f t="shared" si="2"/>
        <v>926</v>
      </c>
    </row>
    <row r="929">
      <c r="A929">
        <f t="shared" si="2"/>
        <v>927</v>
      </c>
    </row>
    <row r="930">
      <c r="A930">
        <f t="shared" si="2"/>
        <v>928</v>
      </c>
    </row>
    <row r="931">
      <c r="A931">
        <f t="shared" si="2"/>
        <v>929</v>
      </c>
    </row>
    <row r="932">
      <c r="A932">
        <f t="shared" si="2"/>
        <v>930</v>
      </c>
    </row>
    <row r="933">
      <c r="A933">
        <f t="shared" si="2"/>
        <v>931</v>
      </c>
    </row>
    <row r="934">
      <c r="A934">
        <f t="shared" si="2"/>
        <v>932</v>
      </c>
    </row>
    <row r="935">
      <c r="A935">
        <f t="shared" si="2"/>
        <v>933</v>
      </c>
    </row>
    <row r="936">
      <c r="A936">
        <f t="shared" si="2"/>
        <v>934</v>
      </c>
    </row>
    <row r="937">
      <c r="A937">
        <f t="shared" si="2"/>
        <v>935</v>
      </c>
    </row>
    <row r="938">
      <c r="A938">
        <f t="shared" si="2"/>
        <v>936</v>
      </c>
    </row>
    <row r="939">
      <c r="A939">
        <f t="shared" si="2"/>
        <v>937</v>
      </c>
    </row>
    <row r="940">
      <c r="A940">
        <f t="shared" si="2"/>
        <v>938</v>
      </c>
    </row>
    <row r="941">
      <c r="A941">
        <f t="shared" si="2"/>
        <v>939</v>
      </c>
    </row>
    <row r="942">
      <c r="A942">
        <f t="shared" si="2"/>
        <v>940</v>
      </c>
    </row>
    <row r="943">
      <c r="A943">
        <f t="shared" si="2"/>
        <v>941</v>
      </c>
    </row>
    <row r="944">
      <c r="A944">
        <f t="shared" si="2"/>
        <v>942</v>
      </c>
    </row>
    <row r="945">
      <c r="A945">
        <f t="shared" si="2"/>
        <v>943</v>
      </c>
    </row>
    <row r="946">
      <c r="A946">
        <f t="shared" si="2"/>
        <v>944</v>
      </c>
    </row>
    <row r="947">
      <c r="A947">
        <f t="shared" si="2"/>
        <v>945</v>
      </c>
    </row>
    <row r="948">
      <c r="A948">
        <f t="shared" si="2"/>
        <v>946</v>
      </c>
    </row>
    <row r="949">
      <c r="A949">
        <f t="shared" si="2"/>
        <v>947</v>
      </c>
    </row>
    <row r="950">
      <c r="A950">
        <f t="shared" si="2"/>
        <v>948</v>
      </c>
    </row>
    <row r="951">
      <c r="A951">
        <f t="shared" si="2"/>
        <v>949</v>
      </c>
    </row>
    <row r="952">
      <c r="A952">
        <f t="shared" si="2"/>
        <v>950</v>
      </c>
    </row>
    <row r="953">
      <c r="A953">
        <f t="shared" si="2"/>
        <v>951</v>
      </c>
    </row>
    <row r="954">
      <c r="A954">
        <f t="shared" si="2"/>
        <v>952</v>
      </c>
    </row>
    <row r="955">
      <c r="A955">
        <f t="shared" si="2"/>
        <v>953</v>
      </c>
    </row>
    <row r="956">
      <c r="A956">
        <f t="shared" si="2"/>
        <v>954</v>
      </c>
    </row>
    <row r="957">
      <c r="A957">
        <f t="shared" si="2"/>
        <v>955</v>
      </c>
    </row>
    <row r="958">
      <c r="A958">
        <f t="shared" si="2"/>
        <v>956</v>
      </c>
    </row>
    <row r="959">
      <c r="A959">
        <f t="shared" si="2"/>
        <v>957</v>
      </c>
    </row>
    <row r="960">
      <c r="A960">
        <f t="shared" si="2"/>
        <v>958</v>
      </c>
    </row>
    <row r="961">
      <c r="A961">
        <f t="shared" si="2"/>
        <v>959</v>
      </c>
    </row>
    <row r="962">
      <c r="A962">
        <f t="shared" si="2"/>
        <v>960</v>
      </c>
    </row>
    <row r="963">
      <c r="A963">
        <f t="shared" si="2"/>
        <v>961</v>
      </c>
    </row>
    <row r="964">
      <c r="A964">
        <f t="shared" si="2"/>
        <v>962</v>
      </c>
    </row>
    <row r="965">
      <c r="A965">
        <f t="shared" si="2"/>
        <v>963</v>
      </c>
    </row>
    <row r="966">
      <c r="A966">
        <f t="shared" si="2"/>
        <v>964</v>
      </c>
    </row>
    <row r="967">
      <c r="A967">
        <f t="shared" si="2"/>
        <v>965</v>
      </c>
    </row>
    <row r="968">
      <c r="A968">
        <f t="shared" si="2"/>
        <v>966</v>
      </c>
    </row>
    <row r="969">
      <c r="A969">
        <f t="shared" si="2"/>
        <v>967</v>
      </c>
    </row>
    <row r="970">
      <c r="A970">
        <f t="shared" si="2"/>
        <v>968</v>
      </c>
    </row>
    <row r="971">
      <c r="A971">
        <f t="shared" si="2"/>
        <v>969</v>
      </c>
    </row>
    <row r="972">
      <c r="A972">
        <f t="shared" si="2"/>
        <v>970</v>
      </c>
    </row>
    <row r="973">
      <c r="A973">
        <f t="shared" si="2"/>
        <v>971</v>
      </c>
    </row>
    <row r="974">
      <c r="A974">
        <f t="shared" si="2"/>
        <v>972</v>
      </c>
    </row>
    <row r="975">
      <c r="A975">
        <f t="shared" si="2"/>
        <v>973</v>
      </c>
    </row>
    <row r="976">
      <c r="A976">
        <f t="shared" si="2"/>
        <v>974</v>
      </c>
    </row>
    <row r="977">
      <c r="A977">
        <f t="shared" si="2"/>
        <v>975</v>
      </c>
    </row>
    <row r="978">
      <c r="A978">
        <f t="shared" si="2"/>
        <v>976</v>
      </c>
    </row>
    <row r="979">
      <c r="A979">
        <f t="shared" si="2"/>
        <v>977</v>
      </c>
    </row>
    <row r="980">
      <c r="A980">
        <f t="shared" si="2"/>
        <v>978</v>
      </c>
    </row>
    <row r="981">
      <c r="A981">
        <f t="shared" si="2"/>
        <v>979</v>
      </c>
    </row>
    <row r="982">
      <c r="A982">
        <f t="shared" si="2"/>
        <v>980</v>
      </c>
    </row>
    <row r="983">
      <c r="A983">
        <f t="shared" si="2"/>
        <v>981</v>
      </c>
    </row>
    <row r="984">
      <c r="A984">
        <f t="shared" si="2"/>
        <v>982</v>
      </c>
    </row>
    <row r="985">
      <c r="A985">
        <f t="shared" si="2"/>
        <v>983</v>
      </c>
    </row>
    <row r="986">
      <c r="A986">
        <f t="shared" si="2"/>
        <v>984</v>
      </c>
    </row>
    <row r="987">
      <c r="A987">
        <f t="shared" si="2"/>
        <v>985</v>
      </c>
    </row>
    <row r="988">
      <c r="A988">
        <f t="shared" si="2"/>
        <v>986</v>
      </c>
    </row>
    <row r="989">
      <c r="A989">
        <f t="shared" si="2"/>
        <v>987</v>
      </c>
    </row>
    <row r="990">
      <c r="A990">
        <f t="shared" si="2"/>
        <v>988</v>
      </c>
    </row>
    <row r="991">
      <c r="A991">
        <f t="shared" si="2"/>
        <v>989</v>
      </c>
    </row>
    <row r="992">
      <c r="A992">
        <f t="shared" si="2"/>
        <v>990</v>
      </c>
    </row>
    <row r="993">
      <c r="A993">
        <f t="shared" si="2"/>
        <v>991</v>
      </c>
    </row>
    <row r="994">
      <c r="A994">
        <f t="shared" si="2"/>
        <v>992</v>
      </c>
    </row>
    <row r="995">
      <c r="A995">
        <f t="shared" si="2"/>
        <v>993</v>
      </c>
    </row>
    <row r="996">
      <c r="A996">
        <f t="shared" si="2"/>
        <v>994</v>
      </c>
    </row>
    <row r="997">
      <c r="A997">
        <f t="shared" si="2"/>
        <v>995</v>
      </c>
    </row>
    <row r="998">
      <c r="A998">
        <f t="shared" si="2"/>
        <v>996</v>
      </c>
    </row>
    <row r="999">
      <c r="A999">
        <f t="shared" si="2"/>
        <v>997</v>
      </c>
    </row>
    <row r="1000">
      <c r="A1000">
        <f t="shared" si="2"/>
        <v>998</v>
      </c>
    </row>
    <row r="1001">
      <c r="A1001">
        <f t="shared" si="2"/>
        <v>999</v>
      </c>
    </row>
  </sheetData>
  <autoFilter ref="$B$2:$I$341"/>
  <hyperlinks>
    <hyperlink r:id="rId2" ref="I485"/>
  </hyperlinks>
  <drawing r:id="rId3"/>
  <legacy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s">
        <v>2873</v>
      </c>
      <c r="C1" t="s">
        <v>69</v>
      </c>
      <c r="D1" t="s">
        <v>2676</v>
      </c>
      <c r="E1" t="s">
        <v>1253</v>
      </c>
      <c r="F1" t="s">
        <v>2677</v>
      </c>
      <c r="G1" t="s">
        <v>2678</v>
      </c>
      <c r="H1" t="s">
        <v>2680</v>
      </c>
      <c r="I1" s="69" t="s">
        <v>2681</v>
      </c>
      <c r="J1" s="1" t="s">
        <v>9</v>
      </c>
      <c r="K1" s="1" t="s">
        <v>2874</v>
      </c>
      <c r="L1" s="1" t="s">
        <v>2875</v>
      </c>
      <c r="M1" s="1" t="s">
        <v>2876</v>
      </c>
      <c r="N1" s="1" t="s">
        <v>41</v>
      </c>
      <c r="O1" s="1" t="s">
        <v>2877</v>
      </c>
    </row>
    <row r="2" hidden="1">
      <c r="A2">
        <v>1.0</v>
      </c>
      <c r="B2" t="s">
        <v>2682</v>
      </c>
      <c r="C2" t="s">
        <v>2682</v>
      </c>
      <c r="D2">
        <v>1.0</v>
      </c>
      <c r="E2">
        <v>1.0</v>
      </c>
      <c r="F2">
        <v>12.0</v>
      </c>
      <c r="G2">
        <v>12.0</v>
      </c>
      <c r="H2">
        <v>12.0</v>
      </c>
      <c r="I2" s="69" t="s">
        <v>2683</v>
      </c>
    </row>
    <row r="3" hidden="1">
      <c r="A3">
        <v>2.0</v>
      </c>
      <c r="B3" t="s">
        <v>2686</v>
      </c>
      <c r="C3" t="s">
        <v>2687</v>
      </c>
      <c r="D3">
        <v>1.0</v>
      </c>
      <c r="E3">
        <v>1.0</v>
      </c>
      <c r="F3">
        <v>1.0</v>
      </c>
      <c r="G3">
        <v>1.0</v>
      </c>
      <c r="H3">
        <v>1.0</v>
      </c>
      <c r="I3" s="69">
        <v>1.0</v>
      </c>
    </row>
    <row r="4" hidden="1">
      <c r="A4">
        <v>3.0</v>
      </c>
      <c r="B4" t="s">
        <v>2686</v>
      </c>
      <c r="C4" t="s">
        <v>2688</v>
      </c>
      <c r="D4">
        <v>1.0</v>
      </c>
      <c r="E4">
        <v>1.0</v>
      </c>
      <c r="F4">
        <v>10.0</v>
      </c>
      <c r="G4">
        <v>10.0</v>
      </c>
      <c r="H4">
        <v>10.0</v>
      </c>
      <c r="I4" s="70">
        <v>41704.0</v>
      </c>
    </row>
    <row r="5" hidden="1">
      <c r="A5">
        <v>4.0</v>
      </c>
      <c r="B5" t="s">
        <v>2686</v>
      </c>
      <c r="C5" t="s">
        <v>2691</v>
      </c>
      <c r="D5">
        <v>1.0</v>
      </c>
      <c r="E5">
        <v>1.0</v>
      </c>
      <c r="F5">
        <v>19.0</v>
      </c>
      <c r="G5">
        <v>19.0</v>
      </c>
      <c r="H5">
        <v>19.0</v>
      </c>
      <c r="I5" s="71">
        <v>41711.0</v>
      </c>
    </row>
    <row r="6" hidden="1">
      <c r="A6">
        <v>5.0</v>
      </c>
      <c r="B6" t="s">
        <v>2686</v>
      </c>
      <c r="C6" t="s">
        <v>2694</v>
      </c>
      <c r="D6">
        <v>1.0</v>
      </c>
      <c r="E6">
        <v>1.0</v>
      </c>
      <c r="F6">
        <v>1.0</v>
      </c>
      <c r="G6">
        <v>1.0</v>
      </c>
      <c r="H6">
        <v>1.0</v>
      </c>
      <c r="I6" s="69">
        <v>0.0</v>
      </c>
    </row>
    <row r="7" hidden="1">
      <c r="A7">
        <v>6.0</v>
      </c>
      <c r="B7" t="s">
        <v>2686</v>
      </c>
      <c r="C7" t="s">
        <v>2699</v>
      </c>
      <c r="D7">
        <v>1.0</v>
      </c>
      <c r="E7">
        <v>1.0</v>
      </c>
      <c r="F7">
        <v>67.0</v>
      </c>
      <c r="G7">
        <v>67.0</v>
      </c>
      <c r="H7">
        <v>67.0</v>
      </c>
      <c r="I7" s="69" t="s">
        <v>2702</v>
      </c>
    </row>
    <row r="8" hidden="1">
      <c r="A8">
        <v>7.0</v>
      </c>
      <c r="B8" t="s">
        <v>2686</v>
      </c>
      <c r="C8" t="s">
        <v>2705</v>
      </c>
      <c r="D8">
        <v>1.0</v>
      </c>
      <c r="E8">
        <v>1.0</v>
      </c>
      <c r="F8">
        <v>9.0</v>
      </c>
      <c r="G8">
        <v>9.0</v>
      </c>
      <c r="H8">
        <v>9.0</v>
      </c>
      <c r="I8" s="69" t="s">
        <v>2707</v>
      </c>
    </row>
    <row r="9" hidden="1">
      <c r="A9">
        <v>8.0</v>
      </c>
      <c r="B9" t="s">
        <v>2686</v>
      </c>
      <c r="C9" t="s">
        <v>2708</v>
      </c>
      <c r="D9">
        <v>1.0</v>
      </c>
      <c r="E9">
        <v>1.0</v>
      </c>
      <c r="F9">
        <v>1.0</v>
      </c>
      <c r="G9">
        <v>1.0</v>
      </c>
      <c r="H9">
        <v>1.0</v>
      </c>
      <c r="I9" s="69">
        <v>1.0</v>
      </c>
    </row>
    <row r="10" hidden="1">
      <c r="A10">
        <v>9.0</v>
      </c>
      <c r="B10" t="s">
        <v>2710</v>
      </c>
      <c r="C10" t="s">
        <v>2711</v>
      </c>
      <c r="D10">
        <v>11.0</v>
      </c>
      <c r="E10">
        <v>129.0</v>
      </c>
      <c r="F10">
        <v>5.0</v>
      </c>
      <c r="G10">
        <v>23.0</v>
      </c>
      <c r="H10">
        <v>11.7364</v>
      </c>
      <c r="I10" s="69" t="s">
        <v>2713</v>
      </c>
    </row>
    <row r="11" hidden="1">
      <c r="A11">
        <v>10.0</v>
      </c>
      <c r="B11" t="s">
        <v>2710</v>
      </c>
      <c r="C11" t="s">
        <v>2714</v>
      </c>
      <c r="D11">
        <v>84.0</v>
      </c>
      <c r="E11">
        <v>129.0</v>
      </c>
      <c r="F11">
        <v>4.0</v>
      </c>
      <c r="G11">
        <v>37.0</v>
      </c>
      <c r="H11">
        <v>10.5891</v>
      </c>
      <c r="I11" s="69" t="s">
        <v>2717</v>
      </c>
    </row>
    <row r="12" hidden="1">
      <c r="A12">
        <v>11.0</v>
      </c>
      <c r="B12" t="s">
        <v>2710</v>
      </c>
      <c r="C12" t="s">
        <v>2718</v>
      </c>
      <c r="D12">
        <v>109.0</v>
      </c>
      <c r="E12">
        <v>129.0</v>
      </c>
      <c r="F12">
        <v>3.0</v>
      </c>
      <c r="G12">
        <v>40.0</v>
      </c>
      <c r="H12">
        <v>11.4496</v>
      </c>
      <c r="I12" s="69" t="s">
        <v>2720</v>
      </c>
    </row>
    <row r="13" hidden="1">
      <c r="A13">
        <v>12.0</v>
      </c>
      <c r="B13" t="s">
        <v>2723</v>
      </c>
      <c r="C13" t="s">
        <v>2724</v>
      </c>
      <c r="D13">
        <v>6.0</v>
      </c>
      <c r="E13">
        <v>6.0</v>
      </c>
      <c r="F13">
        <v>1.0</v>
      </c>
      <c r="G13">
        <v>1.0</v>
      </c>
      <c r="H13">
        <v>1.0</v>
      </c>
      <c r="I13" s="69" t="s">
        <v>2725</v>
      </c>
    </row>
    <row r="14" hidden="1">
      <c r="A14">
        <v>13.0</v>
      </c>
      <c r="B14" t="s">
        <v>2723</v>
      </c>
      <c r="C14" t="s">
        <v>2727</v>
      </c>
      <c r="D14">
        <v>5.0</v>
      </c>
      <c r="E14">
        <v>5.0</v>
      </c>
      <c r="F14">
        <v>1.0</v>
      </c>
      <c r="G14">
        <v>1.0</v>
      </c>
      <c r="H14">
        <v>1.0</v>
      </c>
      <c r="I14" s="69" t="s">
        <v>2728</v>
      </c>
    </row>
    <row r="15" hidden="1">
      <c r="A15">
        <v>14.0</v>
      </c>
      <c r="B15" t="s">
        <v>2729</v>
      </c>
      <c r="C15" t="s">
        <v>2730</v>
      </c>
      <c r="D15">
        <v>26.0</v>
      </c>
      <c r="E15">
        <v>26.0</v>
      </c>
      <c r="F15">
        <v>1.0</v>
      </c>
      <c r="G15">
        <v>2.0</v>
      </c>
      <c r="H15">
        <v>1.6538</v>
      </c>
      <c r="I15" s="69" t="s">
        <v>2732</v>
      </c>
    </row>
    <row r="16" hidden="1">
      <c r="A16">
        <v>15.0</v>
      </c>
      <c r="B16" t="s">
        <v>2729</v>
      </c>
      <c r="C16" t="s">
        <v>213</v>
      </c>
      <c r="D16">
        <v>26.0</v>
      </c>
      <c r="E16">
        <v>26.0</v>
      </c>
      <c r="F16">
        <v>7.0</v>
      </c>
      <c r="G16">
        <v>10.0</v>
      </c>
      <c r="H16">
        <v>8.4231</v>
      </c>
      <c r="I16" s="69" t="s">
        <v>2734</v>
      </c>
    </row>
    <row r="17" hidden="1">
      <c r="A17">
        <v>16.0</v>
      </c>
      <c r="B17" t="s">
        <v>2729</v>
      </c>
      <c r="C17" t="s">
        <v>2735</v>
      </c>
      <c r="D17">
        <v>2.0</v>
      </c>
      <c r="E17">
        <v>12.0</v>
      </c>
      <c r="F17">
        <v>8.0</v>
      </c>
      <c r="G17">
        <v>8.0</v>
      </c>
      <c r="H17">
        <v>8.0</v>
      </c>
      <c r="I17" s="69" t="s">
        <v>2736</v>
      </c>
    </row>
    <row r="18" hidden="1">
      <c r="A18">
        <v>17.0</v>
      </c>
      <c r="B18" t="s">
        <v>2729</v>
      </c>
      <c r="C18" t="s">
        <v>2738</v>
      </c>
      <c r="D18">
        <v>16.0</v>
      </c>
      <c r="E18">
        <v>26.0</v>
      </c>
      <c r="F18">
        <v>10.0</v>
      </c>
      <c r="G18">
        <v>10.0</v>
      </c>
      <c r="H18">
        <v>10.0</v>
      </c>
      <c r="I18" s="69" t="s">
        <v>2739</v>
      </c>
    </row>
    <row r="19" hidden="1">
      <c r="A19">
        <v>18.0</v>
      </c>
      <c r="B19" t="s">
        <v>2729</v>
      </c>
      <c r="C19" t="s">
        <v>2741</v>
      </c>
      <c r="D19">
        <v>24.0</v>
      </c>
      <c r="E19">
        <v>24.0</v>
      </c>
      <c r="F19">
        <v>9.0</v>
      </c>
      <c r="G19">
        <v>125.0</v>
      </c>
      <c r="H19">
        <v>43.8333</v>
      </c>
      <c r="I19" s="69" t="s">
        <v>2743</v>
      </c>
    </row>
    <row r="20" hidden="1">
      <c r="A20">
        <v>19.0</v>
      </c>
      <c r="B20" t="s">
        <v>2744</v>
      </c>
      <c r="C20" t="s">
        <v>213</v>
      </c>
      <c r="D20">
        <v>89.0</v>
      </c>
      <c r="E20">
        <v>89.0</v>
      </c>
      <c r="F20">
        <v>6.0</v>
      </c>
      <c r="G20">
        <v>13.0</v>
      </c>
      <c r="H20">
        <v>9.0787</v>
      </c>
      <c r="I20" s="69" t="s">
        <v>2746</v>
      </c>
    </row>
    <row r="21" hidden="1">
      <c r="A21">
        <v>20.0</v>
      </c>
      <c r="B21" t="s">
        <v>2744</v>
      </c>
      <c r="C21" t="s">
        <v>1260</v>
      </c>
      <c r="D21">
        <v>45.0</v>
      </c>
      <c r="E21">
        <v>80.0</v>
      </c>
      <c r="F21">
        <v>9.0</v>
      </c>
      <c r="G21">
        <v>101.0</v>
      </c>
      <c r="H21">
        <v>39.6375</v>
      </c>
      <c r="I21" s="69" t="s">
        <v>2751</v>
      </c>
    </row>
    <row r="22" hidden="1">
      <c r="A22">
        <v>21.0</v>
      </c>
      <c r="B22" t="s">
        <v>2744</v>
      </c>
      <c r="C22" t="s">
        <v>1276</v>
      </c>
      <c r="D22">
        <v>14.0</v>
      </c>
      <c r="E22">
        <v>75.0</v>
      </c>
      <c r="F22">
        <v>4.0</v>
      </c>
      <c r="G22">
        <v>76.0</v>
      </c>
      <c r="H22">
        <v>15.7733</v>
      </c>
      <c r="I22" s="69" t="s">
        <v>2755</v>
      </c>
    </row>
    <row r="23" hidden="1">
      <c r="A23">
        <v>22.0</v>
      </c>
      <c r="B23" t="s">
        <v>2757</v>
      </c>
      <c r="C23" t="s">
        <v>2375</v>
      </c>
      <c r="D23">
        <v>46.0</v>
      </c>
      <c r="E23">
        <v>46.0</v>
      </c>
      <c r="F23">
        <v>3.0</v>
      </c>
      <c r="G23">
        <v>30.0</v>
      </c>
      <c r="H23">
        <v>5.8043</v>
      </c>
      <c r="I23" s="69" t="s">
        <v>2758</v>
      </c>
    </row>
    <row r="24" hidden="1">
      <c r="A24">
        <v>23.0</v>
      </c>
      <c r="B24" t="s">
        <v>2757</v>
      </c>
      <c r="C24" t="s">
        <v>2760</v>
      </c>
      <c r="D24">
        <v>2.0</v>
      </c>
      <c r="E24">
        <v>3.0</v>
      </c>
      <c r="F24">
        <v>3.0</v>
      </c>
      <c r="G24">
        <v>11.0</v>
      </c>
      <c r="H24">
        <v>8.3333</v>
      </c>
      <c r="I24" s="69" t="s">
        <v>2761</v>
      </c>
    </row>
    <row r="25" hidden="1">
      <c r="A25">
        <v>24.0</v>
      </c>
      <c r="B25" t="s">
        <v>2757</v>
      </c>
      <c r="C25" t="s">
        <v>2763</v>
      </c>
      <c r="D25">
        <v>2.0</v>
      </c>
      <c r="E25">
        <v>2.0</v>
      </c>
      <c r="F25">
        <v>56.0</v>
      </c>
      <c r="G25">
        <v>80.0</v>
      </c>
      <c r="H25">
        <v>68.0</v>
      </c>
      <c r="I25" s="69" t="s">
        <v>2764</v>
      </c>
    </row>
    <row r="26" hidden="1">
      <c r="A26">
        <v>25.0</v>
      </c>
      <c r="B26" t="s">
        <v>2766</v>
      </c>
      <c r="C26" t="s">
        <v>2767</v>
      </c>
      <c r="D26">
        <v>1.0</v>
      </c>
      <c r="E26">
        <v>1.0</v>
      </c>
      <c r="F26">
        <v>6.0</v>
      </c>
      <c r="G26">
        <v>6.0</v>
      </c>
      <c r="H26">
        <v>6.0</v>
      </c>
      <c r="I26" s="69" t="s">
        <v>2768</v>
      </c>
    </row>
    <row r="27" hidden="1">
      <c r="A27">
        <v>26.0</v>
      </c>
      <c r="B27" t="s">
        <v>2766</v>
      </c>
      <c r="C27" t="s">
        <v>2770</v>
      </c>
      <c r="D27">
        <v>1.0</v>
      </c>
      <c r="E27">
        <v>1.0</v>
      </c>
      <c r="F27">
        <v>18.0</v>
      </c>
      <c r="G27">
        <v>18.0</v>
      </c>
      <c r="H27">
        <v>18.0</v>
      </c>
      <c r="I27" s="69" t="s">
        <v>2771</v>
      </c>
    </row>
    <row r="28" hidden="1">
      <c r="A28">
        <v>27.0</v>
      </c>
      <c r="B28" t="s">
        <v>2766</v>
      </c>
      <c r="C28" t="s">
        <v>2766</v>
      </c>
      <c r="D28">
        <v>1.0</v>
      </c>
      <c r="E28">
        <v>1.0</v>
      </c>
      <c r="F28">
        <v>15.0</v>
      </c>
      <c r="G28">
        <v>15.0</v>
      </c>
      <c r="H28">
        <v>15.0</v>
      </c>
      <c r="I28" s="69" t="s">
        <v>2773</v>
      </c>
    </row>
    <row r="29" hidden="1">
      <c r="A29">
        <v>28.0</v>
      </c>
      <c r="B29" t="s">
        <v>2774</v>
      </c>
      <c r="C29" t="s">
        <v>2775</v>
      </c>
      <c r="D29">
        <v>15008.0</v>
      </c>
      <c r="E29">
        <v>15008.0</v>
      </c>
      <c r="F29">
        <v>1.0</v>
      </c>
      <c r="G29">
        <v>5.0</v>
      </c>
      <c r="H29">
        <v>4.3177</v>
      </c>
      <c r="I29" s="69" t="s">
        <v>2777</v>
      </c>
    </row>
    <row r="30" hidden="1">
      <c r="A30">
        <v>29.0</v>
      </c>
      <c r="B30" t="s">
        <v>2774</v>
      </c>
      <c r="C30" t="s">
        <v>2779</v>
      </c>
      <c r="D30">
        <v>72.0</v>
      </c>
      <c r="E30">
        <v>14706.0</v>
      </c>
      <c r="F30">
        <v>4.0</v>
      </c>
      <c r="G30">
        <v>78.0</v>
      </c>
      <c r="H30">
        <v>12.4939</v>
      </c>
      <c r="I30" s="69" t="s">
        <v>2781</v>
      </c>
    </row>
    <row r="31" hidden="1">
      <c r="A31">
        <v>30.0</v>
      </c>
      <c r="B31" t="s">
        <v>2774</v>
      </c>
      <c r="C31" t="s">
        <v>2783</v>
      </c>
      <c r="D31">
        <v>34.0</v>
      </c>
      <c r="E31">
        <v>1420.0</v>
      </c>
      <c r="F31">
        <v>1.0</v>
      </c>
      <c r="G31">
        <v>17.0</v>
      </c>
      <c r="H31">
        <v>1.743</v>
      </c>
      <c r="I31" s="69" t="s">
        <v>2785</v>
      </c>
    </row>
    <row r="32" hidden="1">
      <c r="A32">
        <v>31.0</v>
      </c>
      <c r="B32" t="s">
        <v>2774</v>
      </c>
      <c r="C32" t="s">
        <v>2786</v>
      </c>
      <c r="D32">
        <v>19.0</v>
      </c>
      <c r="E32">
        <v>26.0</v>
      </c>
      <c r="F32">
        <v>1.0</v>
      </c>
      <c r="G32">
        <v>198.0</v>
      </c>
      <c r="H32">
        <v>71.4615</v>
      </c>
      <c r="I32" s="69" t="s">
        <v>2788</v>
      </c>
    </row>
    <row r="33" hidden="1">
      <c r="A33">
        <v>32.0</v>
      </c>
      <c r="B33" t="s">
        <v>2774</v>
      </c>
      <c r="C33" t="s">
        <v>2790</v>
      </c>
      <c r="D33">
        <v>223.0</v>
      </c>
      <c r="E33">
        <v>10763.0</v>
      </c>
      <c r="F33">
        <v>1.0</v>
      </c>
      <c r="G33">
        <v>44.0</v>
      </c>
      <c r="H33">
        <v>14.7603</v>
      </c>
      <c r="I33" s="69" t="s">
        <v>2792</v>
      </c>
    </row>
    <row r="34" hidden="1">
      <c r="A34">
        <v>33.0</v>
      </c>
      <c r="B34" t="s">
        <v>2774</v>
      </c>
      <c r="C34" t="s">
        <v>2794</v>
      </c>
      <c r="D34">
        <v>1053.0</v>
      </c>
      <c r="E34">
        <v>15008.0</v>
      </c>
      <c r="F34">
        <v>10.0</v>
      </c>
      <c r="G34">
        <v>10.0</v>
      </c>
      <c r="H34">
        <v>10.0</v>
      </c>
      <c r="I34" s="69" t="s">
        <v>2796</v>
      </c>
    </row>
    <row r="35" hidden="1">
      <c r="A35">
        <v>34.0</v>
      </c>
      <c r="B35" t="s">
        <v>2774</v>
      </c>
      <c r="C35" t="s">
        <v>2797</v>
      </c>
      <c r="D35">
        <v>1181.0</v>
      </c>
      <c r="E35">
        <v>15008.0</v>
      </c>
      <c r="F35">
        <v>10.0</v>
      </c>
      <c r="G35">
        <v>10.0</v>
      </c>
      <c r="H35">
        <v>10.0</v>
      </c>
      <c r="I35" s="69" t="s">
        <v>2799</v>
      </c>
    </row>
    <row r="36" hidden="1">
      <c r="A36">
        <v>35.0</v>
      </c>
      <c r="B36" t="s">
        <v>2774</v>
      </c>
      <c r="C36" t="s">
        <v>2801</v>
      </c>
      <c r="D36">
        <v>2.0</v>
      </c>
      <c r="E36">
        <v>15008.0</v>
      </c>
      <c r="F36">
        <v>10.0</v>
      </c>
      <c r="G36">
        <v>10.0</v>
      </c>
      <c r="H36">
        <v>10.0</v>
      </c>
      <c r="I36" s="69" t="s">
        <v>2803</v>
      </c>
    </row>
    <row r="37" hidden="1">
      <c r="A37">
        <v>36.0</v>
      </c>
      <c r="B37" t="s">
        <v>2774</v>
      </c>
      <c r="C37" t="s">
        <v>2806</v>
      </c>
      <c r="D37">
        <v>1.0</v>
      </c>
      <c r="E37">
        <v>1.0</v>
      </c>
      <c r="F37">
        <v>6.0</v>
      </c>
      <c r="G37">
        <v>6.0</v>
      </c>
      <c r="H37">
        <v>6.0</v>
      </c>
      <c r="I37" s="69" t="s">
        <v>2807</v>
      </c>
    </row>
    <row r="38" hidden="1">
      <c r="A38">
        <v>37.0</v>
      </c>
      <c r="B38" t="s">
        <v>2774</v>
      </c>
      <c r="C38" t="s">
        <v>2809</v>
      </c>
      <c r="D38">
        <v>124.0</v>
      </c>
      <c r="E38">
        <v>567.0</v>
      </c>
      <c r="F38">
        <v>1.0</v>
      </c>
      <c r="G38">
        <v>20.0</v>
      </c>
      <c r="H38">
        <v>5.3439</v>
      </c>
      <c r="I38" s="69" t="s">
        <v>2811</v>
      </c>
    </row>
    <row r="39" hidden="1">
      <c r="A39">
        <v>38.0</v>
      </c>
      <c r="B39" t="s">
        <v>2774</v>
      </c>
      <c r="C39" t="s">
        <v>471</v>
      </c>
      <c r="D39">
        <v>3358.0</v>
      </c>
      <c r="E39">
        <v>9757.0</v>
      </c>
      <c r="F39">
        <v>1.0</v>
      </c>
      <c r="G39">
        <v>50.0</v>
      </c>
      <c r="H39">
        <v>6.1521</v>
      </c>
      <c r="I39" s="69" t="s">
        <v>2813</v>
      </c>
    </row>
    <row r="40" hidden="1">
      <c r="A40">
        <v>39.0</v>
      </c>
      <c r="B40" t="s">
        <v>2774</v>
      </c>
      <c r="C40" t="s">
        <v>2817</v>
      </c>
      <c r="D40">
        <v>42.0</v>
      </c>
      <c r="E40">
        <v>14774.0</v>
      </c>
      <c r="F40">
        <v>6.0</v>
      </c>
      <c r="G40">
        <v>22.0</v>
      </c>
      <c r="H40">
        <v>7.05</v>
      </c>
      <c r="I40" s="69" t="s">
        <v>2818</v>
      </c>
    </row>
    <row r="41" hidden="1">
      <c r="A41">
        <v>40.0</v>
      </c>
      <c r="B41" t="s">
        <v>2774</v>
      </c>
      <c r="C41" t="s">
        <v>2822</v>
      </c>
      <c r="D41">
        <v>2.0</v>
      </c>
      <c r="E41">
        <v>15008.0</v>
      </c>
      <c r="F41">
        <v>1.0</v>
      </c>
      <c r="G41">
        <v>1.0</v>
      </c>
      <c r="H41">
        <v>1.0</v>
      </c>
      <c r="I41" s="69" t="s">
        <v>2823</v>
      </c>
    </row>
    <row r="42" hidden="1">
      <c r="A42">
        <v>41.0</v>
      </c>
      <c r="B42" t="s">
        <v>2774</v>
      </c>
      <c r="C42" t="s">
        <v>2825</v>
      </c>
      <c r="D42">
        <v>48.0</v>
      </c>
      <c r="E42">
        <v>51.0</v>
      </c>
      <c r="F42">
        <v>1.0</v>
      </c>
      <c r="G42">
        <v>16.0</v>
      </c>
      <c r="H42">
        <v>8.9216</v>
      </c>
      <c r="I42" s="69" t="s">
        <v>2826</v>
      </c>
    </row>
    <row r="43" hidden="1">
      <c r="A43">
        <v>42.0</v>
      </c>
      <c r="B43" t="s">
        <v>2774</v>
      </c>
      <c r="C43" t="s">
        <v>2599</v>
      </c>
      <c r="D43">
        <v>49.0</v>
      </c>
      <c r="E43">
        <v>15008.0</v>
      </c>
      <c r="F43">
        <v>4.0</v>
      </c>
      <c r="G43">
        <v>7.0</v>
      </c>
      <c r="H43">
        <v>4.695</v>
      </c>
      <c r="I43" s="69" t="s">
        <v>2829</v>
      </c>
    </row>
    <row r="44" hidden="1">
      <c r="A44">
        <v>43.0</v>
      </c>
      <c r="B44" t="s">
        <v>2774</v>
      </c>
      <c r="C44" t="s">
        <v>2545</v>
      </c>
      <c r="D44">
        <v>1574.0</v>
      </c>
      <c r="E44">
        <v>15008.0</v>
      </c>
      <c r="F44">
        <v>19.0</v>
      </c>
      <c r="G44">
        <v>19.0</v>
      </c>
      <c r="H44">
        <v>19.0</v>
      </c>
      <c r="I44" s="69" t="s">
        <v>2831</v>
      </c>
    </row>
    <row r="45" hidden="1">
      <c r="A45">
        <v>44.0</v>
      </c>
      <c r="B45" t="s">
        <v>2774</v>
      </c>
      <c r="C45" t="s">
        <v>516</v>
      </c>
      <c r="D45">
        <v>4207.0</v>
      </c>
      <c r="E45">
        <v>10703.0</v>
      </c>
      <c r="F45">
        <v>1.0</v>
      </c>
      <c r="G45">
        <v>50.0</v>
      </c>
      <c r="H45">
        <v>8.7581</v>
      </c>
      <c r="I45" s="69" t="s">
        <v>2833</v>
      </c>
    </row>
    <row r="46" hidden="1">
      <c r="A46">
        <v>45.0</v>
      </c>
      <c r="B46" t="s">
        <v>2774</v>
      </c>
      <c r="C46" t="s">
        <v>2835</v>
      </c>
      <c r="D46">
        <v>8397.0</v>
      </c>
      <c r="E46">
        <v>14759.0</v>
      </c>
      <c r="F46">
        <v>1.0</v>
      </c>
      <c r="G46">
        <v>20.0</v>
      </c>
      <c r="H46">
        <v>9.0201</v>
      </c>
      <c r="I46" s="69" t="s">
        <v>2837</v>
      </c>
    </row>
    <row r="47" hidden="1">
      <c r="A47">
        <v>46.0</v>
      </c>
      <c r="B47" t="s">
        <v>2774</v>
      </c>
      <c r="C47" t="s">
        <v>2838</v>
      </c>
      <c r="D47">
        <v>2.0</v>
      </c>
      <c r="E47">
        <v>15008.0</v>
      </c>
      <c r="F47">
        <v>1.0</v>
      </c>
      <c r="G47">
        <v>1.0</v>
      </c>
      <c r="H47">
        <v>1.0</v>
      </c>
      <c r="I47" s="69" t="s">
        <v>2839</v>
      </c>
    </row>
    <row r="48" hidden="1">
      <c r="A48">
        <v>47.0</v>
      </c>
      <c r="B48" t="s">
        <v>2774</v>
      </c>
      <c r="C48" t="s">
        <v>2840</v>
      </c>
      <c r="D48">
        <v>5933.0</v>
      </c>
      <c r="E48">
        <v>9087.0</v>
      </c>
      <c r="F48">
        <v>1.0</v>
      </c>
      <c r="G48">
        <v>238.0</v>
      </c>
      <c r="H48">
        <v>18.0842</v>
      </c>
      <c r="I48" s="69" t="s">
        <v>2841</v>
      </c>
    </row>
    <row r="49" hidden="1">
      <c r="A49">
        <v>48.0</v>
      </c>
      <c r="B49" t="s">
        <v>2774</v>
      </c>
      <c r="C49" t="s">
        <v>16</v>
      </c>
      <c r="D49">
        <v>6816.0</v>
      </c>
      <c r="E49">
        <v>10610.0</v>
      </c>
      <c r="F49">
        <v>1.0</v>
      </c>
      <c r="G49">
        <v>3614.0</v>
      </c>
      <c r="H49">
        <v>76.0096</v>
      </c>
      <c r="I49" s="69" t="s">
        <v>2842</v>
      </c>
    </row>
    <row r="50" hidden="1">
      <c r="A50">
        <v>49.0</v>
      </c>
      <c r="B50" t="s">
        <v>2774</v>
      </c>
      <c r="C50" t="s">
        <v>2843</v>
      </c>
      <c r="D50">
        <v>1081.0</v>
      </c>
      <c r="E50">
        <v>1238.0</v>
      </c>
      <c r="F50">
        <v>1.0</v>
      </c>
      <c r="G50">
        <v>153.0</v>
      </c>
      <c r="H50">
        <v>19.5283</v>
      </c>
      <c r="I50" s="69" t="s">
        <v>2844</v>
      </c>
    </row>
    <row r="51" hidden="1">
      <c r="A51">
        <v>50.0</v>
      </c>
      <c r="B51" t="s">
        <v>2774</v>
      </c>
      <c r="C51" t="s">
        <v>2845</v>
      </c>
      <c r="D51">
        <v>629.0</v>
      </c>
      <c r="E51">
        <v>15008.0</v>
      </c>
      <c r="F51">
        <v>1.0</v>
      </c>
      <c r="G51">
        <v>4.0</v>
      </c>
      <c r="H51">
        <v>1.741</v>
      </c>
      <c r="I51" s="69" t="s">
        <v>2846</v>
      </c>
    </row>
    <row r="52" hidden="1">
      <c r="A52">
        <v>51.0</v>
      </c>
      <c r="B52" t="s">
        <v>2774</v>
      </c>
      <c r="C52" t="s">
        <v>2847</v>
      </c>
      <c r="D52">
        <v>107.0</v>
      </c>
      <c r="E52">
        <v>14707.0</v>
      </c>
      <c r="F52">
        <v>1.0</v>
      </c>
      <c r="G52">
        <v>20.0</v>
      </c>
      <c r="H52">
        <v>9.4486</v>
      </c>
      <c r="I52" s="69" t="s">
        <v>2848</v>
      </c>
    </row>
    <row r="53" hidden="1">
      <c r="A53">
        <v>52.0</v>
      </c>
      <c r="B53" t="s">
        <v>2774</v>
      </c>
      <c r="C53" t="s">
        <v>2849</v>
      </c>
      <c r="D53">
        <v>236.0</v>
      </c>
      <c r="E53">
        <v>15008.0</v>
      </c>
      <c r="F53">
        <v>1.0</v>
      </c>
      <c r="G53">
        <v>5.0</v>
      </c>
      <c r="H53">
        <v>3.2829</v>
      </c>
      <c r="I53" s="69" t="s">
        <v>2850</v>
      </c>
    </row>
    <row r="54" hidden="1">
      <c r="A54">
        <v>53.0</v>
      </c>
      <c r="B54" t="s">
        <v>2774</v>
      </c>
      <c r="C54" t="s">
        <v>2851</v>
      </c>
      <c r="D54">
        <v>3488.0</v>
      </c>
      <c r="E54">
        <v>10316.0</v>
      </c>
      <c r="F54">
        <v>1.0</v>
      </c>
      <c r="G54">
        <v>96.0</v>
      </c>
      <c r="H54">
        <v>18.3808</v>
      </c>
      <c r="I54" s="69" t="s">
        <v>2852</v>
      </c>
    </row>
    <row r="55" hidden="1">
      <c r="A55">
        <v>54.0</v>
      </c>
      <c r="B55" t="s">
        <v>2774</v>
      </c>
      <c r="C55" t="s">
        <v>2853</v>
      </c>
      <c r="D55">
        <v>2.0</v>
      </c>
      <c r="E55">
        <v>15008.0</v>
      </c>
      <c r="F55">
        <v>1.0</v>
      </c>
      <c r="G55">
        <v>1.0</v>
      </c>
      <c r="H55">
        <v>1.0</v>
      </c>
      <c r="I55" s="69" t="s">
        <v>2839</v>
      </c>
    </row>
    <row r="56" hidden="1">
      <c r="A56">
        <v>55.0</v>
      </c>
      <c r="B56" t="s">
        <v>2774</v>
      </c>
      <c r="C56" t="s">
        <v>2854</v>
      </c>
      <c r="D56">
        <v>55.0</v>
      </c>
      <c r="E56">
        <v>14779.0</v>
      </c>
      <c r="F56">
        <v>7.0</v>
      </c>
      <c r="G56">
        <v>20.0</v>
      </c>
      <c r="H56">
        <v>12.5056</v>
      </c>
      <c r="I56" s="69" t="s">
        <v>2855</v>
      </c>
    </row>
    <row r="57" hidden="1">
      <c r="A57">
        <v>56.0</v>
      </c>
      <c r="B57" t="s">
        <v>2774</v>
      </c>
      <c r="C57" t="s">
        <v>2856</v>
      </c>
      <c r="D57">
        <v>2.0</v>
      </c>
      <c r="E57">
        <v>15008.0</v>
      </c>
      <c r="F57">
        <v>1.0</v>
      </c>
      <c r="G57">
        <v>1.0</v>
      </c>
      <c r="H57">
        <v>1.0</v>
      </c>
      <c r="I57" s="69" t="s">
        <v>2823</v>
      </c>
    </row>
    <row r="58" hidden="1">
      <c r="A58">
        <v>57.0</v>
      </c>
      <c r="B58" t="s">
        <v>2774</v>
      </c>
      <c r="C58" t="s">
        <v>2858</v>
      </c>
      <c r="D58">
        <v>683.0</v>
      </c>
      <c r="E58">
        <v>5641.0</v>
      </c>
      <c r="F58">
        <v>1.0</v>
      </c>
      <c r="G58">
        <v>39.0</v>
      </c>
      <c r="H58">
        <v>8.7575</v>
      </c>
      <c r="I58" s="69" t="s">
        <v>2859</v>
      </c>
    </row>
    <row r="59" hidden="1">
      <c r="A59">
        <v>58.0</v>
      </c>
      <c r="B59" t="s">
        <v>2774</v>
      </c>
      <c r="C59" t="s">
        <v>2860</v>
      </c>
      <c r="D59">
        <v>13308.0</v>
      </c>
      <c r="E59">
        <v>14761.0</v>
      </c>
      <c r="F59">
        <v>1.0</v>
      </c>
      <c r="G59">
        <v>255.0</v>
      </c>
      <c r="H59">
        <v>51.9773</v>
      </c>
      <c r="I59" s="69" t="s">
        <v>2861</v>
      </c>
    </row>
    <row r="60" hidden="1">
      <c r="A60">
        <v>59.0</v>
      </c>
      <c r="B60" t="s">
        <v>2774</v>
      </c>
      <c r="C60" t="s">
        <v>2862</v>
      </c>
      <c r="D60">
        <v>13952.0</v>
      </c>
      <c r="E60">
        <v>15008.0</v>
      </c>
      <c r="F60">
        <v>1.0</v>
      </c>
      <c r="G60">
        <v>257.0</v>
      </c>
      <c r="H60">
        <v>55.9474</v>
      </c>
      <c r="I60" s="69" t="s">
        <v>2863</v>
      </c>
    </row>
    <row r="61" hidden="1">
      <c r="A61">
        <v>60.0</v>
      </c>
      <c r="B61" t="s">
        <v>2774</v>
      </c>
      <c r="C61" t="s">
        <v>2864</v>
      </c>
      <c r="D61">
        <v>3.0</v>
      </c>
      <c r="E61">
        <v>15008.0</v>
      </c>
      <c r="F61">
        <v>1.0</v>
      </c>
      <c r="G61">
        <v>2.0</v>
      </c>
      <c r="H61">
        <v>1.0001</v>
      </c>
      <c r="I61" s="69" t="s">
        <v>2865</v>
      </c>
    </row>
    <row r="62" hidden="1">
      <c r="A62">
        <v>61.0</v>
      </c>
      <c r="B62" t="s">
        <v>2774</v>
      </c>
      <c r="C62" t="s">
        <v>2866</v>
      </c>
      <c r="D62">
        <v>38.0</v>
      </c>
      <c r="E62">
        <v>105.0</v>
      </c>
      <c r="F62">
        <v>1.0</v>
      </c>
      <c r="G62">
        <v>8.0</v>
      </c>
      <c r="H62">
        <v>3.6952</v>
      </c>
      <c r="I62" s="69" t="s">
        <v>2867</v>
      </c>
    </row>
    <row r="63" hidden="1">
      <c r="A63">
        <v>62.0</v>
      </c>
      <c r="B63" t="s">
        <v>2774</v>
      </c>
      <c r="C63" t="s">
        <v>2868</v>
      </c>
      <c r="D63">
        <v>474.0</v>
      </c>
      <c r="E63">
        <v>9958.0</v>
      </c>
      <c r="F63">
        <v>3.0</v>
      </c>
      <c r="G63">
        <v>54.0</v>
      </c>
      <c r="H63">
        <v>6.6932</v>
      </c>
      <c r="I63" s="69" t="s">
        <v>2869</v>
      </c>
    </row>
    <row r="64" hidden="1">
      <c r="A64">
        <v>63.0</v>
      </c>
      <c r="B64" t="s">
        <v>2870</v>
      </c>
      <c r="C64" t="s">
        <v>2775</v>
      </c>
      <c r="D64">
        <v>15008.0</v>
      </c>
      <c r="E64">
        <v>15008.0</v>
      </c>
      <c r="F64">
        <v>1.0</v>
      </c>
      <c r="G64">
        <v>5.0</v>
      </c>
      <c r="H64">
        <v>4.3177</v>
      </c>
      <c r="I64" s="69" t="s">
        <v>2777</v>
      </c>
    </row>
    <row r="65" hidden="1">
      <c r="A65">
        <v>64.0</v>
      </c>
      <c r="B65" t="s">
        <v>2870</v>
      </c>
      <c r="C65" t="s">
        <v>2779</v>
      </c>
      <c r="D65">
        <v>71.0</v>
      </c>
      <c r="E65">
        <v>14706.0</v>
      </c>
      <c r="F65">
        <v>4.0</v>
      </c>
      <c r="G65">
        <v>78.0</v>
      </c>
      <c r="H65">
        <v>12.4933</v>
      </c>
      <c r="I65" s="69" t="s">
        <v>2781</v>
      </c>
    </row>
    <row r="66" hidden="1">
      <c r="A66">
        <v>65.0</v>
      </c>
      <c r="B66" t="s">
        <v>2870</v>
      </c>
      <c r="C66" t="s">
        <v>2783</v>
      </c>
      <c r="D66">
        <v>34.0</v>
      </c>
      <c r="E66">
        <v>1420.0</v>
      </c>
      <c r="F66">
        <v>1.0</v>
      </c>
      <c r="G66">
        <v>17.0</v>
      </c>
      <c r="H66">
        <v>1.743</v>
      </c>
      <c r="I66" s="69" t="s">
        <v>2785</v>
      </c>
    </row>
    <row r="67" hidden="1">
      <c r="A67">
        <v>66.0</v>
      </c>
      <c r="B67" t="s">
        <v>2870</v>
      </c>
      <c r="C67" t="s">
        <v>2786</v>
      </c>
      <c r="D67">
        <v>19.0</v>
      </c>
      <c r="E67">
        <v>26.0</v>
      </c>
      <c r="F67">
        <v>1.0</v>
      </c>
      <c r="G67">
        <v>198.0</v>
      </c>
      <c r="H67">
        <v>71.4615</v>
      </c>
      <c r="I67" s="69" t="s">
        <v>2788</v>
      </c>
    </row>
    <row r="68" hidden="1">
      <c r="A68">
        <v>67.0</v>
      </c>
      <c r="B68" t="s">
        <v>2870</v>
      </c>
      <c r="C68" t="s">
        <v>2790</v>
      </c>
      <c r="D68">
        <v>215.0</v>
      </c>
      <c r="E68">
        <v>10763.0</v>
      </c>
      <c r="F68">
        <v>1.0</v>
      </c>
      <c r="G68">
        <v>44.0</v>
      </c>
      <c r="H68">
        <v>14.7575</v>
      </c>
      <c r="I68" s="69" t="s">
        <v>2792</v>
      </c>
    </row>
    <row r="69" hidden="1">
      <c r="A69">
        <v>68.0</v>
      </c>
      <c r="B69" t="s">
        <v>2870</v>
      </c>
      <c r="C69" t="s">
        <v>2794</v>
      </c>
      <c r="D69">
        <v>1052.0</v>
      </c>
      <c r="E69">
        <v>12913.0</v>
      </c>
      <c r="F69">
        <v>10.0</v>
      </c>
      <c r="G69">
        <v>10.0</v>
      </c>
      <c r="H69">
        <v>10.0</v>
      </c>
      <c r="I69" s="69" t="s">
        <v>2796</v>
      </c>
    </row>
    <row r="70" hidden="1">
      <c r="A70">
        <v>69.0</v>
      </c>
      <c r="B70" t="s">
        <v>2870</v>
      </c>
      <c r="C70" t="s">
        <v>2797</v>
      </c>
      <c r="D70">
        <v>1180.0</v>
      </c>
      <c r="E70">
        <v>13592.0</v>
      </c>
      <c r="F70">
        <v>10.0</v>
      </c>
      <c r="G70">
        <v>10.0</v>
      </c>
      <c r="H70">
        <v>10.0</v>
      </c>
      <c r="I70" s="69" t="s">
        <v>2799</v>
      </c>
    </row>
    <row r="71" hidden="1">
      <c r="A71">
        <v>70.0</v>
      </c>
      <c r="B71" t="s">
        <v>2870</v>
      </c>
      <c r="C71" t="s">
        <v>2801</v>
      </c>
      <c r="D71">
        <v>1.0</v>
      </c>
      <c r="E71">
        <v>2.0</v>
      </c>
      <c r="F71">
        <v>10.0</v>
      </c>
      <c r="G71">
        <v>10.0</v>
      </c>
      <c r="H71">
        <v>10.0</v>
      </c>
      <c r="I71" s="70">
        <v>41240.0</v>
      </c>
    </row>
    <row r="72" hidden="1">
      <c r="A72">
        <v>71.0</v>
      </c>
      <c r="B72" t="s">
        <v>2870</v>
      </c>
      <c r="C72" t="s">
        <v>2806</v>
      </c>
      <c r="D72">
        <v>1.0</v>
      </c>
      <c r="E72">
        <v>1.0</v>
      </c>
      <c r="F72">
        <v>6.0</v>
      </c>
      <c r="G72">
        <v>6.0</v>
      </c>
      <c r="H72">
        <v>6.0</v>
      </c>
      <c r="I72" s="69" t="s">
        <v>2807</v>
      </c>
    </row>
    <row r="73" hidden="1">
      <c r="A73">
        <v>72.0</v>
      </c>
      <c r="B73" t="s">
        <v>2870</v>
      </c>
      <c r="C73" t="s">
        <v>2809</v>
      </c>
      <c r="D73">
        <v>124.0</v>
      </c>
      <c r="E73">
        <v>567.0</v>
      </c>
      <c r="F73">
        <v>1.0</v>
      </c>
      <c r="G73">
        <v>20.0</v>
      </c>
      <c r="H73">
        <v>5.3439</v>
      </c>
      <c r="I73" s="69" t="s">
        <v>2811</v>
      </c>
    </row>
    <row r="74" hidden="1">
      <c r="A74">
        <v>73.0</v>
      </c>
      <c r="B74" t="s">
        <v>2870</v>
      </c>
      <c r="C74" t="s">
        <v>471</v>
      </c>
      <c r="D74">
        <v>3351.0</v>
      </c>
      <c r="E74">
        <v>9757.0</v>
      </c>
      <c r="F74">
        <v>1.0</v>
      </c>
      <c r="G74">
        <v>50.0</v>
      </c>
      <c r="H74">
        <v>6.1497</v>
      </c>
      <c r="I74" s="69" t="s">
        <v>2813</v>
      </c>
    </row>
    <row r="75" hidden="1">
      <c r="A75">
        <v>74.0</v>
      </c>
      <c r="B75" t="s">
        <v>2870</v>
      </c>
      <c r="C75" t="s">
        <v>2817</v>
      </c>
      <c r="D75">
        <v>41.0</v>
      </c>
      <c r="E75">
        <v>14774.0</v>
      </c>
      <c r="F75">
        <v>6.0</v>
      </c>
      <c r="G75">
        <v>22.0</v>
      </c>
      <c r="H75">
        <v>7.0488</v>
      </c>
      <c r="I75" s="69" t="s">
        <v>2818</v>
      </c>
    </row>
    <row r="76" hidden="1">
      <c r="A76">
        <v>75.0</v>
      </c>
      <c r="B76" t="s">
        <v>2870</v>
      </c>
      <c r="C76" t="s">
        <v>2822</v>
      </c>
      <c r="D76">
        <v>2.0</v>
      </c>
      <c r="E76">
        <v>15008.0</v>
      </c>
      <c r="F76">
        <v>1.0</v>
      </c>
      <c r="G76">
        <v>1.0</v>
      </c>
      <c r="H76">
        <v>1.0</v>
      </c>
      <c r="I76" s="69" t="s">
        <v>2823</v>
      </c>
    </row>
    <row r="77" hidden="1">
      <c r="A77">
        <v>76.0</v>
      </c>
      <c r="B77" t="s">
        <v>2870</v>
      </c>
      <c r="C77" t="s">
        <v>2825</v>
      </c>
      <c r="D77">
        <v>48.0</v>
      </c>
      <c r="E77">
        <v>51.0</v>
      </c>
      <c r="F77">
        <v>1.0</v>
      </c>
      <c r="G77">
        <v>16.0</v>
      </c>
      <c r="H77">
        <v>8.9216</v>
      </c>
      <c r="I77" s="69" t="s">
        <v>2826</v>
      </c>
    </row>
    <row r="78" hidden="1">
      <c r="A78">
        <v>77.0</v>
      </c>
      <c r="B78" t="s">
        <v>2870</v>
      </c>
      <c r="C78" t="s">
        <v>2599</v>
      </c>
      <c r="D78">
        <v>49.0</v>
      </c>
      <c r="E78">
        <v>15008.0</v>
      </c>
      <c r="F78">
        <v>4.0</v>
      </c>
      <c r="G78">
        <v>7.0</v>
      </c>
      <c r="H78">
        <v>4.695</v>
      </c>
      <c r="I78" s="69" t="s">
        <v>2829</v>
      </c>
    </row>
    <row r="79" hidden="1">
      <c r="A79">
        <v>78.0</v>
      </c>
      <c r="B79" t="s">
        <v>2870</v>
      </c>
      <c r="C79" t="s">
        <v>2545</v>
      </c>
      <c r="D79">
        <v>1574.0</v>
      </c>
      <c r="E79">
        <v>15008.0</v>
      </c>
      <c r="F79">
        <v>19.0</v>
      </c>
      <c r="G79">
        <v>19.0</v>
      </c>
      <c r="H79">
        <v>19.0</v>
      </c>
      <c r="I79" s="69" t="s">
        <v>2831</v>
      </c>
    </row>
    <row r="80" hidden="1">
      <c r="A80">
        <v>79.0</v>
      </c>
      <c r="B80" t="s">
        <v>2870</v>
      </c>
      <c r="C80" t="s">
        <v>516</v>
      </c>
      <c r="D80">
        <v>4203.0</v>
      </c>
      <c r="E80">
        <v>10703.0</v>
      </c>
      <c r="F80">
        <v>1.0</v>
      </c>
      <c r="G80">
        <v>50.0</v>
      </c>
      <c r="H80">
        <v>8.7565</v>
      </c>
      <c r="I80" s="69" t="s">
        <v>2833</v>
      </c>
    </row>
    <row r="81" hidden="1">
      <c r="A81">
        <v>80.0</v>
      </c>
      <c r="B81" t="s">
        <v>2870</v>
      </c>
      <c r="C81" t="s">
        <v>2835</v>
      </c>
      <c r="D81">
        <v>8394.0</v>
      </c>
      <c r="E81">
        <v>14759.0</v>
      </c>
      <c r="F81">
        <v>1.0</v>
      </c>
      <c r="G81">
        <v>20.0</v>
      </c>
      <c r="H81">
        <v>9.0193</v>
      </c>
      <c r="I81" s="69" t="s">
        <v>2837</v>
      </c>
    </row>
    <row r="82" hidden="1">
      <c r="A82">
        <v>81.0</v>
      </c>
      <c r="B82" t="s">
        <v>2870</v>
      </c>
      <c r="C82" t="s">
        <v>2838</v>
      </c>
      <c r="D82">
        <v>2.0</v>
      </c>
      <c r="E82">
        <v>15008.0</v>
      </c>
      <c r="F82">
        <v>1.0</v>
      </c>
      <c r="G82">
        <v>1.0</v>
      </c>
      <c r="H82">
        <v>1.0</v>
      </c>
      <c r="I82" s="69" t="s">
        <v>2839</v>
      </c>
    </row>
    <row r="83" hidden="1">
      <c r="A83">
        <v>82.0</v>
      </c>
      <c r="B83" t="s">
        <v>2870</v>
      </c>
      <c r="C83" t="s">
        <v>2840</v>
      </c>
      <c r="D83">
        <v>5932.0</v>
      </c>
      <c r="E83">
        <v>9087.0</v>
      </c>
      <c r="F83">
        <v>1.0</v>
      </c>
      <c r="G83">
        <v>238.0</v>
      </c>
      <c r="H83">
        <v>18.0831</v>
      </c>
      <c r="I83" s="69" t="s">
        <v>2841</v>
      </c>
    </row>
    <row r="84" hidden="1">
      <c r="A84">
        <v>83.0</v>
      </c>
      <c r="B84" t="s">
        <v>2870</v>
      </c>
      <c r="C84" t="s">
        <v>16</v>
      </c>
      <c r="D84">
        <v>6815.0</v>
      </c>
      <c r="E84">
        <v>10610.0</v>
      </c>
      <c r="F84">
        <v>1.0</v>
      </c>
      <c r="G84">
        <v>3614.0</v>
      </c>
      <c r="H84">
        <v>76.0063</v>
      </c>
      <c r="I84" s="69" t="s">
        <v>2842</v>
      </c>
    </row>
    <row r="85" hidden="1">
      <c r="A85">
        <v>84.0</v>
      </c>
      <c r="B85" t="s">
        <v>2870</v>
      </c>
      <c r="C85" t="s">
        <v>2843</v>
      </c>
      <c r="D85">
        <v>1081.0</v>
      </c>
      <c r="E85">
        <v>1238.0</v>
      </c>
      <c r="F85">
        <v>1.0</v>
      </c>
      <c r="G85">
        <v>153.0</v>
      </c>
      <c r="H85">
        <v>19.5258</v>
      </c>
      <c r="I85" s="69" t="s">
        <v>2844</v>
      </c>
    </row>
    <row r="86" hidden="1">
      <c r="A86">
        <v>85.0</v>
      </c>
      <c r="B86" t="s">
        <v>2870</v>
      </c>
      <c r="C86" t="s">
        <v>2845</v>
      </c>
      <c r="D86">
        <v>629.0</v>
      </c>
      <c r="E86">
        <v>15008.0</v>
      </c>
      <c r="F86">
        <v>1.0</v>
      </c>
      <c r="G86">
        <v>4.0</v>
      </c>
      <c r="H86">
        <v>1.741</v>
      </c>
      <c r="I86" s="69" t="s">
        <v>2846</v>
      </c>
    </row>
    <row r="87" hidden="1">
      <c r="A87">
        <v>86.0</v>
      </c>
      <c r="B87" t="s">
        <v>2870</v>
      </c>
      <c r="C87" t="s">
        <v>2847</v>
      </c>
      <c r="D87">
        <v>103.0</v>
      </c>
      <c r="E87">
        <v>14707.0</v>
      </c>
      <c r="F87">
        <v>1.0</v>
      </c>
      <c r="G87">
        <v>20.0</v>
      </c>
      <c r="H87">
        <v>9.4484</v>
      </c>
      <c r="I87" s="69" t="s">
        <v>2848</v>
      </c>
    </row>
    <row r="88" hidden="1">
      <c r="A88">
        <v>87.0</v>
      </c>
      <c r="B88" t="s">
        <v>2870</v>
      </c>
      <c r="C88" t="s">
        <v>2849</v>
      </c>
      <c r="D88">
        <v>236.0</v>
      </c>
      <c r="E88">
        <v>15008.0</v>
      </c>
      <c r="F88">
        <v>1.0</v>
      </c>
      <c r="G88">
        <v>5.0</v>
      </c>
      <c r="H88">
        <v>3.2829</v>
      </c>
      <c r="I88" s="69" t="s">
        <v>2850</v>
      </c>
    </row>
    <row r="89" hidden="1">
      <c r="A89">
        <v>88.0</v>
      </c>
      <c r="B89" t="s">
        <v>2870</v>
      </c>
      <c r="C89" t="s">
        <v>2851</v>
      </c>
      <c r="D89">
        <v>3475.0</v>
      </c>
      <c r="E89">
        <v>10316.0</v>
      </c>
      <c r="F89">
        <v>1.0</v>
      </c>
      <c r="G89">
        <v>96.0</v>
      </c>
      <c r="H89">
        <v>18.3782</v>
      </c>
      <c r="I89" s="69" t="s">
        <v>2852</v>
      </c>
    </row>
    <row r="90" hidden="1">
      <c r="A90">
        <v>89.0</v>
      </c>
      <c r="B90" t="s">
        <v>2870</v>
      </c>
      <c r="C90" t="s">
        <v>2853</v>
      </c>
      <c r="D90">
        <v>2.0</v>
      </c>
      <c r="E90">
        <v>15008.0</v>
      </c>
      <c r="F90">
        <v>1.0</v>
      </c>
      <c r="G90">
        <v>1.0</v>
      </c>
      <c r="H90">
        <v>1.0</v>
      </c>
      <c r="I90" s="69" t="s">
        <v>2839</v>
      </c>
    </row>
    <row r="91" hidden="1">
      <c r="A91">
        <v>90.0</v>
      </c>
      <c r="B91" t="s">
        <v>2870</v>
      </c>
      <c r="C91" t="s">
        <v>2854</v>
      </c>
      <c r="D91">
        <v>53.0</v>
      </c>
      <c r="E91">
        <v>14779.0</v>
      </c>
      <c r="F91">
        <v>7.0</v>
      </c>
      <c r="G91">
        <v>20.0</v>
      </c>
      <c r="H91">
        <v>12.5051</v>
      </c>
      <c r="I91" s="69" t="s">
        <v>2855</v>
      </c>
    </row>
    <row r="92" hidden="1">
      <c r="A92">
        <v>91.0</v>
      </c>
      <c r="B92" t="s">
        <v>2870</v>
      </c>
      <c r="C92" t="s">
        <v>2856</v>
      </c>
      <c r="D92">
        <v>2.0</v>
      </c>
      <c r="E92">
        <v>15008.0</v>
      </c>
      <c r="F92">
        <v>1.0</v>
      </c>
      <c r="G92">
        <v>1.0</v>
      </c>
      <c r="H92">
        <v>1.0</v>
      </c>
      <c r="I92" s="69" t="s">
        <v>2823</v>
      </c>
    </row>
    <row r="93" hidden="1">
      <c r="A93">
        <v>92.0</v>
      </c>
      <c r="B93" t="s">
        <v>2870</v>
      </c>
      <c r="C93" t="s">
        <v>2858</v>
      </c>
      <c r="D93">
        <v>681.0</v>
      </c>
      <c r="E93">
        <v>5641.0</v>
      </c>
      <c r="F93">
        <v>1.0</v>
      </c>
      <c r="G93">
        <v>39.0</v>
      </c>
      <c r="H93">
        <v>8.755</v>
      </c>
      <c r="I93" s="69" t="s">
        <v>2859</v>
      </c>
    </row>
    <row r="94" hidden="1">
      <c r="A94">
        <v>93.0</v>
      </c>
      <c r="B94" t="s">
        <v>2870</v>
      </c>
      <c r="C94" t="s">
        <v>2860</v>
      </c>
      <c r="D94">
        <v>13304.0</v>
      </c>
      <c r="E94">
        <v>14761.0</v>
      </c>
      <c r="F94">
        <v>1.0</v>
      </c>
      <c r="G94">
        <v>255.0</v>
      </c>
      <c r="H94">
        <v>51.9685</v>
      </c>
      <c r="I94" s="69" t="s">
        <v>2861</v>
      </c>
    </row>
    <row r="95" hidden="1">
      <c r="A95">
        <v>94.0</v>
      </c>
      <c r="B95" t="s">
        <v>2870</v>
      </c>
      <c r="C95" t="s">
        <v>2862</v>
      </c>
      <c r="D95">
        <v>13949.0</v>
      </c>
      <c r="E95">
        <v>15008.0</v>
      </c>
      <c r="F95">
        <v>1.0</v>
      </c>
      <c r="G95">
        <v>257.0</v>
      </c>
      <c r="H95">
        <v>55.9401</v>
      </c>
      <c r="I95" s="69" t="s">
        <v>2863</v>
      </c>
    </row>
    <row r="96" hidden="1">
      <c r="A96">
        <v>95.0</v>
      </c>
      <c r="B96" t="s">
        <v>2870</v>
      </c>
      <c r="C96" t="s">
        <v>2864</v>
      </c>
      <c r="D96">
        <v>3.0</v>
      </c>
      <c r="E96">
        <v>15008.0</v>
      </c>
      <c r="F96">
        <v>1.0</v>
      </c>
      <c r="G96">
        <v>2.0</v>
      </c>
      <c r="H96">
        <v>1.0001</v>
      </c>
      <c r="I96" s="69" t="s">
        <v>2865</v>
      </c>
    </row>
    <row r="97" hidden="1">
      <c r="A97">
        <v>96.0</v>
      </c>
      <c r="B97" t="s">
        <v>2870</v>
      </c>
      <c r="C97" t="s">
        <v>2866</v>
      </c>
      <c r="D97">
        <v>37.0</v>
      </c>
      <c r="E97">
        <v>105.0</v>
      </c>
      <c r="F97">
        <v>1.0</v>
      </c>
      <c r="G97">
        <v>8.0</v>
      </c>
      <c r="H97">
        <v>3.6857</v>
      </c>
      <c r="I97" s="69" t="s">
        <v>2867</v>
      </c>
    </row>
    <row r="98" hidden="1">
      <c r="A98">
        <v>97.0</v>
      </c>
      <c r="B98" t="s">
        <v>2870</v>
      </c>
      <c r="C98" t="s">
        <v>2868</v>
      </c>
      <c r="D98">
        <v>469.0</v>
      </c>
      <c r="E98">
        <v>9958.0</v>
      </c>
      <c r="F98">
        <v>3.0</v>
      </c>
      <c r="G98">
        <v>54.0</v>
      </c>
      <c r="H98">
        <v>6.6926</v>
      </c>
      <c r="I98" s="69" t="s">
        <v>2869</v>
      </c>
    </row>
    <row r="99" hidden="1">
      <c r="A99">
        <v>98.0</v>
      </c>
      <c r="B99" t="s">
        <v>2882</v>
      </c>
      <c r="C99" t="s">
        <v>2883</v>
      </c>
      <c r="D99">
        <v>7.0</v>
      </c>
      <c r="E99">
        <v>7.0</v>
      </c>
      <c r="F99">
        <v>7.0</v>
      </c>
      <c r="G99">
        <v>10.0</v>
      </c>
      <c r="H99">
        <v>9.2857</v>
      </c>
      <c r="I99" s="69" t="s">
        <v>2886</v>
      </c>
    </row>
    <row r="100" hidden="1">
      <c r="A100">
        <v>99.0</v>
      </c>
      <c r="B100" t="s">
        <v>2882</v>
      </c>
      <c r="C100" t="s">
        <v>532</v>
      </c>
      <c r="D100">
        <v>1.0</v>
      </c>
      <c r="E100">
        <v>1.0</v>
      </c>
      <c r="F100">
        <v>14.0</v>
      </c>
      <c r="G100">
        <v>14.0</v>
      </c>
      <c r="H100">
        <v>14.0</v>
      </c>
      <c r="I100" s="69" t="s">
        <v>2887</v>
      </c>
    </row>
    <row r="101" hidden="1">
      <c r="A101">
        <v>100.0</v>
      </c>
      <c r="B101" t="s">
        <v>2882</v>
      </c>
      <c r="C101" t="s">
        <v>997</v>
      </c>
      <c r="D101">
        <v>1.0</v>
      </c>
      <c r="E101">
        <v>7.0</v>
      </c>
      <c r="F101">
        <v>5.0</v>
      </c>
      <c r="G101">
        <v>5.0</v>
      </c>
      <c r="H101">
        <v>5.0</v>
      </c>
      <c r="I101" s="69" t="s">
        <v>2889</v>
      </c>
      <c r="J101" s="1" t="s">
        <v>2995</v>
      </c>
      <c r="K101" t="str">
        <f>vlookup(C101,Mapping!$B$14:$C$168,2,false)</f>
        <v>ca_objects.AuthorizedBy</v>
      </c>
      <c r="M101" s="1" t="s">
        <v>2998</v>
      </c>
    </row>
    <row r="102" hidden="1">
      <c r="A102">
        <v>101.0</v>
      </c>
      <c r="B102" t="s">
        <v>2882</v>
      </c>
      <c r="C102" t="s">
        <v>2890</v>
      </c>
      <c r="D102">
        <v>3.0</v>
      </c>
      <c r="E102">
        <v>7.0</v>
      </c>
      <c r="F102">
        <v>18.0</v>
      </c>
      <c r="G102">
        <v>28.0</v>
      </c>
      <c r="H102">
        <v>19.5714</v>
      </c>
      <c r="I102" s="69" t="s">
        <v>2891</v>
      </c>
      <c r="K102" t="str">
        <f>vlookup(C102,Mapping!$B$14:$C$168,2,false)</f>
        <v>#N/A</v>
      </c>
      <c r="M102" s="1" t="s">
        <v>1016</v>
      </c>
      <c r="N102" s="1"/>
    </row>
    <row r="103" hidden="1">
      <c r="A103">
        <v>102.0</v>
      </c>
      <c r="B103" t="s">
        <v>2882</v>
      </c>
      <c r="C103" t="s">
        <v>2892</v>
      </c>
      <c r="D103">
        <v>2.0</v>
      </c>
      <c r="E103">
        <v>7.0</v>
      </c>
      <c r="F103">
        <v>9.0</v>
      </c>
      <c r="G103">
        <v>12.0</v>
      </c>
      <c r="H103">
        <v>11.5714</v>
      </c>
      <c r="I103" s="69" t="s">
        <v>2893</v>
      </c>
      <c r="K103" t="str">
        <f>vlookup(C103,Mapping!$B$14:$C$168,2,false)</f>
        <v>#N/A</v>
      </c>
      <c r="M103" s="1" t="s">
        <v>2998</v>
      </c>
    </row>
    <row r="104" hidden="1">
      <c r="A104">
        <v>103.0</v>
      </c>
      <c r="B104" t="s">
        <v>2882</v>
      </c>
      <c r="C104" t="s">
        <v>2894</v>
      </c>
      <c r="D104">
        <v>1.0</v>
      </c>
      <c r="E104">
        <v>7.0</v>
      </c>
      <c r="F104">
        <v>49.0</v>
      </c>
      <c r="G104">
        <v>49.0</v>
      </c>
      <c r="H104">
        <v>49.0</v>
      </c>
      <c r="I104" s="69" t="s">
        <v>2895</v>
      </c>
      <c r="K104" t="str">
        <f>vlookup(C104,Mapping!$B$14:$C$168,2,false)</f>
        <v>#N/A</v>
      </c>
      <c r="M104" s="1" t="s">
        <v>2998</v>
      </c>
    </row>
    <row r="105" hidden="1">
      <c r="A105">
        <v>104.0</v>
      </c>
      <c r="B105" t="s">
        <v>2882</v>
      </c>
      <c r="C105" t="s">
        <v>2896</v>
      </c>
      <c r="D105">
        <v>4.0</v>
      </c>
      <c r="E105">
        <v>7.0</v>
      </c>
      <c r="F105">
        <v>10.0</v>
      </c>
      <c r="G105">
        <v>10.0</v>
      </c>
      <c r="H105">
        <v>10.0</v>
      </c>
      <c r="I105" s="69" t="s">
        <v>2897</v>
      </c>
      <c r="K105" t="str">
        <f>vlookup(C105,Mapping!$B$14:$C$168,2,false)</f>
        <v>#N/A</v>
      </c>
      <c r="M105" s="1" t="s">
        <v>2998</v>
      </c>
    </row>
    <row r="106" hidden="1">
      <c r="A106">
        <v>105.0</v>
      </c>
      <c r="B106" t="s">
        <v>2882</v>
      </c>
      <c r="C106" t="s">
        <v>2898</v>
      </c>
      <c r="D106">
        <v>2.0</v>
      </c>
      <c r="E106">
        <v>7.0</v>
      </c>
      <c r="F106">
        <v>10.0</v>
      </c>
      <c r="G106">
        <v>10.0</v>
      </c>
      <c r="H106">
        <v>10.0</v>
      </c>
      <c r="I106" s="69" t="s">
        <v>2899</v>
      </c>
      <c r="K106" t="str">
        <f>vlookup(C106,Mapping!$B$14:$C$168,2,false)</f>
        <v>#N/A</v>
      </c>
      <c r="M106" s="1" t="s">
        <v>1016</v>
      </c>
    </row>
    <row r="107" hidden="1">
      <c r="A107">
        <v>106.0</v>
      </c>
      <c r="B107" t="s">
        <v>2882</v>
      </c>
      <c r="C107" t="s">
        <v>2801</v>
      </c>
      <c r="D107">
        <v>1.0</v>
      </c>
      <c r="E107">
        <v>7.0</v>
      </c>
      <c r="F107">
        <v>10.0</v>
      </c>
      <c r="G107">
        <v>10.0</v>
      </c>
      <c r="H107">
        <v>10.0</v>
      </c>
      <c r="I107" s="69" t="s">
        <v>2900</v>
      </c>
      <c r="J107" s="1" t="s">
        <v>2995</v>
      </c>
      <c r="K107" t="str">
        <f>vlookup(C107,Mapping!$B$14:$C$168,2,false)</f>
        <v>#N/A</v>
      </c>
      <c r="L107" s="1">
        <v>1.0</v>
      </c>
    </row>
    <row r="108" hidden="1">
      <c r="A108">
        <v>107.0</v>
      </c>
      <c r="B108" t="s">
        <v>2882</v>
      </c>
      <c r="C108" t="s">
        <v>2599</v>
      </c>
      <c r="D108">
        <v>1.0</v>
      </c>
      <c r="E108">
        <v>7.0</v>
      </c>
      <c r="F108">
        <v>5.0</v>
      </c>
      <c r="G108">
        <v>5.0</v>
      </c>
      <c r="H108">
        <v>5.0</v>
      </c>
      <c r="I108" s="69" t="s">
        <v>2889</v>
      </c>
      <c r="K108" t="str">
        <f>vlookup(C108,Mapping!$B$14:$C$168,2,false)</f>
        <v>ca_objects.LastEditBy</v>
      </c>
      <c r="M108" s="1" t="s">
        <v>1180</v>
      </c>
    </row>
    <row r="109" hidden="1">
      <c r="A109">
        <v>108.0</v>
      </c>
      <c r="B109" t="s">
        <v>2882</v>
      </c>
      <c r="C109" t="s">
        <v>2545</v>
      </c>
      <c r="D109">
        <v>1.0</v>
      </c>
      <c r="E109">
        <v>7.0</v>
      </c>
      <c r="F109">
        <v>10.0</v>
      </c>
      <c r="G109">
        <v>10.0</v>
      </c>
      <c r="H109">
        <v>10.0</v>
      </c>
      <c r="I109" s="70">
        <v>37489.0</v>
      </c>
      <c r="K109" t="str">
        <f>vlookup(C109,Mapping!$B$14:$C$168,2,false)</f>
        <v>ca_objects.LastEditDate</v>
      </c>
      <c r="L109" s="1">
        <v>0.0</v>
      </c>
      <c r="M109" s="1" t="s">
        <v>1128</v>
      </c>
    </row>
    <row r="110" hidden="1">
      <c r="A110">
        <v>109.0</v>
      </c>
      <c r="B110" t="s">
        <v>2882</v>
      </c>
      <c r="C110" t="s">
        <v>2901</v>
      </c>
      <c r="D110">
        <v>1.0</v>
      </c>
      <c r="E110">
        <v>7.0</v>
      </c>
      <c r="F110">
        <v>1.0</v>
      </c>
      <c r="G110">
        <v>1.0</v>
      </c>
      <c r="H110">
        <v>1.0</v>
      </c>
      <c r="I110" s="69" t="s">
        <v>1393</v>
      </c>
      <c r="K110" t="str">
        <f>vlookup(C110,Mapping!$B$14:$C$168,2,false)</f>
        <v>#N/A</v>
      </c>
    </row>
    <row r="111" hidden="1">
      <c r="A111">
        <v>110.0</v>
      </c>
      <c r="B111" t="s">
        <v>2882</v>
      </c>
      <c r="C111" t="s">
        <v>2902</v>
      </c>
      <c r="D111">
        <v>7.0</v>
      </c>
      <c r="E111">
        <v>7.0</v>
      </c>
      <c r="F111">
        <v>1.0</v>
      </c>
      <c r="G111">
        <v>1.0</v>
      </c>
      <c r="H111">
        <v>1.0</v>
      </c>
      <c r="I111" s="69" t="s">
        <v>2903</v>
      </c>
      <c r="K111" t="str">
        <f>vlookup(C111,Mapping!$B$14:$C$168,2,false)</f>
        <v>#N/A</v>
      </c>
    </row>
    <row r="112" hidden="1">
      <c r="A112">
        <v>111.0</v>
      </c>
      <c r="B112" t="s">
        <v>2882</v>
      </c>
      <c r="C112" t="s">
        <v>2904</v>
      </c>
      <c r="D112">
        <v>2.0</v>
      </c>
      <c r="E112">
        <v>7.0</v>
      </c>
      <c r="F112">
        <v>4.0</v>
      </c>
      <c r="G112">
        <v>4.0</v>
      </c>
      <c r="H112">
        <v>4.0</v>
      </c>
      <c r="I112" s="69" t="s">
        <v>2905</v>
      </c>
      <c r="K112" t="str">
        <f>vlookup(C112,Mapping!$B$14:$C$168,2,false)</f>
        <v>ca_entities.AddressContainer.PostCode</v>
      </c>
    </row>
    <row r="113" hidden="1">
      <c r="A113">
        <v>112.0</v>
      </c>
      <c r="B113" t="s">
        <v>2882</v>
      </c>
      <c r="C113" t="s">
        <v>2906</v>
      </c>
      <c r="D113">
        <v>4.0</v>
      </c>
      <c r="E113">
        <v>7.0</v>
      </c>
      <c r="F113">
        <v>20.0</v>
      </c>
      <c r="G113">
        <v>36.0</v>
      </c>
      <c r="H113">
        <v>24.8571</v>
      </c>
      <c r="I113" s="69" t="s">
        <v>2907</v>
      </c>
      <c r="K113" t="str">
        <f>vlookup(C113,Mapping!$B$14:$C$168,2,false)</f>
        <v>#N/A</v>
      </c>
    </row>
    <row r="114" hidden="1">
      <c r="A114">
        <v>113.0</v>
      </c>
      <c r="B114" t="s">
        <v>2882</v>
      </c>
      <c r="C114" t="s">
        <v>575</v>
      </c>
      <c r="D114">
        <v>1.0</v>
      </c>
      <c r="E114">
        <v>7.0</v>
      </c>
      <c r="F114">
        <v>2.0</v>
      </c>
      <c r="G114">
        <v>2.0</v>
      </c>
      <c r="H114">
        <v>2.0</v>
      </c>
      <c r="I114" s="69" t="s">
        <v>2908</v>
      </c>
      <c r="K114" t="str">
        <f>vlookup(C114,Mapping!$B$14:$C$168,2,false)</f>
        <v>ca_entities.AddressContainer.State</v>
      </c>
    </row>
    <row r="115" hidden="1">
      <c r="A115">
        <v>114.0</v>
      </c>
      <c r="B115" t="s">
        <v>2882</v>
      </c>
      <c r="C115" t="s">
        <v>555</v>
      </c>
      <c r="D115">
        <v>1.0</v>
      </c>
      <c r="E115">
        <v>7.0</v>
      </c>
      <c r="F115">
        <v>5.0</v>
      </c>
      <c r="G115">
        <v>5.0</v>
      </c>
      <c r="H115">
        <v>5.0</v>
      </c>
      <c r="I115" s="69" t="s">
        <v>2909</v>
      </c>
      <c r="K115" t="str">
        <f>vlookup(C115,Mapping!$B$14:$C$168,2,false)</f>
        <v>ca_entities.AddressContainer.TownCity</v>
      </c>
    </row>
    <row r="116" hidden="1">
      <c r="A116">
        <v>115.0</v>
      </c>
      <c r="B116" t="s">
        <v>2882</v>
      </c>
      <c r="C116" t="s">
        <v>2864</v>
      </c>
      <c r="D116">
        <v>1.0</v>
      </c>
      <c r="E116">
        <v>7.0</v>
      </c>
      <c r="F116">
        <v>1.0</v>
      </c>
      <c r="G116">
        <v>1.0</v>
      </c>
      <c r="H116">
        <v>1.0</v>
      </c>
      <c r="I116" s="69">
        <v>0.0</v>
      </c>
      <c r="K116" t="str">
        <f>vlookup(C116,Mapping!$B$14:$C$168,2,false)</f>
        <v>#N/A</v>
      </c>
    </row>
    <row r="117" hidden="1">
      <c r="A117">
        <v>116.0</v>
      </c>
      <c r="B117" t="s">
        <v>2911</v>
      </c>
      <c r="C117" t="s">
        <v>2912</v>
      </c>
      <c r="D117">
        <v>3.0</v>
      </c>
      <c r="E117">
        <v>3.0</v>
      </c>
      <c r="F117">
        <v>1.0</v>
      </c>
      <c r="G117">
        <v>1.0</v>
      </c>
      <c r="H117">
        <v>1.0</v>
      </c>
      <c r="I117" s="69" t="s">
        <v>2913</v>
      </c>
      <c r="K117" t="str">
        <f>vlookup(C117,Mapping!$B$14:$C$168,2,false)</f>
        <v>#N/A</v>
      </c>
    </row>
    <row r="118" hidden="1">
      <c r="A118">
        <v>117.0</v>
      </c>
      <c r="B118" t="s">
        <v>2911</v>
      </c>
      <c r="C118" t="s">
        <v>2883</v>
      </c>
      <c r="D118">
        <v>3.0</v>
      </c>
      <c r="E118">
        <v>3.0</v>
      </c>
      <c r="F118">
        <v>7.0</v>
      </c>
      <c r="G118">
        <v>10.0</v>
      </c>
      <c r="H118">
        <v>8.6667</v>
      </c>
      <c r="I118" s="69" t="s">
        <v>2914</v>
      </c>
      <c r="K118" t="str">
        <f>vlookup(C118,Mapping!$B$14:$C$168,2,false)</f>
        <v>#N/A</v>
      </c>
    </row>
    <row r="119" hidden="1">
      <c r="A119">
        <v>118.0</v>
      </c>
      <c r="B119" t="s">
        <v>2911</v>
      </c>
      <c r="C119" t="s">
        <v>213</v>
      </c>
      <c r="D119">
        <v>3.0</v>
      </c>
      <c r="E119">
        <v>3.0</v>
      </c>
      <c r="F119">
        <v>7.0</v>
      </c>
      <c r="G119">
        <v>10.0</v>
      </c>
      <c r="H119">
        <v>8.6667</v>
      </c>
      <c r="I119" s="69" t="s">
        <v>2914</v>
      </c>
      <c r="K119" t="str">
        <f>vlookup(C119,Mapping!$B$14:$C$168,2,false)</f>
        <v>ca_objects.idno</v>
      </c>
    </row>
    <row r="120" hidden="1">
      <c r="A120">
        <v>119.0</v>
      </c>
      <c r="B120" t="s">
        <v>2915</v>
      </c>
      <c r="C120" t="s">
        <v>2916</v>
      </c>
      <c r="D120">
        <v>32549.0</v>
      </c>
      <c r="E120">
        <v>32549.0</v>
      </c>
      <c r="F120">
        <v>1.0</v>
      </c>
      <c r="G120">
        <v>5.0</v>
      </c>
      <c r="H120">
        <v>4.6783</v>
      </c>
      <c r="I120" s="69" t="s">
        <v>2917</v>
      </c>
      <c r="K120" t="str">
        <f>vlookup(C120,Mapping!$B$14:$C$168,2,false)</f>
        <v>#N/A</v>
      </c>
    </row>
    <row r="121" hidden="1">
      <c r="A121">
        <v>120.0</v>
      </c>
      <c r="B121" t="s">
        <v>2915</v>
      </c>
      <c r="C121" t="s">
        <v>997</v>
      </c>
      <c r="D121">
        <v>72.0</v>
      </c>
      <c r="E121">
        <v>32549.0</v>
      </c>
      <c r="F121">
        <v>1.0</v>
      </c>
      <c r="G121">
        <v>25.0</v>
      </c>
      <c r="H121">
        <v>4.2407</v>
      </c>
      <c r="I121" s="69" t="s">
        <v>2918</v>
      </c>
      <c r="K121" t="str">
        <f>vlookup(C121,Mapping!$B$14:$C$168,2,false)</f>
        <v>ca_objects.AuthorizedBy</v>
      </c>
    </row>
    <row r="122" hidden="1">
      <c r="A122">
        <v>121.0</v>
      </c>
      <c r="B122" t="s">
        <v>2915</v>
      </c>
      <c r="C122" t="s">
        <v>2612</v>
      </c>
      <c r="D122">
        <v>24436.0</v>
      </c>
      <c r="E122">
        <v>32549.0</v>
      </c>
      <c r="F122">
        <v>1.0</v>
      </c>
      <c r="G122">
        <v>100.0</v>
      </c>
      <c r="H122">
        <v>27.518</v>
      </c>
      <c r="I122" s="69" t="s">
        <v>2919</v>
      </c>
      <c r="K122" t="str">
        <f>vlookup(C122,Mapping!$B$14:$C$168,2,false)</f>
        <v>ca_objects.Location</v>
      </c>
    </row>
    <row r="123" hidden="1">
      <c r="A123">
        <v>122.0</v>
      </c>
      <c r="B123" t="s">
        <v>2915</v>
      </c>
      <c r="C123" t="s">
        <v>2628</v>
      </c>
      <c r="D123">
        <v>1684.0</v>
      </c>
      <c r="E123">
        <v>32549.0</v>
      </c>
      <c r="F123">
        <v>10.0</v>
      </c>
      <c r="G123">
        <v>10.0</v>
      </c>
      <c r="H123">
        <v>10.0</v>
      </c>
      <c r="I123" s="69" t="s">
        <v>2920</v>
      </c>
      <c r="K123" t="str">
        <f>vlookup(C123,Mapping!$B$14:$C$168,2,false)</f>
        <v>ca_objects.LocationDate</v>
      </c>
    </row>
    <row r="124" hidden="1">
      <c r="A124">
        <v>123.0</v>
      </c>
      <c r="B124" t="s">
        <v>2915</v>
      </c>
      <c r="C124" t="s">
        <v>2641</v>
      </c>
      <c r="D124">
        <v>16.0</v>
      </c>
      <c r="E124">
        <v>32455.0</v>
      </c>
      <c r="F124">
        <v>1.0</v>
      </c>
      <c r="G124">
        <v>19.0</v>
      </c>
      <c r="H124">
        <v>6.0476</v>
      </c>
      <c r="I124" s="69" t="s">
        <v>2921</v>
      </c>
      <c r="K124" t="str">
        <f>vlookup(C124,Mapping!$B$14:$C$168,2,false)</f>
        <v>ca_objects.LocationStatus</v>
      </c>
    </row>
    <row r="125" hidden="1">
      <c r="A125">
        <v>124.0</v>
      </c>
      <c r="B125" t="s">
        <v>2915</v>
      </c>
      <c r="C125" t="s">
        <v>260</v>
      </c>
      <c r="D125">
        <v>23674.0</v>
      </c>
      <c r="E125">
        <v>32549.0</v>
      </c>
      <c r="F125">
        <v>1.0</v>
      </c>
      <c r="G125">
        <v>5.0</v>
      </c>
      <c r="H125">
        <v>4.5732</v>
      </c>
      <c r="I125" s="69" t="s">
        <v>2922</v>
      </c>
      <c r="K125" t="str">
        <f>vlookup(C125,Mapping!$B$14:$C$168,2,false)</f>
        <v>ca_objects.LegacyID</v>
      </c>
    </row>
    <row r="126" hidden="1">
      <c r="A126">
        <v>125.0</v>
      </c>
      <c r="B126" t="s">
        <v>2923</v>
      </c>
      <c r="C126" t="s">
        <v>2916</v>
      </c>
      <c r="D126">
        <v>7652.0</v>
      </c>
      <c r="E126">
        <v>7652.0</v>
      </c>
      <c r="F126">
        <v>1.0</v>
      </c>
      <c r="G126">
        <v>5.0</v>
      </c>
      <c r="H126">
        <v>4.5427</v>
      </c>
      <c r="I126" s="69" t="s">
        <v>2924</v>
      </c>
      <c r="K126" t="str">
        <f>vlookup(C126,Mapping!$B$14:$C$168,2,false)</f>
        <v>#N/A</v>
      </c>
    </row>
    <row r="127" hidden="1">
      <c r="A127">
        <v>126.0</v>
      </c>
      <c r="B127" t="s">
        <v>2923</v>
      </c>
      <c r="C127" t="s">
        <v>997</v>
      </c>
      <c r="D127">
        <v>45.0</v>
      </c>
      <c r="E127">
        <v>7652.0</v>
      </c>
      <c r="F127">
        <v>2.0</v>
      </c>
      <c r="G127">
        <v>9.0</v>
      </c>
      <c r="H127">
        <v>4.4178</v>
      </c>
      <c r="I127" s="69" t="s">
        <v>2925</v>
      </c>
      <c r="K127" t="str">
        <f>vlookup(C127,Mapping!$B$14:$C$168,2,false)</f>
        <v>ca_objects.AuthorizedBy</v>
      </c>
    </row>
    <row r="128" hidden="1">
      <c r="A128">
        <v>127.0</v>
      </c>
      <c r="B128" t="s">
        <v>2923</v>
      </c>
      <c r="C128" t="s">
        <v>2612</v>
      </c>
      <c r="D128">
        <v>1832.0</v>
      </c>
      <c r="E128">
        <v>7652.0</v>
      </c>
      <c r="F128">
        <v>1.0</v>
      </c>
      <c r="G128">
        <v>72.0</v>
      </c>
      <c r="H128">
        <v>20.1143</v>
      </c>
      <c r="I128" s="69" t="s">
        <v>2919</v>
      </c>
      <c r="K128" t="str">
        <f>vlookup(C128,Mapping!$B$14:$C$168,2,false)</f>
        <v>ca_objects.Location</v>
      </c>
    </row>
    <row r="129" hidden="1">
      <c r="A129">
        <v>128.0</v>
      </c>
      <c r="B129" t="s">
        <v>2923</v>
      </c>
      <c r="C129" t="s">
        <v>2628</v>
      </c>
      <c r="D129">
        <v>596.0</v>
      </c>
      <c r="E129">
        <v>7652.0</v>
      </c>
      <c r="F129">
        <v>10.0</v>
      </c>
      <c r="G129">
        <v>10.0</v>
      </c>
      <c r="H129">
        <v>10.0</v>
      </c>
      <c r="I129" s="69" t="s">
        <v>2926</v>
      </c>
      <c r="K129" t="str">
        <f>vlookup(C129,Mapping!$B$14:$C$168,2,false)</f>
        <v>ca_objects.LocationDate</v>
      </c>
    </row>
    <row r="130" hidden="1">
      <c r="A130">
        <v>129.0</v>
      </c>
      <c r="B130" t="s">
        <v>2923</v>
      </c>
      <c r="C130" t="s">
        <v>2641</v>
      </c>
      <c r="D130">
        <v>10.0</v>
      </c>
      <c r="E130">
        <v>7561.0</v>
      </c>
      <c r="F130">
        <v>1.0</v>
      </c>
      <c r="G130">
        <v>9.0</v>
      </c>
      <c r="H130">
        <v>6.1163</v>
      </c>
      <c r="I130" s="69" t="s">
        <v>2928</v>
      </c>
      <c r="K130" t="str">
        <f>vlookup(C130,Mapping!$B$14:$C$168,2,false)</f>
        <v>ca_objects.LocationStatus</v>
      </c>
    </row>
    <row r="131" hidden="1">
      <c r="A131">
        <v>130.0</v>
      </c>
      <c r="B131" t="s">
        <v>2923</v>
      </c>
      <c r="C131" t="s">
        <v>260</v>
      </c>
      <c r="D131">
        <v>4206.0</v>
      </c>
      <c r="E131">
        <v>7652.0</v>
      </c>
      <c r="F131">
        <v>1.0</v>
      </c>
      <c r="G131">
        <v>5.0</v>
      </c>
      <c r="H131">
        <v>4.1303</v>
      </c>
      <c r="I131" s="69" t="s">
        <v>2929</v>
      </c>
      <c r="K131" t="str">
        <f>vlookup(C131,Mapping!$B$14:$C$168,2,false)</f>
        <v>ca_objects.LegacyID</v>
      </c>
    </row>
    <row r="132" hidden="1">
      <c r="A132">
        <v>131.0</v>
      </c>
      <c r="B132" t="s">
        <v>2923</v>
      </c>
      <c r="C132" t="s">
        <v>2930</v>
      </c>
      <c r="D132">
        <v>4206.0</v>
      </c>
      <c r="E132">
        <v>7652.0</v>
      </c>
      <c r="F132">
        <v>6.0</v>
      </c>
      <c r="G132">
        <v>17.0</v>
      </c>
      <c r="H132">
        <v>9.4791</v>
      </c>
      <c r="I132" s="69" t="s">
        <v>2931</v>
      </c>
      <c r="K132" t="str">
        <f>vlookup(C132,Mapping!$B$14:$C$168,2,false)</f>
        <v>#N/A</v>
      </c>
    </row>
    <row r="133" hidden="1">
      <c r="A133">
        <v>132.0</v>
      </c>
      <c r="B133" t="s">
        <v>2923</v>
      </c>
      <c r="C133" t="s">
        <v>2932</v>
      </c>
      <c r="D133">
        <v>6.0</v>
      </c>
      <c r="E133">
        <v>7607.0</v>
      </c>
      <c r="F133">
        <v>6.0</v>
      </c>
      <c r="G133">
        <v>15.0</v>
      </c>
      <c r="H133">
        <v>10.0856</v>
      </c>
      <c r="I133" s="69" t="s">
        <v>2933</v>
      </c>
      <c r="K133" t="str">
        <f>vlookup(C133,Mapping!$B$14:$C$168,2,false)</f>
        <v>#N/A</v>
      </c>
    </row>
    <row r="134" hidden="1">
      <c r="A134">
        <v>133.0</v>
      </c>
      <c r="B134" t="s">
        <v>2923</v>
      </c>
      <c r="C134" t="s">
        <v>2934</v>
      </c>
      <c r="D134">
        <v>9.0</v>
      </c>
      <c r="E134">
        <v>6737.0</v>
      </c>
      <c r="F134">
        <v>5.0</v>
      </c>
      <c r="G134">
        <v>16.0</v>
      </c>
      <c r="H134">
        <v>11.8262</v>
      </c>
      <c r="I134" s="69" t="s">
        <v>2935</v>
      </c>
      <c r="K134" t="str">
        <f>vlookup(C134,Mapping!$B$14:$C$168,2,false)</f>
        <v>#N/A</v>
      </c>
    </row>
    <row r="135" hidden="1">
      <c r="A135">
        <v>134.0</v>
      </c>
      <c r="B135" t="s">
        <v>2923</v>
      </c>
      <c r="C135" t="s">
        <v>2936</v>
      </c>
      <c r="D135">
        <v>1615.0</v>
      </c>
      <c r="E135">
        <v>7652.0</v>
      </c>
      <c r="F135">
        <v>1.0</v>
      </c>
      <c r="G135">
        <v>58.0</v>
      </c>
      <c r="H135">
        <v>8.9584</v>
      </c>
      <c r="I135" s="69" t="s">
        <v>2937</v>
      </c>
      <c r="K135" t="str">
        <f>vlookup(C135,Mapping!$B$14:$C$168,2,false)</f>
        <v>#N/A</v>
      </c>
    </row>
    <row r="136" hidden="1">
      <c r="A136">
        <v>135.0</v>
      </c>
      <c r="B136" t="s">
        <v>2923</v>
      </c>
      <c r="C136" t="s">
        <v>2938</v>
      </c>
      <c r="D136">
        <v>4.0</v>
      </c>
      <c r="E136">
        <v>7652.0</v>
      </c>
      <c r="F136">
        <v>3.0</v>
      </c>
      <c r="G136">
        <v>9.0</v>
      </c>
      <c r="H136">
        <v>4.9842</v>
      </c>
      <c r="I136" s="69" t="s">
        <v>2939</v>
      </c>
      <c r="K136" t="str">
        <f>vlookup(C136,Mapping!$B$14:$C$168,2,false)</f>
        <v>#N/A</v>
      </c>
    </row>
    <row r="137" hidden="1">
      <c r="A137">
        <v>136.0</v>
      </c>
      <c r="B137" t="s">
        <v>2940</v>
      </c>
      <c r="C137" t="s">
        <v>2941</v>
      </c>
      <c r="D137">
        <v>589.0</v>
      </c>
      <c r="E137">
        <v>589.0</v>
      </c>
      <c r="F137">
        <v>1.0</v>
      </c>
      <c r="G137">
        <v>41.0</v>
      </c>
      <c r="H137">
        <v>20.0374</v>
      </c>
      <c r="I137" s="69" t="s">
        <v>2942</v>
      </c>
      <c r="K137" t="str">
        <f>vlookup(C137,Mapping!$B$14:$C$168,2,false)</f>
        <v/>
      </c>
    </row>
    <row r="138" hidden="1">
      <c r="A138">
        <v>137.0</v>
      </c>
      <c r="B138" t="s">
        <v>2940</v>
      </c>
      <c r="C138" t="s">
        <v>2943</v>
      </c>
      <c r="D138">
        <v>2.0</v>
      </c>
      <c r="E138">
        <v>2.0</v>
      </c>
      <c r="F138">
        <v>2.0</v>
      </c>
      <c r="G138">
        <v>15.0</v>
      </c>
      <c r="H138">
        <v>8.5</v>
      </c>
      <c r="I138" s="69" t="s">
        <v>2944</v>
      </c>
      <c r="K138" t="str">
        <f>vlookup(C138,Mapping!$B$14:$C$168,2,false)</f>
        <v>#N/A</v>
      </c>
    </row>
    <row r="139" hidden="1">
      <c r="A139">
        <v>138.0</v>
      </c>
      <c r="B139" t="s">
        <v>2945</v>
      </c>
      <c r="C139" t="s">
        <v>2945</v>
      </c>
      <c r="D139">
        <v>7.0</v>
      </c>
      <c r="E139">
        <v>7.0</v>
      </c>
      <c r="F139">
        <v>4.0</v>
      </c>
      <c r="G139">
        <v>10.0</v>
      </c>
      <c r="H139">
        <v>7.2857</v>
      </c>
      <c r="I139" s="69" t="s">
        <v>2946</v>
      </c>
      <c r="K139" t="str">
        <f>vlookup(C139,Mapping!$B$14:$C$168,2,false)</f>
        <v>#N/A</v>
      </c>
    </row>
    <row r="140" hidden="1">
      <c r="A140">
        <v>139.0</v>
      </c>
      <c r="B140" t="s">
        <v>2945</v>
      </c>
      <c r="C140" t="s">
        <v>2947</v>
      </c>
      <c r="D140">
        <v>1.0</v>
      </c>
      <c r="E140">
        <v>7.0</v>
      </c>
      <c r="F140">
        <v>1.0</v>
      </c>
      <c r="G140">
        <v>1.0</v>
      </c>
      <c r="H140">
        <v>1.0</v>
      </c>
      <c r="I140" s="69">
        <v>0.0</v>
      </c>
      <c r="K140" t="str">
        <f>vlookup(C140,Mapping!$B$14:$C$168,2,false)</f>
        <v>#N/A</v>
      </c>
    </row>
    <row r="141" hidden="1">
      <c r="A141">
        <v>140.0</v>
      </c>
      <c r="B141" t="s">
        <v>2948</v>
      </c>
      <c r="C141" t="s">
        <v>2945</v>
      </c>
      <c r="D141">
        <v>4.0</v>
      </c>
      <c r="E141">
        <v>4.0</v>
      </c>
      <c r="F141">
        <v>6.0</v>
      </c>
      <c r="G141">
        <v>10.0</v>
      </c>
      <c r="H141">
        <v>7.0</v>
      </c>
      <c r="I141" s="69" t="s">
        <v>2949</v>
      </c>
      <c r="K141" t="str">
        <f>vlookup(C141,Mapping!$B$14:$C$168,2,false)</f>
        <v>#N/A</v>
      </c>
    </row>
    <row r="142" hidden="1">
      <c r="A142">
        <v>141.0</v>
      </c>
      <c r="B142" t="s">
        <v>2950</v>
      </c>
      <c r="C142" t="s">
        <v>876</v>
      </c>
      <c r="D142">
        <v>11.0</v>
      </c>
      <c r="E142">
        <v>11.0</v>
      </c>
      <c r="F142">
        <v>1.0</v>
      </c>
      <c r="G142">
        <v>1.0</v>
      </c>
      <c r="H142">
        <v>1.0</v>
      </c>
      <c r="I142" s="69" t="s">
        <v>2952</v>
      </c>
      <c r="K142" t="str">
        <f>vlookup(C142,Mapping!$B$14:$C$168,2,false)</f>
        <v/>
      </c>
    </row>
    <row r="143" hidden="1">
      <c r="A143">
        <v>142.0</v>
      </c>
      <c r="B143" t="s">
        <v>2950</v>
      </c>
      <c r="C143" t="s">
        <v>848</v>
      </c>
      <c r="D143">
        <v>11.0</v>
      </c>
      <c r="E143">
        <v>11.0</v>
      </c>
      <c r="F143">
        <v>5.0</v>
      </c>
      <c r="G143">
        <v>8.0</v>
      </c>
      <c r="H143">
        <v>7.0909</v>
      </c>
      <c r="I143" s="69" t="s">
        <v>2954</v>
      </c>
      <c r="K143" t="str">
        <f>vlookup(C143,Mapping!$B$14:$C$168,2,false)</f>
        <v>ca_objects.acquisition_type_id</v>
      </c>
    </row>
    <row r="144" hidden="1">
      <c r="A144">
        <v>143.0</v>
      </c>
      <c r="B144" t="s">
        <v>2955</v>
      </c>
      <c r="C144" t="s">
        <v>163</v>
      </c>
      <c r="D144">
        <v>13.0</v>
      </c>
      <c r="E144">
        <v>13.0</v>
      </c>
      <c r="F144">
        <v>3.0</v>
      </c>
      <c r="G144">
        <v>15.0</v>
      </c>
      <c r="H144">
        <v>8.5385</v>
      </c>
      <c r="I144" s="69" t="s">
        <v>2956</v>
      </c>
      <c r="K144" t="str">
        <f>vlookup(C144,Mapping!$B$14:$C$168,2,false)</f>
        <v>ca_objects.type_id</v>
      </c>
    </row>
    <row r="145" hidden="1">
      <c r="A145">
        <v>144.0</v>
      </c>
      <c r="B145" t="s">
        <v>2955</v>
      </c>
      <c r="C145" t="s">
        <v>2957</v>
      </c>
      <c r="D145">
        <v>2.0</v>
      </c>
      <c r="E145">
        <v>13.0</v>
      </c>
      <c r="F145">
        <v>1.0</v>
      </c>
      <c r="G145">
        <v>1.0</v>
      </c>
      <c r="H145">
        <v>1.0</v>
      </c>
      <c r="I145" s="69" t="s">
        <v>2839</v>
      </c>
      <c r="K145" t="str">
        <f>vlookup(C145,Mapping!$B$14:$C$168,2,false)</f>
        <v>#N/A</v>
      </c>
    </row>
    <row r="146" hidden="1">
      <c r="A146">
        <v>145.0</v>
      </c>
      <c r="B146" t="s">
        <v>2958</v>
      </c>
      <c r="C146" t="s">
        <v>163</v>
      </c>
      <c r="D146">
        <v>5.0</v>
      </c>
      <c r="E146">
        <v>5.0</v>
      </c>
      <c r="F146">
        <v>6.0</v>
      </c>
      <c r="G146">
        <v>10.0</v>
      </c>
      <c r="H146">
        <v>7.8</v>
      </c>
      <c r="I146" s="69" t="s">
        <v>2959</v>
      </c>
      <c r="K146" t="str">
        <f>vlookup(C146,Mapping!$B$14:$C$168,2,false)</f>
        <v>ca_objects.type_id</v>
      </c>
    </row>
    <row r="147" hidden="1">
      <c r="A147">
        <v>146.0</v>
      </c>
      <c r="B147" t="s">
        <v>2960</v>
      </c>
      <c r="C147" t="s">
        <v>260</v>
      </c>
      <c r="D147">
        <v>24762.0</v>
      </c>
      <c r="E147">
        <v>24762.0</v>
      </c>
      <c r="F147">
        <v>1.0</v>
      </c>
      <c r="G147">
        <v>5.0</v>
      </c>
      <c r="H147">
        <v>4.6594</v>
      </c>
      <c r="I147" s="69" t="s">
        <v>2961</v>
      </c>
      <c r="K147" t="str">
        <f>vlookup(C147,Mapping!$B$14:$C$168,2,false)</f>
        <v>ca_objects.LegacyID</v>
      </c>
    </row>
    <row r="148" hidden="1">
      <c r="A148">
        <v>147.0</v>
      </c>
      <c r="B148" t="s">
        <v>2960</v>
      </c>
      <c r="C148" t="s">
        <v>279</v>
      </c>
      <c r="D148">
        <v>8.0</v>
      </c>
      <c r="E148">
        <v>24736.0</v>
      </c>
      <c r="F148">
        <v>1.0</v>
      </c>
      <c r="G148">
        <v>2.0</v>
      </c>
      <c r="H148">
        <v>1.0873</v>
      </c>
      <c r="I148" s="69" t="s">
        <v>2962</v>
      </c>
      <c r="K148" t="str">
        <f>vlookup(C148,Mapping!$B$14:$C$168,2,false)</f>
        <v>ca_objects.AccessionPrefix</v>
      </c>
    </row>
    <row r="149" hidden="1">
      <c r="A149">
        <v>148.0</v>
      </c>
      <c r="B149" t="s">
        <v>2960</v>
      </c>
      <c r="C149" t="s">
        <v>302</v>
      </c>
      <c r="D149">
        <v>95.0</v>
      </c>
      <c r="E149">
        <v>24762.0</v>
      </c>
      <c r="F149">
        <v>1.0</v>
      </c>
      <c r="G149">
        <v>4.0</v>
      </c>
      <c r="H149">
        <v>3.9765</v>
      </c>
      <c r="I149" s="69" t="s">
        <v>2963</v>
      </c>
      <c r="K149" t="str">
        <f>vlookup(C149,Mapping!$B$14:$C$168,2,false)</f>
        <v>ca_objects.AccessionYear</v>
      </c>
    </row>
    <row r="150" hidden="1">
      <c r="A150">
        <v>149.0</v>
      </c>
      <c r="B150" t="s">
        <v>2960</v>
      </c>
      <c r="C150" t="s">
        <v>320</v>
      </c>
      <c r="D150">
        <v>6481.0</v>
      </c>
      <c r="E150">
        <v>24762.0</v>
      </c>
      <c r="F150">
        <v>1.0</v>
      </c>
      <c r="G150">
        <v>5.0</v>
      </c>
      <c r="H150">
        <v>3.282</v>
      </c>
      <c r="I150" s="69" t="s">
        <v>2964</v>
      </c>
      <c r="K150" t="str">
        <f>vlookup(C150,Mapping!$B$14:$C$168,2,false)</f>
        <v>ca_objects.AccessionNumber</v>
      </c>
    </row>
    <row r="151" hidden="1">
      <c r="A151">
        <v>150.0</v>
      </c>
      <c r="B151" t="s">
        <v>2960</v>
      </c>
      <c r="C151" t="s">
        <v>338</v>
      </c>
      <c r="D151">
        <v>137.0</v>
      </c>
      <c r="E151">
        <v>24762.0</v>
      </c>
      <c r="F151">
        <v>1.0</v>
      </c>
      <c r="G151">
        <v>3.0</v>
      </c>
      <c r="H151">
        <v>1.0273</v>
      </c>
      <c r="I151" s="69" t="s">
        <v>2965</v>
      </c>
      <c r="K151" t="str">
        <f>vlookup(C151,Mapping!$B$14:$C$168,2,false)</f>
        <v>ca_objects.AccessionSeries</v>
      </c>
    </row>
    <row r="152" hidden="1">
      <c r="A152">
        <v>151.0</v>
      </c>
      <c r="B152" t="s">
        <v>2960</v>
      </c>
      <c r="C152" t="s">
        <v>356</v>
      </c>
      <c r="D152">
        <v>265.0</v>
      </c>
      <c r="E152">
        <v>6661.0</v>
      </c>
      <c r="F152">
        <v>1.0</v>
      </c>
      <c r="G152">
        <v>8.0</v>
      </c>
      <c r="H152">
        <v>4.1566</v>
      </c>
      <c r="I152" s="69" t="s">
        <v>2967</v>
      </c>
      <c r="K152" t="str">
        <f>vlookup(C152,Mapping!$B$14:$C$168,2,false)</f>
        <v>ca_objects.AccessionParts</v>
      </c>
    </row>
    <row r="153" hidden="1">
      <c r="A153">
        <v>152.0</v>
      </c>
      <c r="B153" t="s">
        <v>2960</v>
      </c>
      <c r="C153" t="s">
        <v>213</v>
      </c>
      <c r="D153">
        <v>24762.0</v>
      </c>
      <c r="E153">
        <v>24762.0</v>
      </c>
      <c r="F153">
        <v>5.0</v>
      </c>
      <c r="G153">
        <v>20.0</v>
      </c>
      <c r="H153">
        <v>10.5423</v>
      </c>
      <c r="I153" s="69" t="s">
        <v>2968</v>
      </c>
      <c r="K153" t="str">
        <f>vlookup(C153,Mapping!$B$14:$C$168,2,false)</f>
        <v>ca_objects.idno</v>
      </c>
    </row>
    <row r="154" hidden="1">
      <c r="A154">
        <v>153.0</v>
      </c>
      <c r="B154" t="s">
        <v>2960</v>
      </c>
      <c r="C154" t="s">
        <v>380</v>
      </c>
      <c r="D154">
        <v>62.0</v>
      </c>
      <c r="E154">
        <v>23747.0</v>
      </c>
      <c r="F154">
        <v>2.0</v>
      </c>
      <c r="G154">
        <v>7.0</v>
      </c>
      <c r="H154">
        <v>4.2882</v>
      </c>
      <c r="I154" s="69" t="s">
        <v>2969</v>
      </c>
      <c r="K154" t="str">
        <f>vlookup(C154,Mapping!$B$14:$C$168,2,false)</f>
        <v>ca_objects.AccessionByContainer.AccessionBy</v>
      </c>
    </row>
    <row r="155" hidden="1">
      <c r="A155">
        <v>154.0</v>
      </c>
      <c r="B155" t="s">
        <v>2960</v>
      </c>
      <c r="C155" t="s">
        <v>406</v>
      </c>
      <c r="D155">
        <v>1.0</v>
      </c>
      <c r="E155">
        <v>24762.0</v>
      </c>
      <c r="F155">
        <v>10.0</v>
      </c>
      <c r="G155">
        <v>10.0</v>
      </c>
      <c r="H155">
        <v>10.0</v>
      </c>
      <c r="I155" s="69" t="s">
        <v>2900</v>
      </c>
      <c r="K155" t="str">
        <f>vlookup(C155,Mapping!$B$14:$C$168,2,false)</f>
        <v>ca_objects.AccessionByContainer.AccessionDate</v>
      </c>
    </row>
    <row r="156" hidden="1">
      <c r="A156">
        <v>155.0</v>
      </c>
      <c r="B156" t="s">
        <v>2960</v>
      </c>
      <c r="C156" t="s">
        <v>2971</v>
      </c>
      <c r="D156">
        <v>8.0</v>
      </c>
      <c r="E156">
        <v>24762.0</v>
      </c>
      <c r="F156">
        <v>1.0</v>
      </c>
      <c r="G156">
        <v>2.0</v>
      </c>
      <c r="H156">
        <v>1.0004</v>
      </c>
      <c r="I156" s="69" t="s">
        <v>2972</v>
      </c>
      <c r="K156" t="str">
        <f>vlookup(C156,Mapping!$B$14:$C$168,2,false)</f>
        <v>#N/A</v>
      </c>
    </row>
    <row r="157" hidden="1">
      <c r="A157">
        <v>156.0</v>
      </c>
      <c r="B157" t="s">
        <v>2960</v>
      </c>
      <c r="C157" t="s">
        <v>2687</v>
      </c>
      <c r="D157">
        <v>1.0</v>
      </c>
      <c r="E157">
        <v>24762.0</v>
      </c>
      <c r="F157">
        <v>1.0</v>
      </c>
      <c r="G157">
        <v>1.0</v>
      </c>
      <c r="H157">
        <v>1.0</v>
      </c>
      <c r="I157" s="69">
        <v>0.0</v>
      </c>
      <c r="K157" t="str">
        <f>vlookup(C157,Mapping!$B$14:$C$168,2,false)</f>
        <v>#N/A</v>
      </c>
    </row>
    <row r="158" hidden="1">
      <c r="A158">
        <v>157.0</v>
      </c>
      <c r="B158" t="s">
        <v>2960</v>
      </c>
      <c r="C158" t="s">
        <v>2973</v>
      </c>
      <c r="D158">
        <v>1.0</v>
      </c>
      <c r="E158">
        <v>24762.0</v>
      </c>
      <c r="F158">
        <v>1.0</v>
      </c>
      <c r="G158">
        <v>1.0</v>
      </c>
      <c r="H158">
        <v>1.0</v>
      </c>
      <c r="I158" s="69">
        <v>0.0</v>
      </c>
      <c r="K158" t="str">
        <f>vlookup(C158,Mapping!$B$14:$C$168,2,false)</f>
        <v>ca_objects.AuditSightedYesNo</v>
      </c>
    </row>
    <row r="159" hidden="1">
      <c r="A159">
        <v>158.0</v>
      </c>
      <c r="B159" t="s">
        <v>2960</v>
      </c>
      <c r="C159" t="s">
        <v>997</v>
      </c>
      <c r="D159">
        <v>68.0</v>
      </c>
      <c r="E159">
        <v>24484.0</v>
      </c>
      <c r="F159">
        <v>2.0</v>
      </c>
      <c r="G159">
        <v>25.0</v>
      </c>
      <c r="H159">
        <v>4.2997</v>
      </c>
      <c r="I159" s="69" t="s">
        <v>2974</v>
      </c>
      <c r="K159" t="str">
        <f>vlookup(C159,Mapping!$B$14:$C$168,2,false)</f>
        <v>ca_objects.AuthorizedBy</v>
      </c>
    </row>
    <row r="160" hidden="1">
      <c r="A160">
        <v>159.0</v>
      </c>
      <c r="B160" t="s">
        <v>2960</v>
      </c>
      <c r="C160" t="s">
        <v>1189</v>
      </c>
      <c r="D160">
        <v>331.0</v>
      </c>
      <c r="E160">
        <v>558.0</v>
      </c>
      <c r="F160">
        <v>1.0</v>
      </c>
      <c r="G160">
        <v>974.0</v>
      </c>
      <c r="H160">
        <v>33.2688</v>
      </c>
      <c r="I160" s="69" t="s">
        <v>2975</v>
      </c>
      <c r="K160" t="str">
        <f>vlookup(C160,Mapping!$B$14:$C$168,2,false)</f>
        <v>ca_objects.BibliographReferences</v>
      </c>
    </row>
    <row r="161" hidden="1">
      <c r="A161">
        <v>160.0</v>
      </c>
      <c r="B161" t="s">
        <v>2960</v>
      </c>
      <c r="C161" t="s">
        <v>1208</v>
      </c>
      <c r="D161">
        <v>2.0</v>
      </c>
      <c r="E161">
        <v>24762.0</v>
      </c>
      <c r="F161">
        <v>1.0</v>
      </c>
      <c r="G161">
        <v>1.0</v>
      </c>
      <c r="H161">
        <v>1.0</v>
      </c>
      <c r="I161" s="69" t="s">
        <v>2839</v>
      </c>
      <c r="K161" t="str">
        <f>vlookup(C161,Mapping!$B$14:$C$168,2,false)</f>
        <v>ca_objects.CompletedYesNo</v>
      </c>
    </row>
    <row r="162" hidden="1">
      <c r="A162">
        <v>161.0</v>
      </c>
      <c r="B162" t="s">
        <v>2960</v>
      </c>
      <c r="C162" t="s">
        <v>2976</v>
      </c>
      <c r="D162">
        <v>5.0</v>
      </c>
      <c r="E162">
        <v>23147.0</v>
      </c>
      <c r="F162">
        <v>4.0</v>
      </c>
      <c r="G162">
        <v>9.0</v>
      </c>
      <c r="H162">
        <v>6.5032</v>
      </c>
      <c r="I162" s="69" t="s">
        <v>2977</v>
      </c>
      <c r="K162" t="str">
        <f>vlookup(C162,Mapping!$B$14:$C$168,2,false)</f>
        <v>#N/A</v>
      </c>
    </row>
    <row r="163" hidden="1">
      <c r="A163">
        <v>162.0</v>
      </c>
      <c r="B163" t="s">
        <v>2960</v>
      </c>
      <c r="C163" t="s">
        <v>1219</v>
      </c>
      <c r="D163">
        <v>1925.0</v>
      </c>
      <c r="E163">
        <v>2766.0</v>
      </c>
      <c r="F163">
        <v>4.0</v>
      </c>
      <c r="G163">
        <v>942.0</v>
      </c>
      <c r="H163">
        <v>55.333</v>
      </c>
      <c r="I163" s="69" t="s">
        <v>2978</v>
      </c>
      <c r="K163" t="str">
        <f>vlookup(C163,Mapping!$B$14:$C$168,2,false)</f>
        <v>ca_objects.ConditionReportContainer.ConditionReport</v>
      </c>
    </row>
    <row r="164" hidden="1">
      <c r="A164">
        <v>163.0</v>
      </c>
      <c r="B164" t="s">
        <v>2960</v>
      </c>
      <c r="C164" t="s">
        <v>1230</v>
      </c>
      <c r="D164">
        <v>1.0</v>
      </c>
      <c r="E164">
        <v>1.0</v>
      </c>
      <c r="F164">
        <v>29.0</v>
      </c>
      <c r="G164">
        <v>29.0</v>
      </c>
      <c r="H164">
        <v>29.0</v>
      </c>
      <c r="I164" s="69" t="s">
        <v>2979</v>
      </c>
      <c r="K164" t="str">
        <f>vlookup(C164,Mapping!$B$14:$C$168,2,false)</f>
        <v>ca_objects.ConditionReportContainer.ConditionReportBy</v>
      </c>
    </row>
    <row r="165" hidden="1">
      <c r="A165">
        <v>164.0</v>
      </c>
      <c r="B165" t="s">
        <v>2960</v>
      </c>
      <c r="C165" t="s">
        <v>975</v>
      </c>
      <c r="D165">
        <v>19.0</v>
      </c>
      <c r="E165">
        <v>41.0</v>
      </c>
      <c r="F165">
        <v>11.0</v>
      </c>
      <c r="G165">
        <v>74.0</v>
      </c>
      <c r="H165">
        <v>29.6098</v>
      </c>
      <c r="I165" s="69" t="s">
        <v>2980</v>
      </c>
      <c r="K165" t="str">
        <f>vlookup(C165,Mapping!$B$14:$C$168,2,false)</f>
        <v>ca_objects.Copyright.CopyrightDetails</v>
      </c>
    </row>
    <row r="166" hidden="1">
      <c r="A166">
        <v>165.0</v>
      </c>
      <c r="B166" t="s">
        <v>2960</v>
      </c>
      <c r="C166" t="s">
        <v>965</v>
      </c>
      <c r="D166">
        <v>2.0</v>
      </c>
      <c r="E166">
        <v>24762.0</v>
      </c>
      <c r="F166">
        <v>1.0</v>
      </c>
      <c r="G166">
        <v>1.0</v>
      </c>
      <c r="H166">
        <v>1.0</v>
      </c>
      <c r="I166" s="69" t="s">
        <v>2839</v>
      </c>
      <c r="K166" t="str">
        <f>vlookup(C166,Mapping!$B$14:$C$168,2,false)</f>
        <v>ca_objects.Copyright.CopyrightYesNo</v>
      </c>
    </row>
    <row r="167" hidden="1">
      <c r="A167">
        <v>166.0</v>
      </c>
      <c r="B167" t="s">
        <v>2960</v>
      </c>
      <c r="C167" t="s">
        <v>985</v>
      </c>
      <c r="D167">
        <v>37.0</v>
      </c>
      <c r="E167">
        <v>272.0</v>
      </c>
      <c r="F167">
        <v>3.0</v>
      </c>
      <c r="G167">
        <v>229.0</v>
      </c>
      <c r="H167">
        <v>14.0515</v>
      </c>
      <c r="I167" s="69" t="s">
        <v>2981</v>
      </c>
      <c r="K167" t="str">
        <f>vlookup(C167,Mapping!$B$14:$C$168,2,false)</f>
        <v>ca_objects.Correspondence</v>
      </c>
    </row>
    <row r="168" hidden="1">
      <c r="A168">
        <v>167.0</v>
      </c>
      <c r="B168" t="s">
        <v>2960</v>
      </c>
      <c r="C168" t="s">
        <v>882</v>
      </c>
      <c r="D168">
        <v>1234.0</v>
      </c>
      <c r="E168">
        <v>3838.0</v>
      </c>
      <c r="F168">
        <v>4.0</v>
      </c>
      <c r="G168">
        <v>12.0</v>
      </c>
      <c r="H168">
        <v>9.709</v>
      </c>
      <c r="I168" s="69" t="s">
        <v>2984</v>
      </c>
      <c r="K168" t="str">
        <f>vlookup(C168,Mapping!$B$14:$C$168,2,false)</f>
        <v>ca_objects.DateReceived</v>
      </c>
    </row>
    <row r="169" hidden="1">
      <c r="A169">
        <v>168.0</v>
      </c>
      <c r="B169" t="s">
        <v>2960</v>
      </c>
      <c r="C169" t="s">
        <v>1240</v>
      </c>
      <c r="D169">
        <v>2.0</v>
      </c>
      <c r="E169">
        <v>24762.0</v>
      </c>
      <c r="F169">
        <v>1.0</v>
      </c>
      <c r="G169">
        <v>1.0</v>
      </c>
      <c r="H169">
        <v>1.0</v>
      </c>
      <c r="I169" s="69" t="s">
        <v>2823</v>
      </c>
      <c r="K169" t="str">
        <f>vlookup(C169,Mapping!$B$14:$C$168,2,false)</f>
        <v>ca_objects.is_deaccessioned</v>
      </c>
    </row>
    <row r="170" hidden="1">
      <c r="A170">
        <v>169.0</v>
      </c>
      <c r="B170" t="s">
        <v>2960</v>
      </c>
      <c r="C170" t="s">
        <v>52</v>
      </c>
      <c r="D170">
        <v>23954.0</v>
      </c>
      <c r="E170">
        <v>24725.0</v>
      </c>
      <c r="F170">
        <v>3.0</v>
      </c>
      <c r="G170">
        <v>13606.0</v>
      </c>
      <c r="H170">
        <v>170.7173</v>
      </c>
      <c r="I170" s="69" t="s">
        <v>2985</v>
      </c>
      <c r="K170" t="str">
        <f>vlookup(C170,Mapping!$B$14:$C$168,2,false)</f>
        <v>ca_objects.Description</v>
      </c>
    </row>
    <row r="171" hidden="1">
      <c r="A171">
        <v>170.0</v>
      </c>
      <c r="B171" t="s">
        <v>2960</v>
      </c>
      <c r="C171" t="s">
        <v>2299</v>
      </c>
      <c r="D171">
        <v>7873.0</v>
      </c>
      <c r="E171">
        <v>22181.0</v>
      </c>
      <c r="F171">
        <v>1.0</v>
      </c>
      <c r="G171">
        <v>250.0</v>
      </c>
      <c r="H171">
        <v>19.5074</v>
      </c>
      <c r="I171" s="69" t="s">
        <v>2986</v>
      </c>
      <c r="K171" t="str">
        <f>vlookup(C171,Mapping!$B$14:$C$168,2,false)</f>
        <v>ca_objects.Dimensions.DimensionsValue</v>
      </c>
    </row>
    <row r="172" hidden="1">
      <c r="A172">
        <v>171.0</v>
      </c>
      <c r="B172" t="s">
        <v>2960</v>
      </c>
      <c r="C172" t="s">
        <v>1120</v>
      </c>
      <c r="D172">
        <v>205.0</v>
      </c>
      <c r="E172">
        <v>24762.0</v>
      </c>
      <c r="F172">
        <v>1.0</v>
      </c>
      <c r="G172">
        <v>4.0</v>
      </c>
      <c r="H172">
        <v>1.6132</v>
      </c>
      <c r="I172" s="69" t="s">
        <v>2987</v>
      </c>
      <c r="K172" t="str">
        <f>vlookup(C172,Mapping!$B$14:$C$168,2,false)</f>
        <v>ca_objects.EarliestYear</v>
      </c>
    </row>
    <row r="173" hidden="1">
      <c r="A173">
        <v>172.0</v>
      </c>
      <c r="B173" t="s">
        <v>2960</v>
      </c>
      <c r="C173" t="s">
        <v>2331</v>
      </c>
      <c r="D173">
        <v>2.0</v>
      </c>
      <c r="E173">
        <v>24762.0</v>
      </c>
      <c r="F173">
        <v>1.0</v>
      </c>
      <c r="G173">
        <v>1.0</v>
      </c>
      <c r="H173">
        <v>1.0</v>
      </c>
      <c r="I173" s="69" t="s">
        <v>2823</v>
      </c>
      <c r="K173" t="str">
        <f>vlookup(C173,Mapping!$B$14:$C$168,2,false)</f>
        <v>ca_objects.ExportYesNo</v>
      </c>
    </row>
    <row r="174" hidden="1">
      <c r="A174">
        <v>173.0</v>
      </c>
      <c r="B174" t="s">
        <v>2960</v>
      </c>
      <c r="C174" t="s">
        <v>2375</v>
      </c>
      <c r="D174">
        <v>40.0</v>
      </c>
      <c r="E174">
        <v>40.0</v>
      </c>
      <c r="F174">
        <v>4.0</v>
      </c>
      <c r="G174">
        <v>10.0</v>
      </c>
      <c r="H174">
        <v>4.875</v>
      </c>
      <c r="I174" s="69" t="s">
        <v>2988</v>
      </c>
      <c r="K174" t="str">
        <f>vlookup(C174,Mapping!$B$14:$C$168,2,false)</f>
        <v>ca_objects.FileNum</v>
      </c>
    </row>
    <row r="175" hidden="1">
      <c r="A175">
        <v>174.0</v>
      </c>
      <c r="B175" t="s">
        <v>2960</v>
      </c>
      <c r="C175" t="s">
        <v>1151</v>
      </c>
      <c r="D175">
        <v>275.0</v>
      </c>
      <c r="E175">
        <v>833.0</v>
      </c>
      <c r="F175">
        <v>8.0</v>
      </c>
      <c r="G175">
        <v>2260.0</v>
      </c>
      <c r="H175">
        <v>110.0804</v>
      </c>
      <c r="I175" s="69" t="s">
        <v>2989</v>
      </c>
      <c r="K175" t="str">
        <f>vlookup(C175,Mapping!$B$14:$C$168,2,false)</f>
        <v>ca_objects.HistoricalDetails</v>
      </c>
    </row>
    <row r="176" hidden="1">
      <c r="A176">
        <v>175.0</v>
      </c>
      <c r="B176" t="s">
        <v>2960</v>
      </c>
      <c r="C176" t="s">
        <v>2395</v>
      </c>
      <c r="D176">
        <v>2.0</v>
      </c>
      <c r="E176">
        <v>2.0</v>
      </c>
      <c r="F176">
        <v>27.0</v>
      </c>
      <c r="G176">
        <v>31.0</v>
      </c>
      <c r="H176">
        <v>29.0</v>
      </c>
      <c r="I176" s="69" t="s">
        <v>2990</v>
      </c>
      <c r="K176" t="str">
        <f>vlookup(C176,Mapping!$B$14:$C$168,2,false)</f>
        <v>ca_objects.HistoryText1</v>
      </c>
    </row>
    <row r="177" hidden="1">
      <c r="A177">
        <v>176.0</v>
      </c>
      <c r="B177" t="s">
        <v>2960</v>
      </c>
      <c r="C177" t="s">
        <v>1284</v>
      </c>
      <c r="D177">
        <v>5.0</v>
      </c>
      <c r="E177">
        <v>6005.0</v>
      </c>
      <c r="F177">
        <v>5.0</v>
      </c>
      <c r="G177">
        <v>8.0</v>
      </c>
      <c r="H177">
        <v>5.6045</v>
      </c>
      <c r="I177" s="69" t="s">
        <v>2991</v>
      </c>
      <c r="K177" t="str">
        <f>vlookup(C177,Mapping!$B$14:$C$168,2,false)</f>
        <v>ca_objects.Importance</v>
      </c>
    </row>
    <row r="178" hidden="1">
      <c r="A178">
        <v>177.0</v>
      </c>
      <c r="B178" t="s">
        <v>2960</v>
      </c>
      <c r="C178" t="s">
        <v>2461</v>
      </c>
      <c r="D178">
        <v>1.0</v>
      </c>
      <c r="E178">
        <v>24762.0</v>
      </c>
      <c r="F178">
        <v>10.0</v>
      </c>
      <c r="G178">
        <v>10.0</v>
      </c>
      <c r="H178">
        <v>10.0</v>
      </c>
      <c r="I178" s="69" t="s">
        <v>2900</v>
      </c>
      <c r="K178" t="str">
        <f>vlookup(C178,Mapping!$B$14:$C$168,2,false)</f>
        <v>ca_objects.InsuranceDate</v>
      </c>
    </row>
    <row r="179" hidden="1">
      <c r="A179">
        <v>178.0</v>
      </c>
      <c r="B179" t="s">
        <v>2960</v>
      </c>
      <c r="C179" t="s">
        <v>2501</v>
      </c>
      <c r="D179">
        <v>1.0</v>
      </c>
      <c r="E179">
        <v>24762.0</v>
      </c>
      <c r="F179">
        <v>1.0</v>
      </c>
      <c r="G179">
        <v>1.0</v>
      </c>
      <c r="H179">
        <v>1.0</v>
      </c>
      <c r="I179" s="69">
        <v>0.0</v>
      </c>
      <c r="K179" t="str">
        <f>vlookup(C179,Mapping!$B$14:$C$168,2,false)</f>
        <v>ca_objects.InsuranceValue</v>
      </c>
    </row>
    <row r="180" hidden="1">
      <c r="A180">
        <v>179.0</v>
      </c>
      <c r="B180" t="s">
        <v>2960</v>
      </c>
      <c r="C180" t="s">
        <v>1089</v>
      </c>
      <c r="D180">
        <v>1364.0</v>
      </c>
      <c r="E180">
        <v>11512.0</v>
      </c>
      <c r="F180">
        <v>1.0</v>
      </c>
      <c r="G180">
        <v>25.0</v>
      </c>
      <c r="H180">
        <v>5.2066</v>
      </c>
      <c r="I180" s="69" t="s">
        <v>2992</v>
      </c>
      <c r="K180" t="str">
        <f>vlookup(C180,Mapping!$B$14:$C$168,2,false)</f>
        <v>ca_objects.ItemDates</v>
      </c>
    </row>
    <row r="181" hidden="1">
      <c r="A181">
        <v>180.0</v>
      </c>
      <c r="B181" t="s">
        <v>2960</v>
      </c>
      <c r="C181" t="s">
        <v>238</v>
      </c>
      <c r="D181">
        <v>20157.0</v>
      </c>
      <c r="E181">
        <v>24762.0</v>
      </c>
      <c r="F181">
        <v>3.0</v>
      </c>
      <c r="G181">
        <v>100.0</v>
      </c>
      <c r="H181">
        <v>30.914</v>
      </c>
      <c r="I181" s="69" t="s">
        <v>2996</v>
      </c>
      <c r="K181" t="str">
        <f>vlookup(C181,Mapping!$B$14:$C$168,2,false)</f>
        <v>ca_objects.preferred_labels</v>
      </c>
    </row>
    <row r="182" hidden="1">
      <c r="A182">
        <v>181.0</v>
      </c>
      <c r="B182" t="s">
        <v>2960</v>
      </c>
      <c r="C182" t="s">
        <v>163</v>
      </c>
      <c r="D182">
        <v>9.0</v>
      </c>
      <c r="E182">
        <v>24735.0</v>
      </c>
      <c r="F182">
        <v>6.0</v>
      </c>
      <c r="G182">
        <v>15.0</v>
      </c>
      <c r="H182">
        <v>10.0163</v>
      </c>
      <c r="I182" s="69" t="s">
        <v>2997</v>
      </c>
      <c r="K182" t="str">
        <f>vlookup(C182,Mapping!$B$14:$C$168,2,false)</f>
        <v>ca_objects.type_id</v>
      </c>
    </row>
    <row r="183" hidden="1">
      <c r="A183">
        <v>182.0</v>
      </c>
      <c r="B183" t="s">
        <v>2960</v>
      </c>
      <c r="C183" t="s">
        <v>2545</v>
      </c>
      <c r="D183">
        <v>1381.0</v>
      </c>
      <c r="E183">
        <v>24762.0</v>
      </c>
      <c r="F183">
        <v>19.0</v>
      </c>
      <c r="G183">
        <v>19.0</v>
      </c>
      <c r="H183">
        <v>19.0</v>
      </c>
      <c r="I183" s="69" t="s">
        <v>2999</v>
      </c>
      <c r="K183" t="str">
        <f>vlookup(C183,Mapping!$B$14:$C$168,2,false)</f>
        <v>ca_objects.LastEditDate</v>
      </c>
    </row>
    <row r="184" hidden="1">
      <c r="A184">
        <v>183.0</v>
      </c>
      <c r="B184" t="s">
        <v>2960</v>
      </c>
      <c r="C184" t="s">
        <v>2599</v>
      </c>
      <c r="D184">
        <v>46.0</v>
      </c>
      <c r="E184">
        <v>24762.0</v>
      </c>
      <c r="F184">
        <v>3.0</v>
      </c>
      <c r="G184">
        <v>16.0</v>
      </c>
      <c r="H184">
        <v>4.3752</v>
      </c>
      <c r="I184" s="69" t="s">
        <v>3000</v>
      </c>
      <c r="K184" t="str">
        <f>vlookup(C184,Mapping!$B$14:$C$168,2,false)</f>
        <v>ca_objects.LastEditBy</v>
      </c>
    </row>
    <row r="185" hidden="1">
      <c r="A185">
        <v>184.0</v>
      </c>
      <c r="B185" t="s">
        <v>2960</v>
      </c>
      <c r="C185" t="s">
        <v>1131</v>
      </c>
      <c r="D185">
        <v>199.0</v>
      </c>
      <c r="E185">
        <v>24762.0</v>
      </c>
      <c r="F185">
        <v>1.0</v>
      </c>
      <c r="G185">
        <v>4.0</v>
      </c>
      <c r="H185">
        <v>1.6143</v>
      </c>
      <c r="I185" s="69" t="s">
        <v>3001</v>
      </c>
      <c r="K185" t="str">
        <f>vlookup(C185,Mapping!$B$14:$C$168,2,false)</f>
        <v>ca_objects.LatestYear</v>
      </c>
    </row>
    <row r="186" hidden="1">
      <c r="A186">
        <v>185.0</v>
      </c>
      <c r="B186" t="s">
        <v>2960</v>
      </c>
      <c r="C186" t="s">
        <v>909</v>
      </c>
      <c r="D186">
        <v>2.0</v>
      </c>
      <c r="E186">
        <v>24762.0</v>
      </c>
      <c r="F186">
        <v>1.0</v>
      </c>
      <c r="G186">
        <v>1.0</v>
      </c>
      <c r="H186">
        <v>1.0</v>
      </c>
      <c r="I186" s="69" t="s">
        <v>2839</v>
      </c>
    </row>
    <row r="187" hidden="1">
      <c r="A187">
        <v>186.0</v>
      </c>
      <c r="B187" t="s">
        <v>2960</v>
      </c>
      <c r="C187" t="s">
        <v>2612</v>
      </c>
      <c r="D187">
        <v>19818.0</v>
      </c>
      <c r="E187">
        <v>24407.0</v>
      </c>
      <c r="F187">
        <v>1.0</v>
      </c>
      <c r="G187">
        <v>100.0</v>
      </c>
      <c r="H187">
        <v>29.3118</v>
      </c>
      <c r="I187" s="69" t="s">
        <v>3002</v>
      </c>
    </row>
    <row r="188" hidden="1">
      <c r="A188">
        <v>187.0</v>
      </c>
      <c r="B188" t="s">
        <v>2960</v>
      </c>
      <c r="C188" t="s">
        <v>2628</v>
      </c>
      <c r="D188">
        <v>1643.0</v>
      </c>
      <c r="E188">
        <v>24762.0</v>
      </c>
      <c r="F188">
        <v>10.0</v>
      </c>
      <c r="G188">
        <v>10.0</v>
      </c>
      <c r="H188">
        <v>10.0</v>
      </c>
      <c r="I188" s="69" t="s">
        <v>3003</v>
      </c>
    </row>
    <row r="189" hidden="1">
      <c r="A189">
        <v>188.0</v>
      </c>
      <c r="B189" t="s">
        <v>2960</v>
      </c>
      <c r="C189" t="s">
        <v>2641</v>
      </c>
      <c r="D189">
        <v>13.0</v>
      </c>
      <c r="E189">
        <v>24755.0</v>
      </c>
      <c r="F189">
        <v>1.0</v>
      </c>
      <c r="G189">
        <v>13.0</v>
      </c>
      <c r="H189">
        <v>6.039</v>
      </c>
      <c r="I189" s="69" t="s">
        <v>3004</v>
      </c>
    </row>
    <row r="190" hidden="1">
      <c r="A190">
        <v>189.0</v>
      </c>
      <c r="B190" t="s">
        <v>2960</v>
      </c>
      <c r="C190" t="s">
        <v>2655</v>
      </c>
      <c r="D190">
        <v>61.0</v>
      </c>
      <c r="E190">
        <v>24762.0</v>
      </c>
      <c r="F190">
        <v>10.0</v>
      </c>
      <c r="G190">
        <v>10.0</v>
      </c>
      <c r="H190">
        <v>10.0</v>
      </c>
      <c r="I190" s="69" t="s">
        <v>3005</v>
      </c>
    </row>
    <row r="191" hidden="1">
      <c r="A191">
        <v>190.0</v>
      </c>
      <c r="B191" t="s">
        <v>2960</v>
      </c>
      <c r="C191" t="s">
        <v>1041</v>
      </c>
      <c r="D191">
        <v>3074.0</v>
      </c>
      <c r="E191">
        <v>11109.0</v>
      </c>
      <c r="F191">
        <v>1.0</v>
      </c>
      <c r="G191">
        <v>250.0</v>
      </c>
      <c r="H191">
        <v>22.4133</v>
      </c>
      <c r="I191" s="69" t="s">
        <v>3006</v>
      </c>
    </row>
    <row r="192" hidden="1">
      <c r="A192">
        <v>191.0</v>
      </c>
      <c r="B192" t="s">
        <v>2960</v>
      </c>
      <c r="C192" t="s">
        <v>2218</v>
      </c>
      <c r="D192">
        <v>2693.0</v>
      </c>
      <c r="E192">
        <v>11970.0</v>
      </c>
      <c r="F192">
        <v>1.0</v>
      </c>
      <c r="G192">
        <v>250.0</v>
      </c>
      <c r="H192">
        <v>15.0027</v>
      </c>
      <c r="I192" s="69" t="s">
        <v>3007</v>
      </c>
    </row>
    <row r="193" hidden="1">
      <c r="A193">
        <v>192.0</v>
      </c>
      <c r="B193" t="s">
        <v>2960</v>
      </c>
      <c r="C193" t="s">
        <v>876</v>
      </c>
      <c r="D193">
        <v>8.0</v>
      </c>
      <c r="E193">
        <v>24760.0</v>
      </c>
      <c r="F193">
        <v>1.0</v>
      </c>
      <c r="G193">
        <v>1.0</v>
      </c>
      <c r="H193">
        <v>1.0</v>
      </c>
      <c r="I193" s="69" t="s">
        <v>3010</v>
      </c>
    </row>
    <row r="194" hidden="1">
      <c r="A194">
        <v>193.0</v>
      </c>
      <c r="B194" t="s">
        <v>2960</v>
      </c>
      <c r="C194" t="s">
        <v>2669</v>
      </c>
      <c r="D194">
        <v>195.0</v>
      </c>
      <c r="E194">
        <v>217.0</v>
      </c>
      <c r="F194">
        <v>2.0</v>
      </c>
      <c r="G194">
        <v>10.0</v>
      </c>
      <c r="H194">
        <v>4.7143</v>
      </c>
      <c r="I194" s="69" t="s">
        <v>3011</v>
      </c>
    </row>
    <row r="195" hidden="1">
      <c r="A195">
        <v>194.0</v>
      </c>
      <c r="B195" t="s">
        <v>2960</v>
      </c>
      <c r="C195" t="s">
        <v>2704</v>
      </c>
      <c r="D195">
        <v>1.0</v>
      </c>
      <c r="E195">
        <v>24762.0</v>
      </c>
      <c r="F195">
        <v>1.0</v>
      </c>
      <c r="G195">
        <v>1.0</v>
      </c>
      <c r="H195">
        <v>1.0</v>
      </c>
      <c r="I195" s="69">
        <v>0.0</v>
      </c>
    </row>
    <row r="196" hidden="1">
      <c r="A196">
        <v>195.0</v>
      </c>
      <c r="B196" t="s">
        <v>2960</v>
      </c>
      <c r="C196" t="s">
        <v>2749</v>
      </c>
      <c r="D196">
        <v>184.0</v>
      </c>
      <c r="E196">
        <v>213.0</v>
      </c>
      <c r="F196">
        <v>2.0</v>
      </c>
      <c r="G196">
        <v>35.0</v>
      </c>
      <c r="H196">
        <v>8.338</v>
      </c>
      <c r="I196" s="69" t="s">
        <v>3012</v>
      </c>
    </row>
    <row r="197" hidden="1">
      <c r="A197">
        <v>196.0</v>
      </c>
      <c r="B197" t="s">
        <v>2960</v>
      </c>
      <c r="C197" t="s">
        <v>2802</v>
      </c>
      <c r="D197">
        <v>14957.0</v>
      </c>
      <c r="E197">
        <v>15957.0</v>
      </c>
      <c r="F197">
        <v>3.0</v>
      </c>
      <c r="G197">
        <v>20.0</v>
      </c>
      <c r="H197">
        <v>8.7652</v>
      </c>
      <c r="I197" s="69" t="s">
        <v>3015</v>
      </c>
    </row>
    <row r="198" hidden="1">
      <c r="A198">
        <v>197.0</v>
      </c>
      <c r="B198" t="s">
        <v>2960</v>
      </c>
      <c r="C198" t="s">
        <v>1946</v>
      </c>
      <c r="D198">
        <v>6.0</v>
      </c>
      <c r="E198">
        <v>24762.0</v>
      </c>
      <c r="F198">
        <v>1.0</v>
      </c>
      <c r="G198">
        <v>1.0</v>
      </c>
      <c r="H198">
        <v>1.0</v>
      </c>
      <c r="I198" s="69" t="s">
        <v>3016</v>
      </c>
    </row>
    <row r="199" hidden="1">
      <c r="A199">
        <v>198.0</v>
      </c>
      <c r="B199" t="s">
        <v>2960</v>
      </c>
      <c r="C199" t="s">
        <v>2857</v>
      </c>
      <c r="D199">
        <v>123.0</v>
      </c>
      <c r="E199">
        <v>24493.0</v>
      </c>
      <c r="F199">
        <v>3.0</v>
      </c>
      <c r="G199">
        <v>23.0</v>
      </c>
      <c r="H199">
        <v>7.939</v>
      </c>
      <c r="I199" s="69" t="s">
        <v>3017</v>
      </c>
    </row>
    <row r="200" hidden="1">
      <c r="A200">
        <v>199.0</v>
      </c>
      <c r="B200" t="s">
        <v>2960</v>
      </c>
      <c r="C200" t="s">
        <v>2871</v>
      </c>
      <c r="D200">
        <v>2.0</v>
      </c>
      <c r="E200">
        <v>24762.0</v>
      </c>
      <c r="F200">
        <v>1.0</v>
      </c>
      <c r="G200">
        <v>1.0</v>
      </c>
      <c r="H200">
        <v>1.0</v>
      </c>
      <c r="I200" s="69" t="s">
        <v>2823</v>
      </c>
    </row>
    <row r="201">
      <c r="A201">
        <v>200.0</v>
      </c>
      <c r="B201" t="s">
        <v>2960</v>
      </c>
      <c r="C201" t="s">
        <v>837</v>
      </c>
      <c r="D201">
        <v>4.0</v>
      </c>
      <c r="E201">
        <v>7.0</v>
      </c>
      <c r="F201">
        <v>1.0</v>
      </c>
      <c r="G201">
        <v>1.0</v>
      </c>
      <c r="H201">
        <v>1.0</v>
      </c>
      <c r="I201" s="69" t="s">
        <v>3018</v>
      </c>
    </row>
    <row r="202">
      <c r="A202">
        <v>201.0</v>
      </c>
      <c r="B202" t="s">
        <v>2960</v>
      </c>
      <c r="C202" t="s">
        <v>2878</v>
      </c>
      <c r="D202">
        <v>59.0</v>
      </c>
      <c r="E202">
        <v>21909.0</v>
      </c>
      <c r="F202">
        <v>2.0</v>
      </c>
      <c r="G202">
        <v>10.0</v>
      </c>
      <c r="H202">
        <v>4.3049</v>
      </c>
      <c r="I202" s="69" t="s">
        <v>3019</v>
      </c>
    </row>
    <row r="203">
      <c r="A203">
        <v>202.0</v>
      </c>
      <c r="B203" t="s">
        <v>2960</v>
      </c>
      <c r="C203" t="s">
        <v>2880</v>
      </c>
      <c r="D203">
        <v>43.0</v>
      </c>
      <c r="E203">
        <v>44.0</v>
      </c>
      <c r="F203">
        <v>8.0</v>
      </c>
      <c r="G203">
        <v>262.0</v>
      </c>
      <c r="H203">
        <v>55.6818</v>
      </c>
      <c r="I203" s="69" t="s">
        <v>3020</v>
      </c>
    </row>
    <row r="204">
      <c r="A204">
        <v>203.0</v>
      </c>
      <c r="B204" t="s">
        <v>2960</v>
      </c>
      <c r="C204" t="s">
        <v>2884</v>
      </c>
      <c r="D204">
        <v>3.0</v>
      </c>
      <c r="E204">
        <v>24762.0</v>
      </c>
      <c r="F204">
        <v>10.0</v>
      </c>
      <c r="G204">
        <v>10.0</v>
      </c>
      <c r="H204">
        <v>10.0</v>
      </c>
      <c r="I204" s="69" t="s">
        <v>3021</v>
      </c>
    </row>
    <row r="205">
      <c r="A205">
        <v>204.0</v>
      </c>
      <c r="B205" t="s">
        <v>2960</v>
      </c>
      <c r="C205" t="s">
        <v>1162</v>
      </c>
      <c r="D205">
        <v>4.0</v>
      </c>
      <c r="E205">
        <v>4.0</v>
      </c>
      <c r="F205">
        <v>1.0</v>
      </c>
      <c r="G205">
        <v>28.0</v>
      </c>
      <c r="H205">
        <v>8.0</v>
      </c>
      <c r="I205" s="69" t="s">
        <v>3022</v>
      </c>
    </row>
    <row r="206">
      <c r="A206">
        <v>205.0</v>
      </c>
      <c r="B206" t="s">
        <v>2960</v>
      </c>
      <c r="C206" t="s">
        <v>2951</v>
      </c>
      <c r="D206">
        <v>1.0</v>
      </c>
      <c r="E206">
        <v>24762.0</v>
      </c>
      <c r="F206">
        <v>1.0</v>
      </c>
      <c r="G206">
        <v>1.0</v>
      </c>
      <c r="H206">
        <v>1.0</v>
      </c>
      <c r="I206" s="69">
        <v>0.0</v>
      </c>
    </row>
    <row r="207">
      <c r="A207">
        <v>206.0</v>
      </c>
      <c r="B207" t="s">
        <v>2960</v>
      </c>
      <c r="C207" t="s">
        <v>2854</v>
      </c>
      <c r="D207">
        <v>3.0</v>
      </c>
      <c r="E207">
        <v>10528.0</v>
      </c>
      <c r="F207">
        <v>4.0</v>
      </c>
      <c r="G207">
        <v>20.0</v>
      </c>
      <c r="H207">
        <v>4.0093</v>
      </c>
      <c r="I207" s="69" t="s">
        <v>3023</v>
      </c>
    </row>
    <row r="208" hidden="1">
      <c r="A208">
        <v>207.0</v>
      </c>
      <c r="B208" t="s">
        <v>2960</v>
      </c>
      <c r="C208" t="s">
        <v>2982</v>
      </c>
      <c r="D208">
        <v>2.0</v>
      </c>
      <c r="E208">
        <v>9132.0</v>
      </c>
      <c r="F208">
        <v>1.0</v>
      </c>
      <c r="G208">
        <v>4.0</v>
      </c>
      <c r="H208">
        <v>3.9997</v>
      </c>
      <c r="I208" s="69" t="s">
        <v>3024</v>
      </c>
    </row>
    <row r="209" hidden="1">
      <c r="A209">
        <v>208.0</v>
      </c>
      <c r="B209" t="s">
        <v>2960</v>
      </c>
      <c r="C209" t="s">
        <v>2993</v>
      </c>
      <c r="D209">
        <v>1.0</v>
      </c>
      <c r="E209">
        <v>24762.0</v>
      </c>
      <c r="F209">
        <v>1.0</v>
      </c>
      <c r="G209">
        <v>1.0</v>
      </c>
      <c r="H209">
        <v>1.0</v>
      </c>
      <c r="I209" s="69">
        <v>0.0</v>
      </c>
    </row>
    <row r="210" hidden="1">
      <c r="A210">
        <v>209.0</v>
      </c>
      <c r="B210" t="s">
        <v>2960</v>
      </c>
      <c r="C210" t="s">
        <v>2910</v>
      </c>
      <c r="D210">
        <v>952.0</v>
      </c>
      <c r="E210">
        <v>24342.0</v>
      </c>
      <c r="F210">
        <v>3.0</v>
      </c>
      <c r="G210">
        <v>35.0</v>
      </c>
      <c r="H210">
        <v>8.6882</v>
      </c>
      <c r="I210" s="69" t="s">
        <v>3025</v>
      </c>
    </row>
    <row r="211" hidden="1">
      <c r="A211">
        <v>210.0</v>
      </c>
      <c r="B211" t="s">
        <v>2960</v>
      </c>
      <c r="C211" t="s">
        <v>1344</v>
      </c>
      <c r="D211">
        <v>2.0</v>
      </c>
      <c r="E211">
        <v>24762.0</v>
      </c>
      <c r="F211">
        <v>1.0</v>
      </c>
      <c r="G211">
        <v>1.0</v>
      </c>
      <c r="H211">
        <v>1.0</v>
      </c>
      <c r="I211" s="69" t="s">
        <v>2823</v>
      </c>
    </row>
    <row r="212" hidden="1">
      <c r="A212">
        <v>211.0</v>
      </c>
      <c r="B212" t="s">
        <v>2960</v>
      </c>
      <c r="C212" t="s">
        <v>1363</v>
      </c>
      <c r="D212">
        <v>2.0</v>
      </c>
      <c r="E212">
        <v>24762.0</v>
      </c>
      <c r="F212">
        <v>1.0</v>
      </c>
      <c r="G212">
        <v>1.0</v>
      </c>
      <c r="H212">
        <v>1.0</v>
      </c>
      <c r="I212" s="69" t="s">
        <v>2823</v>
      </c>
    </row>
    <row r="213" hidden="1">
      <c r="A213">
        <v>212.0</v>
      </c>
      <c r="B213" t="s">
        <v>2960</v>
      </c>
      <c r="C213" t="s">
        <v>1407</v>
      </c>
      <c r="D213">
        <v>2.0</v>
      </c>
      <c r="E213">
        <v>24762.0</v>
      </c>
      <c r="F213">
        <v>1.0</v>
      </c>
      <c r="G213">
        <v>1.0</v>
      </c>
      <c r="H213">
        <v>1.0</v>
      </c>
      <c r="I213" s="69" t="s">
        <v>2823</v>
      </c>
    </row>
    <row r="214" hidden="1">
      <c r="A214">
        <v>213.0</v>
      </c>
      <c r="B214" t="s">
        <v>2960</v>
      </c>
      <c r="C214" t="s">
        <v>1447</v>
      </c>
      <c r="D214">
        <v>2.0</v>
      </c>
      <c r="E214">
        <v>24762.0</v>
      </c>
      <c r="F214">
        <v>1.0</v>
      </c>
      <c r="G214">
        <v>1.0</v>
      </c>
      <c r="H214">
        <v>1.0</v>
      </c>
      <c r="I214" s="69" t="s">
        <v>2823</v>
      </c>
    </row>
    <row r="215" hidden="1">
      <c r="A215">
        <v>214.0</v>
      </c>
      <c r="B215" t="s">
        <v>2960</v>
      </c>
      <c r="C215" t="s">
        <v>1751</v>
      </c>
      <c r="D215">
        <v>2.0</v>
      </c>
      <c r="E215">
        <v>24762.0</v>
      </c>
      <c r="F215">
        <v>1.0</v>
      </c>
      <c r="G215">
        <v>1.0</v>
      </c>
      <c r="H215">
        <v>1.0</v>
      </c>
      <c r="I215" s="69" t="s">
        <v>2823</v>
      </c>
    </row>
    <row r="216" hidden="1">
      <c r="A216">
        <v>215.0</v>
      </c>
      <c r="B216" t="s">
        <v>2960</v>
      </c>
      <c r="C216" t="s">
        <v>1553</v>
      </c>
      <c r="D216">
        <v>2.0</v>
      </c>
      <c r="E216">
        <v>24762.0</v>
      </c>
      <c r="F216">
        <v>1.0</v>
      </c>
      <c r="G216">
        <v>1.0</v>
      </c>
      <c r="H216">
        <v>1.0</v>
      </c>
      <c r="I216" s="69" t="s">
        <v>2823</v>
      </c>
    </row>
    <row r="217" hidden="1">
      <c r="A217">
        <v>216.0</v>
      </c>
      <c r="B217" t="s">
        <v>2960</v>
      </c>
      <c r="C217" t="s">
        <v>1579</v>
      </c>
      <c r="D217">
        <v>2.0</v>
      </c>
      <c r="E217">
        <v>24762.0</v>
      </c>
      <c r="F217">
        <v>1.0</v>
      </c>
      <c r="G217">
        <v>1.0</v>
      </c>
      <c r="H217">
        <v>1.0</v>
      </c>
      <c r="I217" s="69" t="s">
        <v>2823</v>
      </c>
    </row>
    <row r="218" hidden="1">
      <c r="A218">
        <v>217.0</v>
      </c>
      <c r="B218" t="s">
        <v>2960</v>
      </c>
      <c r="C218" t="s">
        <v>1650</v>
      </c>
      <c r="D218">
        <v>2.0</v>
      </c>
      <c r="E218">
        <v>24762.0</v>
      </c>
      <c r="F218">
        <v>1.0</v>
      </c>
      <c r="G218">
        <v>1.0</v>
      </c>
      <c r="H218">
        <v>1.0</v>
      </c>
      <c r="I218" s="69" t="s">
        <v>2823</v>
      </c>
    </row>
    <row r="219" hidden="1">
      <c r="A219">
        <v>218.0</v>
      </c>
      <c r="B219" t="s">
        <v>2960</v>
      </c>
      <c r="C219" t="s">
        <v>1861</v>
      </c>
      <c r="D219">
        <v>2.0</v>
      </c>
      <c r="E219">
        <v>24762.0</v>
      </c>
      <c r="F219">
        <v>1.0</v>
      </c>
      <c r="G219">
        <v>1.0</v>
      </c>
      <c r="H219">
        <v>1.0</v>
      </c>
      <c r="I219" s="69" t="s">
        <v>2823</v>
      </c>
    </row>
    <row r="220" hidden="1">
      <c r="A220">
        <v>219.0</v>
      </c>
      <c r="B220" t="s">
        <v>2960</v>
      </c>
      <c r="C220" t="s">
        <v>3008</v>
      </c>
      <c r="D220">
        <v>4.0</v>
      </c>
      <c r="E220">
        <v>520.0</v>
      </c>
      <c r="F220">
        <v>8.0</v>
      </c>
      <c r="G220">
        <v>10.0</v>
      </c>
      <c r="H220">
        <v>8.0404</v>
      </c>
      <c r="I220" s="69" t="s">
        <v>3028</v>
      </c>
    </row>
    <row r="221" hidden="1">
      <c r="A221">
        <v>220.0</v>
      </c>
      <c r="B221" t="s">
        <v>2960</v>
      </c>
      <c r="C221" t="s">
        <v>3029</v>
      </c>
      <c r="D221">
        <v>1453.0</v>
      </c>
      <c r="E221">
        <v>24750.0</v>
      </c>
      <c r="F221">
        <v>1.0</v>
      </c>
      <c r="G221">
        <v>41.0</v>
      </c>
      <c r="H221">
        <v>13.2433</v>
      </c>
      <c r="I221" s="69" t="s">
        <v>3030</v>
      </c>
    </row>
    <row r="222" hidden="1">
      <c r="A222">
        <v>221.0</v>
      </c>
      <c r="B222" t="s">
        <v>2960</v>
      </c>
      <c r="C222" t="s">
        <v>2111</v>
      </c>
      <c r="D222">
        <v>1481.0</v>
      </c>
      <c r="E222">
        <v>16891.0</v>
      </c>
      <c r="F222">
        <v>6.0</v>
      </c>
      <c r="G222">
        <v>250.0</v>
      </c>
      <c r="H222">
        <v>22.3986</v>
      </c>
      <c r="I222" s="69" t="s">
        <v>3031</v>
      </c>
    </row>
    <row r="223" hidden="1">
      <c r="A223">
        <v>222.0</v>
      </c>
      <c r="B223" t="s">
        <v>2960</v>
      </c>
      <c r="C223" t="s">
        <v>2927</v>
      </c>
      <c r="D223">
        <v>8068.0</v>
      </c>
      <c r="E223">
        <v>21832.0</v>
      </c>
      <c r="F223">
        <v>2.0</v>
      </c>
      <c r="G223">
        <v>35.0</v>
      </c>
      <c r="H223">
        <v>12.8684</v>
      </c>
      <c r="I223" s="69" t="s">
        <v>3032</v>
      </c>
    </row>
    <row r="224" hidden="1">
      <c r="A224">
        <v>223.0</v>
      </c>
      <c r="B224" t="s">
        <v>2960</v>
      </c>
      <c r="C224" t="s">
        <v>941</v>
      </c>
      <c r="D224">
        <v>1.0</v>
      </c>
      <c r="E224">
        <v>5.0</v>
      </c>
      <c r="F224">
        <v>1.0</v>
      </c>
      <c r="G224">
        <v>1.0</v>
      </c>
      <c r="H224">
        <v>1.0</v>
      </c>
      <c r="I224" s="69" t="s">
        <v>3033</v>
      </c>
    </row>
    <row r="225" hidden="1">
      <c r="A225">
        <v>224.0</v>
      </c>
      <c r="B225" t="s">
        <v>2960</v>
      </c>
      <c r="C225" t="s">
        <v>3013</v>
      </c>
      <c r="D225">
        <v>2.0</v>
      </c>
      <c r="E225">
        <v>24762.0</v>
      </c>
      <c r="F225">
        <v>1.0</v>
      </c>
      <c r="G225">
        <v>1.0</v>
      </c>
      <c r="H225">
        <v>1.0</v>
      </c>
      <c r="I225" s="69" t="s">
        <v>2839</v>
      </c>
    </row>
    <row r="226" hidden="1">
      <c r="A226">
        <v>225.0</v>
      </c>
      <c r="B226" t="s">
        <v>2960</v>
      </c>
      <c r="C226" t="s">
        <v>3026</v>
      </c>
      <c r="D226">
        <v>3.0</v>
      </c>
      <c r="E226">
        <v>59.0</v>
      </c>
      <c r="F226">
        <v>1.0</v>
      </c>
      <c r="G226">
        <v>1.0</v>
      </c>
      <c r="H226">
        <v>1.0</v>
      </c>
      <c r="I226" s="69" t="s">
        <v>3034</v>
      </c>
    </row>
    <row r="227" hidden="1">
      <c r="A227">
        <v>226.0</v>
      </c>
      <c r="B227" t="s">
        <v>2960</v>
      </c>
      <c r="C227" t="s">
        <v>2941</v>
      </c>
      <c r="D227">
        <v>18431.0</v>
      </c>
      <c r="E227">
        <v>22994.0</v>
      </c>
      <c r="F227">
        <v>2.0</v>
      </c>
      <c r="G227">
        <v>100.0</v>
      </c>
      <c r="H227">
        <v>29.2078</v>
      </c>
      <c r="I227" s="69" t="s">
        <v>3035</v>
      </c>
    </row>
    <row r="228" hidden="1">
      <c r="A228">
        <v>227.0</v>
      </c>
      <c r="B228" t="s">
        <v>2960</v>
      </c>
      <c r="C228" t="s">
        <v>3036</v>
      </c>
      <c r="D228">
        <v>1.0</v>
      </c>
      <c r="E228">
        <v>24762.0</v>
      </c>
      <c r="F228">
        <v>1.0</v>
      </c>
      <c r="G228">
        <v>1.0</v>
      </c>
      <c r="H228">
        <v>1.0</v>
      </c>
      <c r="I228" s="69">
        <v>0.0</v>
      </c>
    </row>
    <row r="229" hidden="1">
      <c r="A229">
        <v>228.0</v>
      </c>
      <c r="B229" t="s">
        <v>2960</v>
      </c>
      <c r="C229" t="s">
        <v>3037</v>
      </c>
      <c r="D229">
        <v>1.0</v>
      </c>
      <c r="E229">
        <v>24762.0</v>
      </c>
      <c r="F229">
        <v>1.0</v>
      </c>
      <c r="G229">
        <v>1.0</v>
      </c>
      <c r="H229">
        <v>1.0</v>
      </c>
      <c r="I229" s="69">
        <v>0.0</v>
      </c>
    </row>
    <row r="230" hidden="1">
      <c r="A230">
        <v>229.0</v>
      </c>
      <c r="B230" t="s">
        <v>2960</v>
      </c>
      <c r="C230" t="s">
        <v>3038</v>
      </c>
      <c r="D230">
        <v>6.0</v>
      </c>
      <c r="E230">
        <v>24762.0</v>
      </c>
      <c r="F230">
        <v>1.0</v>
      </c>
      <c r="G230">
        <v>1.0</v>
      </c>
      <c r="H230">
        <v>1.0</v>
      </c>
      <c r="I230" s="69" t="s">
        <v>3016</v>
      </c>
    </row>
    <row r="231" hidden="1">
      <c r="A231">
        <v>230.0</v>
      </c>
      <c r="B231" t="s">
        <v>2960</v>
      </c>
      <c r="C231" t="s">
        <v>3039</v>
      </c>
      <c r="D231">
        <v>2.0</v>
      </c>
      <c r="E231">
        <v>2.0</v>
      </c>
      <c r="F231">
        <v>22.0</v>
      </c>
      <c r="G231">
        <v>23.0</v>
      </c>
      <c r="H231">
        <v>22.5</v>
      </c>
      <c r="I231" s="69" t="s">
        <v>3040</v>
      </c>
    </row>
    <row r="232" hidden="1">
      <c r="A232">
        <v>231.0</v>
      </c>
      <c r="B232" t="s">
        <v>3041</v>
      </c>
      <c r="C232" t="s">
        <v>260</v>
      </c>
      <c r="D232">
        <v>24762.0</v>
      </c>
      <c r="E232">
        <v>24762.0</v>
      </c>
      <c r="F232">
        <v>1.0</v>
      </c>
      <c r="G232">
        <v>5.0</v>
      </c>
      <c r="H232">
        <v>4.6594</v>
      </c>
      <c r="I232" s="69" t="s">
        <v>3042</v>
      </c>
    </row>
    <row r="233" hidden="1">
      <c r="A233">
        <v>232.0</v>
      </c>
      <c r="B233" t="s">
        <v>3041</v>
      </c>
      <c r="C233" t="s">
        <v>279</v>
      </c>
      <c r="D233">
        <v>8.0</v>
      </c>
      <c r="E233">
        <v>24736.0</v>
      </c>
      <c r="F233">
        <v>1.0</v>
      </c>
      <c r="G233">
        <v>2.0</v>
      </c>
      <c r="H233">
        <v>1.0873</v>
      </c>
      <c r="I233" s="69" t="s">
        <v>3043</v>
      </c>
    </row>
    <row r="234" hidden="1">
      <c r="A234">
        <v>233.0</v>
      </c>
      <c r="B234" t="s">
        <v>3041</v>
      </c>
      <c r="C234" t="s">
        <v>302</v>
      </c>
      <c r="D234">
        <v>95.0</v>
      </c>
      <c r="E234">
        <v>24762.0</v>
      </c>
      <c r="F234">
        <v>1.0</v>
      </c>
      <c r="G234">
        <v>4.0</v>
      </c>
      <c r="H234">
        <v>3.9765</v>
      </c>
      <c r="I234" s="69" t="s">
        <v>3044</v>
      </c>
    </row>
    <row r="235" hidden="1">
      <c r="A235">
        <v>234.0</v>
      </c>
      <c r="B235" t="s">
        <v>3041</v>
      </c>
      <c r="C235" t="s">
        <v>320</v>
      </c>
      <c r="D235">
        <v>6481.0</v>
      </c>
      <c r="E235">
        <v>24762.0</v>
      </c>
      <c r="F235">
        <v>1.0</v>
      </c>
      <c r="G235">
        <v>5.0</v>
      </c>
      <c r="H235">
        <v>3.282</v>
      </c>
      <c r="I235" s="69" t="s">
        <v>3045</v>
      </c>
    </row>
    <row r="236" hidden="1">
      <c r="A236">
        <v>235.0</v>
      </c>
      <c r="B236" t="s">
        <v>3041</v>
      </c>
      <c r="C236" t="s">
        <v>338</v>
      </c>
      <c r="D236">
        <v>137.0</v>
      </c>
      <c r="E236">
        <v>24762.0</v>
      </c>
      <c r="F236">
        <v>1.0</v>
      </c>
      <c r="G236">
        <v>3.0</v>
      </c>
      <c r="H236">
        <v>1.0273</v>
      </c>
      <c r="I236" s="69" t="s">
        <v>3046</v>
      </c>
    </row>
    <row r="237" hidden="1">
      <c r="A237">
        <v>236.0</v>
      </c>
      <c r="B237" t="s">
        <v>3041</v>
      </c>
      <c r="C237" t="s">
        <v>356</v>
      </c>
      <c r="D237">
        <v>265.0</v>
      </c>
      <c r="E237">
        <v>6661.0</v>
      </c>
      <c r="F237">
        <v>1.0</v>
      </c>
      <c r="G237">
        <v>8.0</v>
      </c>
      <c r="H237">
        <v>4.1566</v>
      </c>
      <c r="I237" s="69" t="s">
        <v>3047</v>
      </c>
    </row>
    <row r="238" hidden="1">
      <c r="A238">
        <v>237.0</v>
      </c>
      <c r="B238" t="s">
        <v>3041</v>
      </c>
      <c r="C238" t="s">
        <v>213</v>
      </c>
      <c r="D238">
        <v>24762.0</v>
      </c>
      <c r="E238">
        <v>24762.0</v>
      </c>
      <c r="F238">
        <v>5.0</v>
      </c>
      <c r="G238">
        <v>20.0</v>
      </c>
      <c r="H238">
        <v>10.5423</v>
      </c>
      <c r="I238" s="69" t="s">
        <v>3048</v>
      </c>
    </row>
    <row r="239" hidden="1">
      <c r="A239">
        <v>238.0</v>
      </c>
      <c r="B239" t="s">
        <v>3041</v>
      </c>
      <c r="C239" t="s">
        <v>380</v>
      </c>
      <c r="D239">
        <v>62.0</v>
      </c>
      <c r="E239">
        <v>23747.0</v>
      </c>
      <c r="F239">
        <v>2.0</v>
      </c>
      <c r="G239">
        <v>7.0</v>
      </c>
      <c r="H239">
        <v>4.2882</v>
      </c>
      <c r="I239" s="69" t="s">
        <v>3049</v>
      </c>
    </row>
    <row r="240" hidden="1">
      <c r="A240">
        <v>239.0</v>
      </c>
      <c r="B240" t="s">
        <v>3041</v>
      </c>
      <c r="C240" t="s">
        <v>2971</v>
      </c>
      <c r="D240">
        <v>8.0</v>
      </c>
      <c r="E240">
        <v>24762.0</v>
      </c>
      <c r="F240">
        <v>1.0</v>
      </c>
      <c r="G240">
        <v>2.0</v>
      </c>
      <c r="H240">
        <v>1.0004</v>
      </c>
      <c r="I240" s="69" t="s">
        <v>3050</v>
      </c>
    </row>
    <row r="241" hidden="1">
      <c r="A241">
        <v>240.0</v>
      </c>
      <c r="B241" t="s">
        <v>3041</v>
      </c>
      <c r="C241" t="s">
        <v>2687</v>
      </c>
      <c r="D241">
        <v>1.0</v>
      </c>
      <c r="E241">
        <v>24762.0</v>
      </c>
      <c r="F241">
        <v>1.0</v>
      </c>
      <c r="G241">
        <v>1.0</v>
      </c>
      <c r="H241">
        <v>1.0</v>
      </c>
      <c r="I241" s="69">
        <v>0.0</v>
      </c>
    </row>
    <row r="242" hidden="1">
      <c r="A242">
        <v>241.0</v>
      </c>
      <c r="B242" t="s">
        <v>3041</v>
      </c>
      <c r="C242" t="s">
        <v>2973</v>
      </c>
      <c r="D242">
        <v>1.0</v>
      </c>
      <c r="E242">
        <v>24762.0</v>
      </c>
      <c r="F242">
        <v>1.0</v>
      </c>
      <c r="G242">
        <v>1.0</v>
      </c>
      <c r="H242">
        <v>1.0</v>
      </c>
      <c r="I242" s="69">
        <v>0.0</v>
      </c>
    </row>
    <row r="243" hidden="1">
      <c r="A243">
        <v>242.0</v>
      </c>
      <c r="B243" t="s">
        <v>3041</v>
      </c>
      <c r="C243" t="s">
        <v>997</v>
      </c>
      <c r="D243">
        <v>68.0</v>
      </c>
      <c r="E243">
        <v>24484.0</v>
      </c>
      <c r="F243">
        <v>2.0</v>
      </c>
      <c r="G243">
        <v>25.0</v>
      </c>
      <c r="H243">
        <v>4.2997</v>
      </c>
      <c r="I243" s="69" t="s">
        <v>3051</v>
      </c>
    </row>
    <row r="244" hidden="1">
      <c r="A244">
        <v>243.0</v>
      </c>
      <c r="B244" t="s">
        <v>3041</v>
      </c>
      <c r="C244" t="s">
        <v>1189</v>
      </c>
      <c r="D244">
        <v>331.0</v>
      </c>
      <c r="E244">
        <v>558.0</v>
      </c>
      <c r="F244">
        <v>1.0</v>
      </c>
      <c r="G244">
        <v>974.0</v>
      </c>
      <c r="H244">
        <v>33.2652</v>
      </c>
      <c r="I244" s="69" t="s">
        <v>3053</v>
      </c>
    </row>
    <row r="245" hidden="1">
      <c r="A245">
        <v>244.0</v>
      </c>
      <c r="B245" t="s">
        <v>3041</v>
      </c>
      <c r="C245" t="s">
        <v>1208</v>
      </c>
      <c r="D245">
        <v>2.0</v>
      </c>
      <c r="E245">
        <v>24762.0</v>
      </c>
      <c r="F245">
        <v>1.0</v>
      </c>
      <c r="G245">
        <v>1.0</v>
      </c>
      <c r="H245">
        <v>1.0</v>
      </c>
      <c r="I245" s="69" t="s">
        <v>2823</v>
      </c>
    </row>
    <row r="246" hidden="1">
      <c r="A246">
        <v>245.0</v>
      </c>
      <c r="B246" t="s">
        <v>3041</v>
      </c>
      <c r="C246" t="s">
        <v>2976</v>
      </c>
      <c r="D246">
        <v>5.0</v>
      </c>
      <c r="E246">
        <v>23147.0</v>
      </c>
      <c r="F246">
        <v>4.0</v>
      </c>
      <c r="G246">
        <v>9.0</v>
      </c>
      <c r="H246">
        <v>6.5032</v>
      </c>
      <c r="I246" s="69" t="s">
        <v>3055</v>
      </c>
    </row>
    <row r="247" hidden="1">
      <c r="A247">
        <v>246.0</v>
      </c>
      <c r="B247" t="s">
        <v>3041</v>
      </c>
      <c r="C247" t="s">
        <v>899</v>
      </c>
      <c r="D247">
        <v>5.0</v>
      </c>
      <c r="E247">
        <v>23147.0</v>
      </c>
      <c r="F247">
        <v>1.0</v>
      </c>
      <c r="G247">
        <v>1.0</v>
      </c>
      <c r="H247">
        <v>1.0</v>
      </c>
      <c r="I247" s="69" t="s">
        <v>3057</v>
      </c>
    </row>
    <row r="248" hidden="1">
      <c r="A248">
        <v>247.0</v>
      </c>
      <c r="B248" t="s">
        <v>3041</v>
      </c>
      <c r="C248" t="s">
        <v>3058</v>
      </c>
      <c r="D248">
        <v>5.0</v>
      </c>
      <c r="E248">
        <v>23147.0</v>
      </c>
      <c r="F248">
        <v>1.0</v>
      </c>
      <c r="G248">
        <v>1.0</v>
      </c>
      <c r="H248">
        <v>1.0</v>
      </c>
      <c r="I248" s="69" t="s">
        <v>3059</v>
      </c>
    </row>
    <row r="249" hidden="1">
      <c r="A249">
        <v>248.0</v>
      </c>
      <c r="B249" t="s">
        <v>3041</v>
      </c>
      <c r="C249" t="s">
        <v>1219</v>
      </c>
      <c r="D249">
        <v>1925.0</v>
      </c>
      <c r="E249">
        <v>2766.0</v>
      </c>
      <c r="F249">
        <v>4.0</v>
      </c>
      <c r="G249">
        <v>942.0</v>
      </c>
      <c r="H249">
        <v>55.3322</v>
      </c>
      <c r="I249" s="69" t="s">
        <v>3061</v>
      </c>
    </row>
    <row r="250" hidden="1">
      <c r="A250">
        <v>249.0</v>
      </c>
      <c r="B250" t="s">
        <v>3041</v>
      </c>
      <c r="C250" t="s">
        <v>1230</v>
      </c>
      <c r="D250">
        <v>1.0</v>
      </c>
      <c r="E250">
        <v>1.0</v>
      </c>
      <c r="F250">
        <v>29.0</v>
      </c>
      <c r="G250">
        <v>29.0</v>
      </c>
      <c r="H250">
        <v>29.0</v>
      </c>
      <c r="I250" s="69" t="s">
        <v>2979</v>
      </c>
    </row>
    <row r="251" hidden="1">
      <c r="A251">
        <v>250.0</v>
      </c>
      <c r="B251" t="s">
        <v>3041</v>
      </c>
      <c r="C251" t="s">
        <v>975</v>
      </c>
      <c r="D251">
        <v>19.0</v>
      </c>
      <c r="E251">
        <v>41.0</v>
      </c>
      <c r="F251">
        <v>11.0</v>
      </c>
      <c r="G251">
        <v>74.0</v>
      </c>
      <c r="H251">
        <v>29.6098</v>
      </c>
      <c r="I251" s="69" t="s">
        <v>3066</v>
      </c>
    </row>
    <row r="252" hidden="1">
      <c r="A252">
        <v>251.0</v>
      </c>
      <c r="B252" t="s">
        <v>3041</v>
      </c>
      <c r="C252" t="s">
        <v>965</v>
      </c>
      <c r="D252">
        <v>2.0</v>
      </c>
      <c r="E252">
        <v>24762.0</v>
      </c>
      <c r="F252">
        <v>1.0</v>
      </c>
      <c r="G252">
        <v>1.0</v>
      </c>
      <c r="H252">
        <v>1.0</v>
      </c>
      <c r="I252" s="69" t="s">
        <v>2823</v>
      </c>
    </row>
    <row r="253" hidden="1">
      <c r="A253">
        <v>252.0</v>
      </c>
      <c r="B253" t="s">
        <v>3041</v>
      </c>
      <c r="C253" t="s">
        <v>985</v>
      </c>
      <c r="D253">
        <v>37.0</v>
      </c>
      <c r="E253">
        <v>272.0</v>
      </c>
      <c r="F253">
        <v>3.0</v>
      </c>
      <c r="G253">
        <v>229.0</v>
      </c>
      <c r="H253">
        <v>14.0515</v>
      </c>
      <c r="I253" s="69" t="s">
        <v>3068</v>
      </c>
    </row>
    <row r="254" hidden="1">
      <c r="A254">
        <v>253.0</v>
      </c>
      <c r="B254" t="s">
        <v>3041</v>
      </c>
      <c r="C254" t="s">
        <v>882</v>
      </c>
      <c r="D254">
        <v>1234.0</v>
      </c>
      <c r="E254">
        <v>3838.0</v>
      </c>
      <c r="F254">
        <v>4.0</v>
      </c>
      <c r="G254">
        <v>12.0</v>
      </c>
      <c r="H254">
        <v>9.709</v>
      </c>
      <c r="I254" s="69" t="s">
        <v>3070</v>
      </c>
    </row>
    <row r="255" hidden="1">
      <c r="A255">
        <v>254.0</v>
      </c>
      <c r="B255" t="s">
        <v>3041</v>
      </c>
      <c r="C255" t="s">
        <v>1240</v>
      </c>
      <c r="D255">
        <v>2.0</v>
      </c>
      <c r="E255">
        <v>24762.0</v>
      </c>
      <c r="F255">
        <v>1.0</v>
      </c>
      <c r="G255">
        <v>1.0</v>
      </c>
      <c r="H255">
        <v>1.0</v>
      </c>
      <c r="I255" s="69" t="s">
        <v>2823</v>
      </c>
    </row>
    <row r="256" hidden="1">
      <c r="A256">
        <v>255.0</v>
      </c>
      <c r="B256" t="s">
        <v>3041</v>
      </c>
      <c r="C256" t="s">
        <v>1260</v>
      </c>
      <c r="D256">
        <v>45.0</v>
      </c>
      <c r="E256">
        <v>80.0</v>
      </c>
      <c r="F256">
        <v>9.0</v>
      </c>
      <c r="G256">
        <v>101.0</v>
      </c>
      <c r="H256">
        <v>39.6375</v>
      </c>
      <c r="I256" s="69" t="s">
        <v>3072</v>
      </c>
    </row>
    <row r="257" hidden="1">
      <c r="A257">
        <v>256.0</v>
      </c>
      <c r="B257" t="s">
        <v>3041</v>
      </c>
      <c r="C257" t="s">
        <v>1276</v>
      </c>
      <c r="D257">
        <v>14.0</v>
      </c>
      <c r="E257">
        <v>75.0</v>
      </c>
      <c r="F257">
        <v>4.0</v>
      </c>
      <c r="G257">
        <v>76.0</v>
      </c>
      <c r="H257">
        <v>15.7733</v>
      </c>
      <c r="I257" s="69" t="s">
        <v>3073</v>
      </c>
    </row>
    <row r="258" hidden="1">
      <c r="A258">
        <v>257.0</v>
      </c>
      <c r="B258" t="s">
        <v>3041</v>
      </c>
      <c r="C258" t="s">
        <v>52</v>
      </c>
      <c r="D258">
        <v>23954.0</v>
      </c>
      <c r="E258">
        <v>24725.0</v>
      </c>
      <c r="F258">
        <v>3.0</v>
      </c>
      <c r="G258">
        <v>13606.0</v>
      </c>
      <c r="H258">
        <v>170.7131</v>
      </c>
      <c r="I258" s="69" t="s">
        <v>3075</v>
      </c>
    </row>
    <row r="259" hidden="1">
      <c r="A259">
        <v>258.0</v>
      </c>
      <c r="B259" t="s">
        <v>3041</v>
      </c>
      <c r="C259" t="s">
        <v>2299</v>
      </c>
      <c r="D259">
        <v>7868.0</v>
      </c>
      <c r="E259">
        <v>22181.0</v>
      </c>
      <c r="F259">
        <v>1.0</v>
      </c>
      <c r="G259">
        <v>250.0</v>
      </c>
      <c r="H259">
        <v>19.5048</v>
      </c>
      <c r="I259" s="69" t="s">
        <v>3076</v>
      </c>
    </row>
    <row r="260" hidden="1">
      <c r="A260">
        <v>259.0</v>
      </c>
      <c r="B260" t="s">
        <v>3041</v>
      </c>
      <c r="C260" t="s">
        <v>1120</v>
      </c>
      <c r="D260">
        <v>204.0</v>
      </c>
      <c r="E260">
        <v>5064.0</v>
      </c>
      <c r="F260">
        <v>1.0</v>
      </c>
      <c r="G260">
        <v>4.0</v>
      </c>
      <c r="H260">
        <v>3.9984</v>
      </c>
      <c r="I260" s="69" t="s">
        <v>3077</v>
      </c>
    </row>
    <row r="261" hidden="1">
      <c r="A261">
        <v>260.0</v>
      </c>
      <c r="B261" t="s">
        <v>3041</v>
      </c>
      <c r="C261" t="s">
        <v>2331</v>
      </c>
      <c r="D261">
        <v>2.0</v>
      </c>
      <c r="E261">
        <v>24762.0</v>
      </c>
      <c r="F261">
        <v>1.0</v>
      </c>
      <c r="G261">
        <v>1.0</v>
      </c>
      <c r="H261">
        <v>1.0</v>
      </c>
      <c r="I261" s="69" t="s">
        <v>2823</v>
      </c>
    </row>
    <row r="262" hidden="1">
      <c r="A262">
        <v>261.0</v>
      </c>
      <c r="B262" t="s">
        <v>3041</v>
      </c>
      <c r="C262" t="s">
        <v>2375</v>
      </c>
      <c r="D262">
        <v>40.0</v>
      </c>
      <c r="E262">
        <v>40.0</v>
      </c>
      <c r="F262">
        <v>4.0</v>
      </c>
      <c r="G262">
        <v>10.0</v>
      </c>
      <c r="H262">
        <v>4.875</v>
      </c>
      <c r="I262" s="69" t="s">
        <v>3078</v>
      </c>
    </row>
    <row r="263" hidden="1">
      <c r="A263">
        <v>262.0</v>
      </c>
      <c r="B263" t="s">
        <v>3041</v>
      </c>
      <c r="C263" t="s">
        <v>1151</v>
      </c>
      <c r="D263">
        <v>275.0</v>
      </c>
      <c r="E263">
        <v>833.0</v>
      </c>
      <c r="F263">
        <v>8.0</v>
      </c>
      <c r="G263">
        <v>2260.0</v>
      </c>
      <c r="H263">
        <v>110.0636</v>
      </c>
      <c r="I263" s="69" t="s">
        <v>3079</v>
      </c>
    </row>
    <row r="264" hidden="1">
      <c r="A264">
        <v>263.0</v>
      </c>
      <c r="B264" t="s">
        <v>3041</v>
      </c>
      <c r="C264" t="s">
        <v>2395</v>
      </c>
      <c r="D264">
        <v>2.0</v>
      </c>
      <c r="E264">
        <v>2.0</v>
      </c>
      <c r="F264">
        <v>27.0</v>
      </c>
      <c r="G264">
        <v>31.0</v>
      </c>
      <c r="H264">
        <v>29.0</v>
      </c>
      <c r="I264" s="69" t="s">
        <v>2990</v>
      </c>
    </row>
    <row r="265" hidden="1">
      <c r="A265">
        <v>264.0</v>
      </c>
      <c r="B265" t="s">
        <v>3041</v>
      </c>
      <c r="C265" t="s">
        <v>1284</v>
      </c>
      <c r="D265">
        <v>5.0</v>
      </c>
      <c r="E265">
        <v>6005.0</v>
      </c>
      <c r="F265">
        <v>5.0</v>
      </c>
      <c r="G265">
        <v>8.0</v>
      </c>
      <c r="H265">
        <v>5.6045</v>
      </c>
      <c r="I265" s="69" t="s">
        <v>3080</v>
      </c>
    </row>
    <row r="266">
      <c r="A266">
        <v>265.0</v>
      </c>
      <c r="B266" t="s">
        <v>3041</v>
      </c>
      <c r="C266" t="s">
        <v>2501</v>
      </c>
      <c r="D266">
        <v>1.0</v>
      </c>
      <c r="E266">
        <v>24762.0</v>
      </c>
      <c r="F266">
        <v>1.0</v>
      </c>
      <c r="G266">
        <v>1.0</v>
      </c>
      <c r="H266">
        <v>1.0</v>
      </c>
      <c r="I266" s="69">
        <v>0.0</v>
      </c>
    </row>
    <row r="267">
      <c r="A267">
        <v>266.0</v>
      </c>
      <c r="B267" t="s">
        <v>3041</v>
      </c>
      <c r="C267" t="s">
        <v>1089</v>
      </c>
      <c r="D267">
        <v>1364.0</v>
      </c>
      <c r="E267">
        <v>11512.0</v>
      </c>
      <c r="F267">
        <v>1.0</v>
      </c>
      <c r="G267">
        <v>25.0</v>
      </c>
      <c r="H267">
        <v>5.2063</v>
      </c>
      <c r="I267" s="69" t="s">
        <v>3081</v>
      </c>
    </row>
    <row r="268">
      <c r="A268">
        <v>267.0</v>
      </c>
      <c r="B268" t="s">
        <v>3041</v>
      </c>
      <c r="C268" t="s">
        <v>238</v>
      </c>
      <c r="D268">
        <v>20157.0</v>
      </c>
      <c r="E268">
        <v>24762.0</v>
      </c>
      <c r="F268">
        <v>3.0</v>
      </c>
      <c r="G268">
        <v>100.0</v>
      </c>
      <c r="H268">
        <v>30.914</v>
      </c>
      <c r="I268" s="69" t="s">
        <v>3082</v>
      </c>
    </row>
    <row r="269">
      <c r="A269">
        <v>268.0</v>
      </c>
      <c r="B269" t="s">
        <v>3041</v>
      </c>
      <c r="C269" t="s">
        <v>163</v>
      </c>
      <c r="D269">
        <v>9.0</v>
      </c>
      <c r="E269">
        <v>24735.0</v>
      </c>
      <c r="F269">
        <v>6.0</v>
      </c>
      <c r="G269">
        <v>15.0</v>
      </c>
      <c r="H269">
        <v>10.0163</v>
      </c>
      <c r="I269" s="69" t="s">
        <v>3083</v>
      </c>
    </row>
    <row r="270">
      <c r="A270">
        <v>269.0</v>
      </c>
      <c r="B270" t="s">
        <v>3041</v>
      </c>
      <c r="C270" t="s">
        <v>2545</v>
      </c>
      <c r="D270">
        <v>1381.0</v>
      </c>
      <c r="E270">
        <v>24762.0</v>
      </c>
      <c r="F270">
        <v>19.0</v>
      </c>
      <c r="G270">
        <v>19.0</v>
      </c>
      <c r="H270">
        <v>19.0</v>
      </c>
      <c r="I270" s="69" t="s">
        <v>3084</v>
      </c>
    </row>
    <row r="271">
      <c r="A271">
        <v>270.0</v>
      </c>
      <c r="B271" t="s">
        <v>3041</v>
      </c>
      <c r="C271" t="s">
        <v>2599</v>
      </c>
      <c r="D271">
        <v>46.0</v>
      </c>
      <c r="E271">
        <v>24762.0</v>
      </c>
      <c r="F271">
        <v>3.0</v>
      </c>
      <c r="G271">
        <v>16.0</v>
      </c>
      <c r="H271">
        <v>4.3752</v>
      </c>
      <c r="I271" s="69" t="s">
        <v>3085</v>
      </c>
    </row>
    <row r="272">
      <c r="A272">
        <v>271.0</v>
      </c>
      <c r="B272" t="s">
        <v>3041</v>
      </c>
      <c r="C272" t="s">
        <v>1131</v>
      </c>
      <c r="D272">
        <v>198.0</v>
      </c>
      <c r="E272">
        <v>5073.0</v>
      </c>
      <c r="F272">
        <v>1.0</v>
      </c>
      <c r="G272">
        <v>4.0</v>
      </c>
      <c r="H272">
        <v>3.9984</v>
      </c>
      <c r="I272" s="69" t="s">
        <v>3086</v>
      </c>
    </row>
    <row r="273">
      <c r="A273">
        <v>272.0</v>
      </c>
      <c r="B273" t="s">
        <v>3041</v>
      </c>
      <c r="C273" t="s">
        <v>909</v>
      </c>
      <c r="D273">
        <v>2.0</v>
      </c>
      <c r="E273">
        <v>24762.0</v>
      </c>
      <c r="F273">
        <v>1.0</v>
      </c>
      <c r="G273">
        <v>1.0</v>
      </c>
      <c r="H273">
        <v>1.0</v>
      </c>
      <c r="I273" s="69" t="s">
        <v>2823</v>
      </c>
    </row>
    <row r="274">
      <c r="A274">
        <v>273.0</v>
      </c>
      <c r="B274" t="s">
        <v>3041</v>
      </c>
      <c r="C274" t="s">
        <v>2612</v>
      </c>
      <c r="D274">
        <v>19818.0</v>
      </c>
      <c r="E274">
        <v>24407.0</v>
      </c>
      <c r="F274">
        <v>1.0</v>
      </c>
      <c r="G274">
        <v>100.0</v>
      </c>
      <c r="H274">
        <v>29.3115</v>
      </c>
      <c r="I274" s="69" t="s">
        <v>3089</v>
      </c>
    </row>
    <row r="275">
      <c r="A275">
        <v>274.0</v>
      </c>
      <c r="B275" t="s">
        <v>3041</v>
      </c>
      <c r="C275" t="s">
        <v>2628</v>
      </c>
      <c r="D275">
        <v>1642.0</v>
      </c>
      <c r="E275">
        <v>24474.0</v>
      </c>
      <c r="F275">
        <v>10.0</v>
      </c>
      <c r="G275">
        <v>10.0</v>
      </c>
      <c r="H275">
        <v>10.0</v>
      </c>
      <c r="I275" s="69" t="s">
        <v>3090</v>
      </c>
    </row>
    <row r="276">
      <c r="A276">
        <v>275.0</v>
      </c>
      <c r="B276" t="s">
        <v>3041</v>
      </c>
      <c r="C276" t="s">
        <v>2641</v>
      </c>
      <c r="D276">
        <v>13.0</v>
      </c>
      <c r="E276">
        <v>24755.0</v>
      </c>
      <c r="F276">
        <v>1.0</v>
      </c>
      <c r="G276">
        <v>13.0</v>
      </c>
      <c r="H276">
        <v>6.039</v>
      </c>
      <c r="I276" s="69" t="s">
        <v>3091</v>
      </c>
    </row>
    <row r="277">
      <c r="A277">
        <v>276.0</v>
      </c>
      <c r="B277" t="s">
        <v>3041</v>
      </c>
      <c r="C277" t="s">
        <v>2655</v>
      </c>
      <c r="D277">
        <v>60.0</v>
      </c>
      <c r="E277">
        <v>511.0</v>
      </c>
      <c r="F277">
        <v>10.0</v>
      </c>
      <c r="G277">
        <v>10.0</v>
      </c>
      <c r="H277">
        <v>10.0</v>
      </c>
      <c r="I277" s="69" t="s">
        <v>3092</v>
      </c>
    </row>
    <row r="278">
      <c r="A278">
        <v>277.0</v>
      </c>
      <c r="B278" t="s">
        <v>3041</v>
      </c>
      <c r="C278" t="s">
        <v>1041</v>
      </c>
      <c r="D278">
        <v>3069.0</v>
      </c>
      <c r="E278">
        <v>11109.0</v>
      </c>
      <c r="F278">
        <v>1.0</v>
      </c>
      <c r="G278">
        <v>250.0</v>
      </c>
      <c r="H278">
        <v>22.4117</v>
      </c>
      <c r="I278" s="69" t="s">
        <v>3093</v>
      </c>
    </row>
    <row r="279">
      <c r="A279">
        <v>278.0</v>
      </c>
      <c r="B279" t="s">
        <v>3041</v>
      </c>
      <c r="C279" t="s">
        <v>2218</v>
      </c>
      <c r="D279">
        <v>2692.0</v>
      </c>
      <c r="E279">
        <v>11970.0</v>
      </c>
      <c r="F279">
        <v>1.0</v>
      </c>
      <c r="G279">
        <v>250.0</v>
      </c>
      <c r="H279">
        <v>15.0026</v>
      </c>
      <c r="I279" s="69" t="s">
        <v>3094</v>
      </c>
    </row>
    <row r="280">
      <c r="A280">
        <v>279.0</v>
      </c>
      <c r="B280" t="s">
        <v>3041</v>
      </c>
      <c r="C280" t="s">
        <v>876</v>
      </c>
      <c r="D280">
        <v>8.0</v>
      </c>
      <c r="E280">
        <v>24760.0</v>
      </c>
      <c r="F280">
        <v>1.0</v>
      </c>
      <c r="G280">
        <v>1.0</v>
      </c>
      <c r="H280">
        <v>1.0</v>
      </c>
      <c r="I280" s="69" t="s">
        <v>3010</v>
      </c>
    </row>
    <row r="281">
      <c r="A281">
        <v>280.0</v>
      </c>
      <c r="B281" t="s">
        <v>3041</v>
      </c>
      <c r="C281" t="s">
        <v>2669</v>
      </c>
      <c r="D281">
        <v>194.0</v>
      </c>
      <c r="E281">
        <v>217.0</v>
      </c>
      <c r="F281">
        <v>2.0</v>
      </c>
      <c r="G281">
        <v>9.0</v>
      </c>
      <c r="H281">
        <v>4.6959</v>
      </c>
      <c r="I281" s="69" t="s">
        <v>3095</v>
      </c>
    </row>
    <row r="282">
      <c r="A282">
        <v>281.0</v>
      </c>
      <c r="B282" t="s">
        <v>3041</v>
      </c>
      <c r="C282" t="s">
        <v>2704</v>
      </c>
      <c r="D282">
        <v>1.0</v>
      </c>
      <c r="E282">
        <v>24762.0</v>
      </c>
      <c r="F282">
        <v>1.0</v>
      </c>
      <c r="G282">
        <v>1.0</v>
      </c>
      <c r="H282">
        <v>1.0</v>
      </c>
      <c r="I282" s="69">
        <v>0.0</v>
      </c>
    </row>
    <row r="283">
      <c r="A283">
        <v>282.0</v>
      </c>
      <c r="B283" t="s">
        <v>3041</v>
      </c>
      <c r="C283" t="s">
        <v>2749</v>
      </c>
      <c r="D283">
        <v>183.0</v>
      </c>
      <c r="E283">
        <v>213.0</v>
      </c>
      <c r="F283">
        <v>2.0</v>
      </c>
      <c r="G283">
        <v>35.0</v>
      </c>
      <c r="H283">
        <v>8.3239</v>
      </c>
      <c r="I283" s="69" t="s">
        <v>3096</v>
      </c>
    </row>
    <row r="284">
      <c r="A284">
        <v>283.0</v>
      </c>
      <c r="B284" t="s">
        <v>3041</v>
      </c>
      <c r="C284" t="s">
        <v>2802</v>
      </c>
      <c r="D284">
        <v>14957.0</v>
      </c>
      <c r="E284">
        <v>15957.0</v>
      </c>
      <c r="F284">
        <v>3.0</v>
      </c>
      <c r="G284">
        <v>20.0</v>
      </c>
      <c r="H284">
        <v>8.7652</v>
      </c>
      <c r="I284" s="69" t="s">
        <v>3097</v>
      </c>
    </row>
    <row r="285">
      <c r="A285">
        <v>284.0</v>
      </c>
      <c r="B285" t="s">
        <v>3041</v>
      </c>
      <c r="C285" t="s">
        <v>1946</v>
      </c>
      <c r="D285">
        <v>6.0</v>
      </c>
      <c r="E285">
        <v>24762.0</v>
      </c>
      <c r="F285">
        <v>1.0</v>
      </c>
      <c r="G285">
        <v>1.0</v>
      </c>
      <c r="H285">
        <v>1.0</v>
      </c>
      <c r="I285" s="69" t="s">
        <v>3098</v>
      </c>
    </row>
    <row r="286">
      <c r="A286">
        <v>285.0</v>
      </c>
      <c r="B286" t="s">
        <v>3041</v>
      </c>
      <c r="C286" t="s">
        <v>2030</v>
      </c>
      <c r="D286">
        <v>5.0</v>
      </c>
      <c r="E286">
        <v>6153.0</v>
      </c>
      <c r="F286">
        <v>1.0</v>
      </c>
      <c r="G286">
        <v>1.0</v>
      </c>
      <c r="H286">
        <v>1.0</v>
      </c>
      <c r="I286" s="69" t="s">
        <v>3099</v>
      </c>
    </row>
    <row r="287">
      <c r="A287">
        <v>286.0</v>
      </c>
      <c r="B287" t="s">
        <v>3041</v>
      </c>
      <c r="C287" t="s">
        <v>3100</v>
      </c>
      <c r="D287">
        <v>5.0</v>
      </c>
      <c r="E287">
        <v>6153.0</v>
      </c>
      <c r="F287">
        <v>4.0</v>
      </c>
      <c r="G287">
        <v>9.0</v>
      </c>
      <c r="H287">
        <v>6.5241</v>
      </c>
      <c r="I287" s="69" t="s">
        <v>3101</v>
      </c>
    </row>
    <row r="288" hidden="1">
      <c r="A288">
        <v>287.0</v>
      </c>
      <c r="B288" t="s">
        <v>3041</v>
      </c>
      <c r="C288" t="s">
        <v>2857</v>
      </c>
      <c r="D288">
        <v>121.0</v>
      </c>
      <c r="E288">
        <v>24342.0</v>
      </c>
      <c r="F288">
        <v>3.0</v>
      </c>
      <c r="G288">
        <v>23.0</v>
      </c>
      <c r="H288">
        <v>7.9376</v>
      </c>
      <c r="I288" s="69" t="s">
        <v>3102</v>
      </c>
    </row>
    <row r="289" hidden="1">
      <c r="A289">
        <v>288.0</v>
      </c>
      <c r="B289" t="s">
        <v>3041</v>
      </c>
      <c r="C289" t="s">
        <v>2871</v>
      </c>
      <c r="D289">
        <v>2.0</v>
      </c>
      <c r="E289">
        <v>24762.0</v>
      </c>
      <c r="F289">
        <v>1.0</v>
      </c>
      <c r="G289">
        <v>1.0</v>
      </c>
      <c r="H289">
        <v>1.0</v>
      </c>
      <c r="I289" s="69" t="s">
        <v>2823</v>
      </c>
    </row>
    <row r="290" hidden="1">
      <c r="A290">
        <v>289.0</v>
      </c>
      <c r="B290" t="s">
        <v>3041</v>
      </c>
      <c r="C290" t="s">
        <v>837</v>
      </c>
      <c r="D290">
        <v>4.0</v>
      </c>
      <c r="E290">
        <v>7.0</v>
      </c>
      <c r="F290">
        <v>1.0</v>
      </c>
      <c r="G290">
        <v>1.0</v>
      </c>
      <c r="H290">
        <v>1.0</v>
      </c>
      <c r="I290" s="69" t="s">
        <v>3018</v>
      </c>
    </row>
    <row r="291" hidden="1">
      <c r="A291">
        <v>290.0</v>
      </c>
      <c r="B291" t="s">
        <v>3041</v>
      </c>
      <c r="C291" t="s">
        <v>2878</v>
      </c>
      <c r="D291">
        <v>59.0</v>
      </c>
      <c r="E291">
        <v>21909.0</v>
      </c>
      <c r="F291">
        <v>2.0</v>
      </c>
      <c r="G291">
        <v>10.0</v>
      </c>
      <c r="H291">
        <v>4.3049</v>
      </c>
      <c r="I291" s="69" t="s">
        <v>3103</v>
      </c>
    </row>
    <row r="292" hidden="1">
      <c r="A292">
        <v>291.0</v>
      </c>
      <c r="B292" t="s">
        <v>3041</v>
      </c>
      <c r="C292" t="s">
        <v>2880</v>
      </c>
      <c r="D292">
        <v>43.0</v>
      </c>
      <c r="E292">
        <v>44.0</v>
      </c>
      <c r="F292">
        <v>8.0</v>
      </c>
      <c r="G292">
        <v>262.0</v>
      </c>
      <c r="H292">
        <v>55.6818</v>
      </c>
      <c r="I292" s="69" t="s">
        <v>3105</v>
      </c>
    </row>
    <row r="293" hidden="1">
      <c r="A293">
        <v>292.0</v>
      </c>
      <c r="B293" t="s">
        <v>3041</v>
      </c>
      <c r="C293" t="s">
        <v>2884</v>
      </c>
      <c r="D293">
        <v>2.0</v>
      </c>
      <c r="E293">
        <v>3.0</v>
      </c>
      <c r="F293">
        <v>10.0</v>
      </c>
      <c r="G293">
        <v>10.0</v>
      </c>
      <c r="H293">
        <v>10.0</v>
      </c>
      <c r="I293" s="69" t="s">
        <v>3106</v>
      </c>
    </row>
    <row r="294" hidden="1">
      <c r="A294">
        <v>293.0</v>
      </c>
      <c r="B294" t="s">
        <v>3041</v>
      </c>
      <c r="C294" t="s">
        <v>1162</v>
      </c>
      <c r="D294">
        <v>4.0</v>
      </c>
      <c r="E294">
        <v>4.0</v>
      </c>
      <c r="F294">
        <v>1.0</v>
      </c>
      <c r="G294">
        <v>28.0</v>
      </c>
      <c r="H294">
        <v>8.0</v>
      </c>
      <c r="I294" s="69" t="s">
        <v>3107</v>
      </c>
    </row>
    <row r="295" hidden="1">
      <c r="A295">
        <v>294.0</v>
      </c>
      <c r="B295" t="s">
        <v>3041</v>
      </c>
      <c r="C295" t="s">
        <v>2951</v>
      </c>
      <c r="D295">
        <v>1.0</v>
      </c>
      <c r="E295">
        <v>24762.0</v>
      </c>
      <c r="F295">
        <v>1.0</v>
      </c>
      <c r="G295">
        <v>1.0</v>
      </c>
      <c r="H295">
        <v>1.0</v>
      </c>
      <c r="I295" s="69">
        <v>0.0</v>
      </c>
    </row>
    <row r="296" hidden="1">
      <c r="A296">
        <v>295.0</v>
      </c>
      <c r="B296" t="s">
        <v>3041</v>
      </c>
      <c r="C296" t="s">
        <v>2854</v>
      </c>
      <c r="D296">
        <v>3.0</v>
      </c>
      <c r="E296">
        <v>10528.0</v>
      </c>
      <c r="F296">
        <v>4.0</v>
      </c>
      <c r="G296">
        <v>20.0</v>
      </c>
      <c r="H296">
        <v>4.0093</v>
      </c>
      <c r="I296" s="69" t="s">
        <v>3023</v>
      </c>
    </row>
    <row r="297" hidden="1">
      <c r="A297">
        <v>296.0</v>
      </c>
      <c r="B297" t="s">
        <v>3041</v>
      </c>
      <c r="C297" t="s">
        <v>2982</v>
      </c>
      <c r="D297">
        <v>2.0</v>
      </c>
      <c r="E297">
        <v>9132.0</v>
      </c>
      <c r="F297">
        <v>1.0</v>
      </c>
      <c r="G297">
        <v>4.0</v>
      </c>
      <c r="H297">
        <v>3.9997</v>
      </c>
      <c r="I297" s="69" t="s">
        <v>3024</v>
      </c>
    </row>
    <row r="298" hidden="1">
      <c r="A298">
        <v>297.0</v>
      </c>
      <c r="B298" t="s">
        <v>3041</v>
      </c>
      <c r="C298" t="s">
        <v>2993</v>
      </c>
      <c r="D298">
        <v>1.0</v>
      </c>
      <c r="E298">
        <v>24762.0</v>
      </c>
      <c r="F298">
        <v>1.0</v>
      </c>
      <c r="G298">
        <v>1.0</v>
      </c>
      <c r="H298">
        <v>1.0</v>
      </c>
      <c r="I298" s="69">
        <v>0.0</v>
      </c>
    </row>
    <row r="299" hidden="1">
      <c r="A299">
        <v>298.0</v>
      </c>
      <c r="B299" t="s">
        <v>3041</v>
      </c>
      <c r="C299" t="s">
        <v>2910</v>
      </c>
      <c r="D299">
        <v>831.0</v>
      </c>
      <c r="E299">
        <v>21823.0</v>
      </c>
      <c r="F299">
        <v>3.0</v>
      </c>
      <c r="G299">
        <v>35.0</v>
      </c>
      <c r="H299">
        <v>8.5903</v>
      </c>
      <c r="I299" s="69" t="s">
        <v>3108</v>
      </c>
    </row>
    <row r="300" hidden="1">
      <c r="A300">
        <v>299.0</v>
      </c>
      <c r="B300" t="s">
        <v>3041</v>
      </c>
      <c r="C300" t="s">
        <v>1344</v>
      </c>
      <c r="D300">
        <v>1.0</v>
      </c>
      <c r="E300">
        <v>60.0</v>
      </c>
      <c r="F300">
        <v>1.0</v>
      </c>
      <c r="G300">
        <v>1.0</v>
      </c>
      <c r="H300">
        <v>1.0</v>
      </c>
      <c r="I300" s="69">
        <v>1.0</v>
      </c>
    </row>
    <row r="301" hidden="1">
      <c r="A301">
        <v>300.0</v>
      </c>
      <c r="B301" t="s">
        <v>3041</v>
      </c>
      <c r="C301" t="s">
        <v>1363</v>
      </c>
      <c r="D301">
        <v>1.0</v>
      </c>
      <c r="E301">
        <v>5295.0</v>
      </c>
      <c r="F301">
        <v>1.0</v>
      </c>
      <c r="G301">
        <v>1.0</v>
      </c>
      <c r="H301">
        <v>1.0</v>
      </c>
      <c r="I301" s="69">
        <v>1.0</v>
      </c>
    </row>
    <row r="302" hidden="1">
      <c r="A302">
        <v>301.0</v>
      </c>
      <c r="B302" t="s">
        <v>3041</v>
      </c>
      <c r="C302" t="s">
        <v>3029</v>
      </c>
      <c r="D302">
        <v>1452.0</v>
      </c>
      <c r="E302">
        <v>24750.0</v>
      </c>
      <c r="F302">
        <v>1.0</v>
      </c>
      <c r="G302">
        <v>41.0</v>
      </c>
      <c r="H302">
        <v>12.664</v>
      </c>
      <c r="I302" s="69" t="s">
        <v>3109</v>
      </c>
    </row>
    <row r="303" hidden="1">
      <c r="A303">
        <v>302.0</v>
      </c>
      <c r="B303" t="s">
        <v>3041</v>
      </c>
      <c r="C303" t="s">
        <v>426</v>
      </c>
      <c r="D303">
        <v>1453.0</v>
      </c>
      <c r="E303">
        <v>24750.0</v>
      </c>
      <c r="F303">
        <v>1.0</v>
      </c>
      <c r="G303">
        <v>4.0</v>
      </c>
      <c r="H303">
        <v>3.1583</v>
      </c>
      <c r="I303" s="69" t="s">
        <v>3110</v>
      </c>
    </row>
    <row r="304" hidden="1">
      <c r="A304">
        <v>303.0</v>
      </c>
      <c r="B304" t="s">
        <v>3041</v>
      </c>
      <c r="C304" t="s">
        <v>1407</v>
      </c>
      <c r="D304">
        <v>1.0</v>
      </c>
      <c r="E304">
        <v>66.0</v>
      </c>
      <c r="F304">
        <v>1.0</v>
      </c>
      <c r="G304">
        <v>1.0</v>
      </c>
      <c r="H304">
        <v>1.0</v>
      </c>
      <c r="I304" s="69">
        <v>1.0</v>
      </c>
    </row>
    <row r="305" hidden="1">
      <c r="A305">
        <v>304.0</v>
      </c>
      <c r="B305" t="s">
        <v>3041</v>
      </c>
      <c r="C305" t="s">
        <v>1447</v>
      </c>
      <c r="D305">
        <v>1.0</v>
      </c>
      <c r="E305">
        <v>1192.0</v>
      </c>
      <c r="F305">
        <v>1.0</v>
      </c>
      <c r="G305">
        <v>1.0</v>
      </c>
      <c r="H305">
        <v>1.0</v>
      </c>
      <c r="I305" s="69">
        <v>1.0</v>
      </c>
    </row>
    <row r="306" hidden="1">
      <c r="A306">
        <v>305.0</v>
      </c>
      <c r="B306" t="s">
        <v>3041</v>
      </c>
      <c r="C306" t="s">
        <v>1751</v>
      </c>
      <c r="D306">
        <v>1.0</v>
      </c>
      <c r="E306">
        <v>40.0</v>
      </c>
      <c r="F306">
        <v>1.0</v>
      </c>
      <c r="G306">
        <v>1.0</v>
      </c>
      <c r="H306">
        <v>1.0</v>
      </c>
      <c r="I306" s="69">
        <v>1.0</v>
      </c>
    </row>
    <row r="307" hidden="1">
      <c r="A307">
        <v>306.0</v>
      </c>
      <c r="B307" t="s">
        <v>3041</v>
      </c>
      <c r="C307" t="s">
        <v>1553</v>
      </c>
      <c r="D307">
        <v>1.0</v>
      </c>
      <c r="E307">
        <v>2.0</v>
      </c>
      <c r="F307">
        <v>1.0</v>
      </c>
      <c r="G307">
        <v>1.0</v>
      </c>
      <c r="H307">
        <v>1.0</v>
      </c>
      <c r="I307" s="69">
        <v>1.0</v>
      </c>
    </row>
    <row r="308" hidden="1">
      <c r="A308">
        <v>307.0</v>
      </c>
      <c r="B308" t="s">
        <v>3041</v>
      </c>
      <c r="C308" t="s">
        <v>1579</v>
      </c>
      <c r="D308">
        <v>1.0</v>
      </c>
      <c r="E308">
        <v>89.0</v>
      </c>
      <c r="F308">
        <v>1.0</v>
      </c>
      <c r="G308">
        <v>1.0</v>
      </c>
      <c r="H308">
        <v>1.0</v>
      </c>
      <c r="I308" s="69">
        <v>1.0</v>
      </c>
    </row>
    <row r="309" hidden="1">
      <c r="A309">
        <v>308.0</v>
      </c>
      <c r="B309" t="s">
        <v>3041</v>
      </c>
      <c r="C309" t="s">
        <v>1650</v>
      </c>
      <c r="D309">
        <v>1.0</v>
      </c>
      <c r="E309">
        <v>2.0</v>
      </c>
      <c r="F309">
        <v>1.0</v>
      </c>
      <c r="G309">
        <v>1.0</v>
      </c>
      <c r="H309">
        <v>1.0</v>
      </c>
      <c r="I309" s="69">
        <v>1.0</v>
      </c>
    </row>
    <row r="310" hidden="1">
      <c r="A310">
        <v>309.0</v>
      </c>
      <c r="B310" t="s">
        <v>3041</v>
      </c>
      <c r="C310" t="s">
        <v>1861</v>
      </c>
      <c r="D310">
        <v>1.0</v>
      </c>
      <c r="E310">
        <v>491.0</v>
      </c>
      <c r="F310">
        <v>1.0</v>
      </c>
      <c r="G310">
        <v>1.0</v>
      </c>
      <c r="H310">
        <v>1.0</v>
      </c>
      <c r="I310" s="69">
        <v>1.0</v>
      </c>
    </row>
    <row r="311" hidden="1">
      <c r="A311">
        <v>310.0</v>
      </c>
      <c r="B311" t="s">
        <v>3041</v>
      </c>
      <c r="C311" t="s">
        <v>3008</v>
      </c>
      <c r="D311">
        <v>4.0</v>
      </c>
      <c r="E311">
        <v>520.0</v>
      </c>
      <c r="F311">
        <v>8.0</v>
      </c>
      <c r="G311">
        <v>10.0</v>
      </c>
      <c r="H311">
        <v>8.0404</v>
      </c>
      <c r="I311" s="69" t="s">
        <v>3028</v>
      </c>
    </row>
    <row r="312" hidden="1">
      <c r="A312">
        <v>311.0</v>
      </c>
      <c r="B312" t="s">
        <v>3041</v>
      </c>
      <c r="C312" t="s">
        <v>2111</v>
      </c>
      <c r="D312">
        <v>1479.0</v>
      </c>
      <c r="E312">
        <v>16891.0</v>
      </c>
      <c r="F312">
        <v>6.0</v>
      </c>
      <c r="G312">
        <v>250.0</v>
      </c>
      <c r="H312">
        <v>21.8693</v>
      </c>
      <c r="I312" s="69" t="s">
        <v>3112</v>
      </c>
    </row>
    <row r="313" hidden="1">
      <c r="A313">
        <v>312.0</v>
      </c>
      <c r="B313" t="s">
        <v>3041</v>
      </c>
      <c r="C313" t="s">
        <v>2927</v>
      </c>
      <c r="D313">
        <v>8068.0</v>
      </c>
      <c r="E313">
        <v>21832.0</v>
      </c>
      <c r="F313">
        <v>2.0</v>
      </c>
      <c r="G313">
        <v>35.0</v>
      </c>
      <c r="H313">
        <v>12.8684</v>
      </c>
      <c r="I313" s="69" t="s">
        <v>3113</v>
      </c>
    </row>
    <row r="314" hidden="1">
      <c r="A314">
        <v>313.0</v>
      </c>
      <c r="B314" t="s">
        <v>3041</v>
      </c>
      <c r="C314" t="s">
        <v>941</v>
      </c>
      <c r="D314">
        <v>1.0</v>
      </c>
      <c r="E314">
        <v>5.0</v>
      </c>
      <c r="F314">
        <v>1.0</v>
      </c>
      <c r="G314">
        <v>1.0</v>
      </c>
      <c r="H314">
        <v>1.0</v>
      </c>
      <c r="I314" s="69" t="s">
        <v>3033</v>
      </c>
    </row>
    <row r="315" hidden="1">
      <c r="A315">
        <v>314.0</v>
      </c>
      <c r="B315" t="s">
        <v>3041</v>
      </c>
      <c r="C315" t="s">
        <v>3013</v>
      </c>
      <c r="D315">
        <v>2.0</v>
      </c>
      <c r="E315">
        <v>24762.0</v>
      </c>
      <c r="F315">
        <v>1.0</v>
      </c>
      <c r="G315">
        <v>1.0</v>
      </c>
      <c r="H315">
        <v>1.0</v>
      </c>
      <c r="I315" s="69" t="s">
        <v>2839</v>
      </c>
    </row>
    <row r="316" hidden="1">
      <c r="A316">
        <v>315.0</v>
      </c>
      <c r="B316" t="s">
        <v>3041</v>
      </c>
      <c r="C316" t="s">
        <v>3026</v>
      </c>
      <c r="D316">
        <v>3.0</v>
      </c>
      <c r="E316">
        <v>59.0</v>
      </c>
      <c r="F316">
        <v>1.0</v>
      </c>
      <c r="G316">
        <v>1.0</v>
      </c>
      <c r="H316">
        <v>1.0</v>
      </c>
      <c r="I316" s="69" t="s">
        <v>3114</v>
      </c>
    </row>
    <row r="317" hidden="1">
      <c r="A317">
        <v>316.0</v>
      </c>
      <c r="B317" t="s">
        <v>3041</v>
      </c>
      <c r="C317" t="s">
        <v>2941</v>
      </c>
      <c r="D317">
        <v>18431.0</v>
      </c>
      <c r="E317">
        <v>22994.0</v>
      </c>
      <c r="F317">
        <v>2.0</v>
      </c>
      <c r="G317">
        <v>100.0</v>
      </c>
      <c r="H317">
        <v>29.2075</v>
      </c>
      <c r="I317" s="69" t="s">
        <v>3115</v>
      </c>
    </row>
    <row r="318" hidden="1">
      <c r="A318">
        <v>317.0</v>
      </c>
      <c r="B318" t="s">
        <v>3041</v>
      </c>
      <c r="C318" t="s">
        <v>3036</v>
      </c>
      <c r="D318">
        <v>1.0</v>
      </c>
      <c r="E318">
        <v>24762.0</v>
      </c>
      <c r="F318">
        <v>1.0</v>
      </c>
      <c r="G318">
        <v>1.0</v>
      </c>
      <c r="H318">
        <v>1.0</v>
      </c>
      <c r="I318" s="69">
        <v>0.0</v>
      </c>
    </row>
    <row r="319" hidden="1">
      <c r="A319">
        <v>318.0</v>
      </c>
      <c r="B319" t="s">
        <v>3041</v>
      </c>
      <c r="C319" t="s">
        <v>3037</v>
      </c>
      <c r="D319">
        <v>1.0</v>
      </c>
      <c r="E319">
        <v>24762.0</v>
      </c>
      <c r="F319">
        <v>1.0</v>
      </c>
      <c r="G319">
        <v>1.0</v>
      </c>
      <c r="H319">
        <v>1.0</v>
      </c>
      <c r="I319" s="69">
        <v>0.0</v>
      </c>
    </row>
    <row r="320" hidden="1">
      <c r="A320">
        <v>319.0</v>
      </c>
      <c r="B320" t="s">
        <v>3041</v>
      </c>
      <c r="C320" t="s">
        <v>3038</v>
      </c>
      <c r="D320">
        <v>6.0</v>
      </c>
      <c r="E320">
        <v>24762.0</v>
      </c>
      <c r="F320">
        <v>1.0</v>
      </c>
      <c r="G320">
        <v>1.0</v>
      </c>
      <c r="H320">
        <v>1.0</v>
      </c>
      <c r="I320" s="69" t="s">
        <v>3116</v>
      </c>
    </row>
    <row r="321" hidden="1">
      <c r="A321">
        <v>320.0</v>
      </c>
      <c r="B321" t="s">
        <v>3041</v>
      </c>
      <c r="C321" t="s">
        <v>3117</v>
      </c>
      <c r="D321">
        <v>5.0</v>
      </c>
      <c r="E321">
        <v>6023.0</v>
      </c>
      <c r="F321">
        <v>1.0</v>
      </c>
      <c r="G321">
        <v>1.0</v>
      </c>
      <c r="H321">
        <v>1.0</v>
      </c>
      <c r="I321" s="69" t="s">
        <v>3118</v>
      </c>
    </row>
    <row r="322" hidden="1">
      <c r="A322">
        <v>321.0</v>
      </c>
      <c r="B322" t="s">
        <v>3041</v>
      </c>
      <c r="C322" t="s">
        <v>3119</v>
      </c>
      <c r="D322">
        <v>5.0</v>
      </c>
      <c r="E322">
        <v>6023.0</v>
      </c>
      <c r="F322">
        <v>4.0</v>
      </c>
      <c r="G322">
        <v>9.0</v>
      </c>
      <c r="H322">
        <v>6.7128</v>
      </c>
      <c r="I322" s="69" t="s">
        <v>3120</v>
      </c>
    </row>
    <row r="323" hidden="1">
      <c r="A323">
        <v>322.0</v>
      </c>
      <c r="B323" t="s">
        <v>3041</v>
      </c>
      <c r="C323" t="s">
        <v>3039</v>
      </c>
      <c r="D323">
        <v>2.0</v>
      </c>
      <c r="E323">
        <v>2.0</v>
      </c>
      <c r="F323">
        <v>22.0</v>
      </c>
      <c r="G323">
        <v>23.0</v>
      </c>
      <c r="H323">
        <v>22.5</v>
      </c>
      <c r="I323" s="69" t="s">
        <v>3040</v>
      </c>
    </row>
    <row r="324" hidden="1">
      <c r="A324">
        <v>323.0</v>
      </c>
      <c r="B324" t="s">
        <v>3041</v>
      </c>
      <c r="C324" t="s">
        <v>848</v>
      </c>
      <c r="D324">
        <v>8.0</v>
      </c>
      <c r="E324">
        <v>24760.0</v>
      </c>
      <c r="F324">
        <v>5.0</v>
      </c>
      <c r="G324">
        <v>8.0</v>
      </c>
      <c r="H324">
        <v>7.8993</v>
      </c>
      <c r="I324" s="69" t="s">
        <v>3121</v>
      </c>
    </row>
    <row r="325" hidden="1">
      <c r="A325">
        <v>324.0</v>
      </c>
      <c r="B325" t="s">
        <v>3041</v>
      </c>
      <c r="C325" t="s">
        <v>1322</v>
      </c>
      <c r="D325">
        <v>11.0</v>
      </c>
      <c r="E325">
        <v>5664.0</v>
      </c>
      <c r="F325">
        <v>6.0</v>
      </c>
      <c r="G325">
        <v>26.0</v>
      </c>
      <c r="H325">
        <v>9.1209</v>
      </c>
      <c r="I325" s="69" t="s">
        <v>3122</v>
      </c>
    </row>
    <row r="326" hidden="1">
      <c r="A326">
        <v>325.0</v>
      </c>
      <c r="B326" t="s">
        <v>3041</v>
      </c>
      <c r="C326" t="s">
        <v>1522</v>
      </c>
      <c r="D326">
        <v>6.0</v>
      </c>
      <c r="E326">
        <v>623.0</v>
      </c>
      <c r="F326">
        <v>6.0</v>
      </c>
      <c r="G326">
        <v>20.0</v>
      </c>
      <c r="H326">
        <v>16.252</v>
      </c>
      <c r="I326" s="69" t="s">
        <v>3123</v>
      </c>
    </row>
    <row r="327" hidden="1">
      <c r="A327">
        <v>326.0</v>
      </c>
      <c r="B327" t="s">
        <v>3041</v>
      </c>
      <c r="C327" t="s">
        <v>2814</v>
      </c>
      <c r="D327">
        <v>8336.0</v>
      </c>
      <c r="E327">
        <v>24493.0</v>
      </c>
      <c r="F327">
        <v>2.0</v>
      </c>
      <c r="G327">
        <v>35.0</v>
      </c>
      <c r="H327">
        <v>12.4987</v>
      </c>
      <c r="I327" s="69" t="s">
        <v>3124</v>
      </c>
    </row>
    <row r="328" hidden="1">
      <c r="A328">
        <v>327.0</v>
      </c>
      <c r="B328" t="s">
        <v>3041</v>
      </c>
      <c r="C328" t="s">
        <v>2730</v>
      </c>
      <c r="D328">
        <v>26.0</v>
      </c>
      <c r="E328">
        <v>26.0</v>
      </c>
      <c r="F328">
        <v>1.0</v>
      </c>
      <c r="G328">
        <v>2.0</v>
      </c>
      <c r="H328">
        <v>1.6538</v>
      </c>
      <c r="I328" s="69" t="s">
        <v>2732</v>
      </c>
    </row>
    <row r="329" hidden="1">
      <c r="A329">
        <v>328.0</v>
      </c>
      <c r="B329" t="s">
        <v>3041</v>
      </c>
      <c r="C329" t="s">
        <v>2735</v>
      </c>
      <c r="D329">
        <v>2.0</v>
      </c>
      <c r="E329">
        <v>12.0</v>
      </c>
      <c r="F329">
        <v>8.0</v>
      </c>
      <c r="G329">
        <v>8.0</v>
      </c>
      <c r="H329">
        <v>8.0</v>
      </c>
      <c r="I329" s="69" t="s">
        <v>2736</v>
      </c>
    </row>
    <row r="330" hidden="1">
      <c r="A330">
        <v>329.0</v>
      </c>
      <c r="B330" t="s">
        <v>3041</v>
      </c>
      <c r="C330" t="s">
        <v>2738</v>
      </c>
      <c r="D330">
        <v>16.0</v>
      </c>
      <c r="E330">
        <v>26.0</v>
      </c>
      <c r="F330">
        <v>10.0</v>
      </c>
      <c r="G330">
        <v>10.0</v>
      </c>
      <c r="H330">
        <v>10.0</v>
      </c>
      <c r="I330" s="69" t="s">
        <v>2739</v>
      </c>
    </row>
    <row r="331" hidden="1">
      <c r="A331">
        <v>330.0</v>
      </c>
      <c r="B331" t="s">
        <v>3041</v>
      </c>
      <c r="C331" t="s">
        <v>2741</v>
      </c>
      <c r="D331">
        <v>24.0</v>
      </c>
      <c r="E331">
        <v>24.0</v>
      </c>
      <c r="F331">
        <v>9.0</v>
      </c>
      <c r="G331">
        <v>125.0</v>
      </c>
      <c r="H331">
        <v>43.8333</v>
      </c>
      <c r="I331" s="69" t="s">
        <v>2743</v>
      </c>
    </row>
    <row r="332" hidden="1">
      <c r="A332">
        <v>331.0</v>
      </c>
      <c r="B332" t="s">
        <v>3126</v>
      </c>
      <c r="C332" t="s">
        <v>3127</v>
      </c>
      <c r="D332">
        <v>23539.0</v>
      </c>
      <c r="E332">
        <v>23539.0</v>
      </c>
      <c r="F332">
        <v>2.0</v>
      </c>
      <c r="G332">
        <v>5.0</v>
      </c>
      <c r="H332">
        <v>4.6524</v>
      </c>
      <c r="I332" s="69" t="s">
        <v>3128</v>
      </c>
    </row>
    <row r="333" hidden="1">
      <c r="A333">
        <v>332.0</v>
      </c>
      <c r="B333" t="s">
        <v>3126</v>
      </c>
      <c r="C333" t="s">
        <v>213</v>
      </c>
      <c r="D333">
        <v>20306.0</v>
      </c>
      <c r="E333">
        <v>23539.0</v>
      </c>
      <c r="F333">
        <v>5.0</v>
      </c>
      <c r="G333">
        <v>20.0</v>
      </c>
      <c r="H333">
        <v>10.8099</v>
      </c>
      <c r="I333" s="69" t="s">
        <v>3129</v>
      </c>
    </row>
    <row r="334" hidden="1">
      <c r="A334">
        <v>333.0</v>
      </c>
      <c r="B334" t="s">
        <v>3126</v>
      </c>
      <c r="C334" t="s">
        <v>3130</v>
      </c>
      <c r="D334">
        <v>1023.0</v>
      </c>
      <c r="E334">
        <v>1116.0</v>
      </c>
      <c r="F334">
        <v>1.0</v>
      </c>
      <c r="G334">
        <v>83.0</v>
      </c>
      <c r="H334">
        <v>31.655</v>
      </c>
      <c r="I334" s="69" t="s">
        <v>3131</v>
      </c>
    </row>
    <row r="335" hidden="1">
      <c r="A335">
        <v>334.0</v>
      </c>
      <c r="B335" t="s">
        <v>3126</v>
      </c>
      <c r="C335" t="s">
        <v>3132</v>
      </c>
      <c r="D335">
        <v>42.0</v>
      </c>
      <c r="E335">
        <v>23119.0</v>
      </c>
      <c r="F335">
        <v>2.0</v>
      </c>
      <c r="G335">
        <v>93.0</v>
      </c>
      <c r="H335">
        <v>12.2975</v>
      </c>
      <c r="I335" s="69" t="s">
        <v>3133</v>
      </c>
    </row>
    <row r="336" hidden="1">
      <c r="A336">
        <v>335.0</v>
      </c>
      <c r="B336" t="s">
        <v>3126</v>
      </c>
      <c r="C336" t="s">
        <v>3134</v>
      </c>
      <c r="D336">
        <v>21494.0</v>
      </c>
      <c r="E336">
        <v>23074.0</v>
      </c>
      <c r="F336">
        <v>10.0</v>
      </c>
      <c r="G336">
        <v>50.0</v>
      </c>
      <c r="H336">
        <v>13.8682</v>
      </c>
      <c r="I336" s="69" t="s">
        <v>3135</v>
      </c>
    </row>
    <row r="337" hidden="1">
      <c r="A337">
        <v>336.0</v>
      </c>
      <c r="B337" t="s">
        <v>3126</v>
      </c>
      <c r="C337" t="s">
        <v>3136</v>
      </c>
      <c r="D337">
        <v>2.0</v>
      </c>
      <c r="E337">
        <v>23539.0</v>
      </c>
      <c r="F337">
        <v>1.0</v>
      </c>
      <c r="G337">
        <v>1.0</v>
      </c>
      <c r="H337">
        <v>1.0</v>
      </c>
      <c r="I337" s="69" t="s">
        <v>2839</v>
      </c>
    </row>
    <row r="338" hidden="1">
      <c r="A338">
        <v>337.0</v>
      </c>
      <c r="B338" t="s">
        <v>3126</v>
      </c>
      <c r="C338" t="s">
        <v>3137</v>
      </c>
      <c r="D338">
        <v>2.0</v>
      </c>
      <c r="E338">
        <v>23539.0</v>
      </c>
      <c r="F338">
        <v>1.0</v>
      </c>
      <c r="G338">
        <v>1.0</v>
      </c>
      <c r="H338">
        <v>1.0</v>
      </c>
      <c r="I338" s="69" t="s">
        <v>2839</v>
      </c>
    </row>
    <row r="339" hidden="1">
      <c r="A339">
        <v>338.0</v>
      </c>
      <c r="B339" t="s">
        <v>3138</v>
      </c>
      <c r="C339" t="s">
        <v>2857</v>
      </c>
      <c r="D339">
        <v>128.0</v>
      </c>
      <c r="E339">
        <v>1465.0</v>
      </c>
      <c r="F339">
        <v>3.0</v>
      </c>
      <c r="G339">
        <v>23.0</v>
      </c>
      <c r="H339">
        <v>8.757</v>
      </c>
      <c r="I339" s="69" t="s">
        <v>3139</v>
      </c>
    </row>
    <row r="340" hidden="1">
      <c r="A340">
        <v>339.0</v>
      </c>
      <c r="B340" t="s">
        <v>3138</v>
      </c>
      <c r="C340" t="s">
        <v>2910</v>
      </c>
      <c r="D340">
        <v>1177.0</v>
      </c>
      <c r="E340">
        <v>1443.0</v>
      </c>
      <c r="F340">
        <v>3.0</v>
      </c>
      <c r="G340">
        <v>36.0</v>
      </c>
      <c r="H340">
        <v>10.5579</v>
      </c>
      <c r="I340" s="69" t="s">
        <v>3140</v>
      </c>
    </row>
    <row r="341" hidden="1">
      <c r="A341">
        <v>340.0</v>
      </c>
      <c r="B341" t="s">
        <v>3141</v>
      </c>
      <c r="C341" t="s">
        <v>3142</v>
      </c>
      <c r="D341">
        <v>11.0</v>
      </c>
      <c r="E341">
        <v>11.0</v>
      </c>
      <c r="F341">
        <v>1.0</v>
      </c>
      <c r="G341">
        <v>2.0</v>
      </c>
      <c r="H341">
        <v>1.4545</v>
      </c>
      <c r="I341" s="69" t="s">
        <v>3143</v>
      </c>
    </row>
    <row r="342" hidden="1">
      <c r="A342">
        <v>341.0</v>
      </c>
      <c r="B342" t="s">
        <v>3141</v>
      </c>
      <c r="C342" t="s">
        <v>3144</v>
      </c>
      <c r="D342">
        <v>11.0</v>
      </c>
      <c r="E342">
        <v>11.0</v>
      </c>
      <c r="F342">
        <v>3.0</v>
      </c>
      <c r="G342">
        <v>16.0</v>
      </c>
      <c r="H342">
        <v>8.9091</v>
      </c>
      <c r="I342" s="69" t="s">
        <v>3145</v>
      </c>
    </row>
    <row r="343" hidden="1">
      <c r="A343">
        <v>342.0</v>
      </c>
      <c r="B343" t="s">
        <v>3146</v>
      </c>
      <c r="C343" t="s">
        <v>3147</v>
      </c>
      <c r="D343">
        <v>6.0</v>
      </c>
      <c r="E343">
        <v>34.0</v>
      </c>
      <c r="F343">
        <v>4.0</v>
      </c>
      <c r="G343">
        <v>18.0</v>
      </c>
      <c r="H343">
        <v>7.5588</v>
      </c>
      <c r="I343" s="69" t="s">
        <v>3148</v>
      </c>
    </row>
    <row r="344" hidden="1">
      <c r="A344">
        <v>343.0</v>
      </c>
      <c r="B344" t="s">
        <v>3146</v>
      </c>
      <c r="C344" t="s">
        <v>3149</v>
      </c>
      <c r="D344">
        <v>34.0</v>
      </c>
      <c r="E344">
        <v>34.0</v>
      </c>
      <c r="F344">
        <v>6.0</v>
      </c>
      <c r="G344">
        <v>23.0</v>
      </c>
      <c r="H344">
        <v>12.2647</v>
      </c>
      <c r="I344" s="69" t="s">
        <v>3150</v>
      </c>
    </row>
    <row r="345" hidden="1">
      <c r="A345">
        <v>344.0</v>
      </c>
      <c r="B345" t="s">
        <v>3146</v>
      </c>
      <c r="C345" t="s">
        <v>2957</v>
      </c>
      <c r="D345">
        <v>2.0</v>
      </c>
      <c r="E345">
        <v>34.0</v>
      </c>
      <c r="F345">
        <v>1.0</v>
      </c>
      <c r="G345">
        <v>1.0</v>
      </c>
      <c r="H345">
        <v>1.0</v>
      </c>
      <c r="I345" s="69" t="s">
        <v>2839</v>
      </c>
    </row>
    <row r="346" hidden="1">
      <c r="A346">
        <v>345.0</v>
      </c>
      <c r="B346" t="s">
        <v>3146</v>
      </c>
      <c r="C346" t="s">
        <v>3151</v>
      </c>
      <c r="D346">
        <v>34.0</v>
      </c>
      <c r="E346">
        <v>34.0</v>
      </c>
      <c r="F346">
        <v>6.0</v>
      </c>
      <c r="G346">
        <v>23.0</v>
      </c>
      <c r="H346">
        <v>13.2059</v>
      </c>
      <c r="I346" s="69" t="s">
        <v>3152</v>
      </c>
    </row>
    <row r="347" hidden="1">
      <c r="A347">
        <v>346.0</v>
      </c>
      <c r="B347" t="s">
        <v>3153</v>
      </c>
      <c r="C347" t="s">
        <v>3154</v>
      </c>
      <c r="D347">
        <v>768.0</v>
      </c>
      <c r="E347">
        <v>768.0</v>
      </c>
      <c r="F347">
        <v>1.0</v>
      </c>
      <c r="G347">
        <v>4.0</v>
      </c>
      <c r="H347">
        <v>2.931</v>
      </c>
      <c r="I347" s="69" t="s">
        <v>3155</v>
      </c>
    </row>
    <row r="348" hidden="1">
      <c r="A348">
        <v>347.0</v>
      </c>
      <c r="B348" t="s">
        <v>3153</v>
      </c>
      <c r="C348" t="s">
        <v>213</v>
      </c>
      <c r="D348">
        <v>672.0</v>
      </c>
      <c r="E348">
        <v>768.0</v>
      </c>
      <c r="F348">
        <v>7.0</v>
      </c>
      <c r="G348">
        <v>16.0</v>
      </c>
      <c r="H348">
        <v>9.1641</v>
      </c>
      <c r="I348" s="69" t="s">
        <v>3156</v>
      </c>
    </row>
    <row r="349" hidden="1">
      <c r="A349">
        <v>348.0</v>
      </c>
      <c r="B349" t="s">
        <v>3153</v>
      </c>
      <c r="C349" t="s">
        <v>3157</v>
      </c>
      <c r="D349">
        <v>159.0</v>
      </c>
      <c r="E349">
        <v>768.0</v>
      </c>
      <c r="F349">
        <v>1.0</v>
      </c>
      <c r="G349">
        <v>43.0</v>
      </c>
      <c r="H349">
        <v>11.0104</v>
      </c>
      <c r="I349" s="69" t="s">
        <v>3158</v>
      </c>
    </row>
    <row r="350" hidden="1">
      <c r="A350">
        <v>349.0</v>
      </c>
      <c r="B350" t="s">
        <v>3153</v>
      </c>
      <c r="C350" t="s">
        <v>3159</v>
      </c>
      <c r="D350">
        <v>645.0</v>
      </c>
      <c r="E350">
        <v>756.0</v>
      </c>
      <c r="F350">
        <v>2.0</v>
      </c>
      <c r="G350">
        <v>163.0</v>
      </c>
      <c r="H350">
        <v>36.9392</v>
      </c>
      <c r="I350" s="69" t="s">
        <v>3160</v>
      </c>
    </row>
    <row r="351" hidden="1">
      <c r="A351">
        <v>350.0</v>
      </c>
      <c r="B351" t="s">
        <v>3153</v>
      </c>
      <c r="C351" t="s">
        <v>3161</v>
      </c>
      <c r="D351">
        <v>183.0</v>
      </c>
      <c r="E351">
        <v>579.0</v>
      </c>
      <c r="F351">
        <v>4.0</v>
      </c>
      <c r="G351">
        <v>19.0</v>
      </c>
      <c r="H351">
        <v>7.2712</v>
      </c>
      <c r="I351" s="69" t="s">
        <v>3162</v>
      </c>
    </row>
    <row r="352" hidden="1">
      <c r="A352">
        <v>351.0</v>
      </c>
      <c r="B352" t="s">
        <v>3153</v>
      </c>
      <c r="C352" t="s">
        <v>3163</v>
      </c>
      <c r="D352">
        <v>1.0</v>
      </c>
      <c r="E352">
        <v>768.0</v>
      </c>
      <c r="F352">
        <v>1.0</v>
      </c>
      <c r="G352">
        <v>1.0</v>
      </c>
      <c r="H352">
        <v>1.0</v>
      </c>
      <c r="I352" s="69">
        <v>0.0</v>
      </c>
    </row>
    <row r="353" hidden="1">
      <c r="A353">
        <v>352.0</v>
      </c>
      <c r="B353" t="s">
        <v>3153</v>
      </c>
      <c r="C353" t="s">
        <v>3164</v>
      </c>
      <c r="D353">
        <v>1.0</v>
      </c>
      <c r="E353">
        <v>768.0</v>
      </c>
      <c r="F353">
        <v>1.0</v>
      </c>
      <c r="G353">
        <v>1.0</v>
      </c>
      <c r="H353">
        <v>1.0</v>
      </c>
      <c r="I353" s="69">
        <v>0.0</v>
      </c>
    </row>
    <row r="354" hidden="1">
      <c r="A354">
        <v>353.0</v>
      </c>
      <c r="B354" t="s">
        <v>3165</v>
      </c>
      <c r="C354" t="s">
        <v>2708</v>
      </c>
      <c r="D354">
        <v>38.0</v>
      </c>
      <c r="E354">
        <v>38.0</v>
      </c>
      <c r="F354">
        <v>1.0</v>
      </c>
      <c r="G354">
        <v>3.0</v>
      </c>
      <c r="H354">
        <v>2.8421</v>
      </c>
      <c r="I354" s="69" t="s">
        <v>3166</v>
      </c>
    </row>
    <row r="355" hidden="1">
      <c r="A355">
        <v>354.0</v>
      </c>
      <c r="B355" t="s">
        <v>3165</v>
      </c>
      <c r="C355" t="s">
        <v>2682</v>
      </c>
      <c r="D355">
        <v>5.0</v>
      </c>
      <c r="E355">
        <v>31.0</v>
      </c>
      <c r="F355">
        <v>5.0</v>
      </c>
      <c r="G355">
        <v>8.0</v>
      </c>
      <c r="H355">
        <v>6.6129</v>
      </c>
      <c r="I355" s="69" t="s">
        <v>3167</v>
      </c>
    </row>
    <row r="356" hidden="1">
      <c r="A356">
        <v>355.0</v>
      </c>
      <c r="B356" t="s">
        <v>3165</v>
      </c>
      <c r="C356" t="s">
        <v>532</v>
      </c>
      <c r="D356">
        <v>24.0</v>
      </c>
      <c r="E356">
        <v>24.0</v>
      </c>
      <c r="F356">
        <v>10.0</v>
      </c>
      <c r="G356">
        <v>27.0</v>
      </c>
      <c r="H356">
        <v>15.9167</v>
      </c>
      <c r="I356" s="69" t="s">
        <v>3168</v>
      </c>
    </row>
    <row r="357" hidden="1">
      <c r="A357">
        <v>356.0</v>
      </c>
      <c r="B357" t="s">
        <v>3165</v>
      </c>
      <c r="C357" t="s">
        <v>3169</v>
      </c>
      <c r="D357">
        <v>2.0</v>
      </c>
      <c r="E357">
        <v>38.0</v>
      </c>
      <c r="F357">
        <v>1.0</v>
      </c>
      <c r="G357">
        <v>1.0</v>
      </c>
      <c r="H357">
        <v>1.0</v>
      </c>
      <c r="I357" s="69" t="s">
        <v>2839</v>
      </c>
    </row>
    <row r="358" hidden="1">
      <c r="A358">
        <v>357.0</v>
      </c>
      <c r="B358" t="s">
        <v>3165</v>
      </c>
      <c r="C358" t="s">
        <v>3170</v>
      </c>
      <c r="D358">
        <v>1.0</v>
      </c>
      <c r="E358">
        <v>38.0</v>
      </c>
      <c r="F358">
        <v>10.0</v>
      </c>
      <c r="G358">
        <v>10.0</v>
      </c>
      <c r="H358">
        <v>10.0</v>
      </c>
      <c r="I358" s="69" t="s">
        <v>2900</v>
      </c>
    </row>
    <row r="359" hidden="1">
      <c r="A359">
        <v>358.0</v>
      </c>
      <c r="B359" t="s">
        <v>3165</v>
      </c>
      <c r="C359" t="s">
        <v>3171</v>
      </c>
      <c r="D359">
        <v>1.0</v>
      </c>
      <c r="E359">
        <v>38.0</v>
      </c>
      <c r="F359">
        <v>10.0</v>
      </c>
      <c r="G359">
        <v>10.0</v>
      </c>
      <c r="H359">
        <v>10.0</v>
      </c>
      <c r="I359" s="69" t="s">
        <v>2900</v>
      </c>
    </row>
    <row r="360" hidden="1">
      <c r="A360">
        <v>359.0</v>
      </c>
      <c r="B360" t="s">
        <v>3165</v>
      </c>
      <c r="C360" t="s">
        <v>3173</v>
      </c>
      <c r="D360">
        <v>1.0</v>
      </c>
      <c r="E360">
        <v>38.0</v>
      </c>
      <c r="F360">
        <v>19.0</v>
      </c>
      <c r="G360">
        <v>19.0</v>
      </c>
      <c r="H360">
        <v>19.0</v>
      </c>
      <c r="I360" s="69" t="s">
        <v>3174</v>
      </c>
    </row>
    <row r="361" hidden="1">
      <c r="A361">
        <v>360.0</v>
      </c>
      <c r="B361" t="s">
        <v>3165</v>
      </c>
      <c r="C361" t="s">
        <v>3175</v>
      </c>
      <c r="D361">
        <v>1.0</v>
      </c>
      <c r="E361">
        <v>38.0</v>
      </c>
      <c r="F361">
        <v>1.0</v>
      </c>
      <c r="G361">
        <v>1.0</v>
      </c>
      <c r="H361">
        <v>1.0</v>
      </c>
      <c r="I361" s="69">
        <v>0.0</v>
      </c>
    </row>
    <row r="362" hidden="1">
      <c r="A362">
        <v>361.0</v>
      </c>
      <c r="B362" t="s">
        <v>3165</v>
      </c>
      <c r="C362" t="s">
        <v>3176</v>
      </c>
      <c r="D362">
        <v>1.0</v>
      </c>
      <c r="E362">
        <v>38.0</v>
      </c>
      <c r="F362">
        <v>1.0</v>
      </c>
      <c r="G362">
        <v>1.0</v>
      </c>
      <c r="H362">
        <v>1.0</v>
      </c>
      <c r="I362" s="69">
        <v>0.0</v>
      </c>
    </row>
    <row r="363" hidden="1">
      <c r="A363">
        <v>362.0</v>
      </c>
      <c r="B363" t="s">
        <v>3165</v>
      </c>
      <c r="C363" t="s">
        <v>3177</v>
      </c>
      <c r="D363">
        <v>8.0</v>
      </c>
      <c r="E363">
        <v>8.0</v>
      </c>
      <c r="F363">
        <v>19.0</v>
      </c>
      <c r="G363">
        <v>26.0</v>
      </c>
      <c r="H363">
        <v>22.0</v>
      </c>
      <c r="I363" s="69" t="s">
        <v>3178</v>
      </c>
    </row>
    <row r="364" hidden="1">
      <c r="A364">
        <v>363.0</v>
      </c>
      <c r="B364" t="s">
        <v>3165</v>
      </c>
      <c r="C364" t="s">
        <v>3179</v>
      </c>
      <c r="D364">
        <v>1.0</v>
      </c>
      <c r="E364">
        <v>38.0</v>
      </c>
      <c r="F364">
        <v>1.0</v>
      </c>
      <c r="G364">
        <v>1.0</v>
      </c>
      <c r="H364">
        <v>1.0</v>
      </c>
      <c r="I364" s="69">
        <v>0.0</v>
      </c>
    </row>
    <row r="365" hidden="1">
      <c r="A365">
        <v>364.0</v>
      </c>
      <c r="B365" t="s">
        <v>3165</v>
      </c>
      <c r="C365" t="s">
        <v>3180</v>
      </c>
      <c r="D365">
        <v>28.0</v>
      </c>
      <c r="E365">
        <v>30.0</v>
      </c>
      <c r="F365">
        <v>3.0</v>
      </c>
      <c r="G365">
        <v>9.0</v>
      </c>
      <c r="H365">
        <v>5.7</v>
      </c>
      <c r="I365" s="69" t="s">
        <v>3181</v>
      </c>
    </row>
    <row r="366" hidden="1">
      <c r="A366">
        <v>365.0</v>
      </c>
      <c r="B366" t="s">
        <v>3165</v>
      </c>
      <c r="C366" t="s">
        <v>3182</v>
      </c>
      <c r="D366">
        <v>31.0</v>
      </c>
      <c r="E366">
        <v>31.0</v>
      </c>
      <c r="F366">
        <v>4.0</v>
      </c>
      <c r="G366">
        <v>7.0</v>
      </c>
      <c r="H366">
        <v>4.8387</v>
      </c>
      <c r="I366" s="69" t="s">
        <v>3183</v>
      </c>
    </row>
    <row r="367" hidden="1">
      <c r="A367">
        <v>366.0</v>
      </c>
      <c r="B367" t="s">
        <v>3165</v>
      </c>
      <c r="C367" t="s">
        <v>2767</v>
      </c>
      <c r="D367">
        <v>1.0</v>
      </c>
      <c r="E367">
        <v>1.0</v>
      </c>
      <c r="F367">
        <v>6.0</v>
      </c>
      <c r="G367">
        <v>6.0</v>
      </c>
      <c r="H367">
        <v>6.0</v>
      </c>
      <c r="I367" s="69" t="s">
        <v>2768</v>
      </c>
    </row>
    <row r="368" hidden="1">
      <c r="A368">
        <v>367.0</v>
      </c>
      <c r="B368" t="s">
        <v>3165</v>
      </c>
      <c r="C368" t="s">
        <v>3184</v>
      </c>
      <c r="D368">
        <v>1.0</v>
      </c>
      <c r="E368">
        <v>38.0</v>
      </c>
      <c r="F368">
        <v>1.0</v>
      </c>
      <c r="G368">
        <v>1.0</v>
      </c>
      <c r="H368">
        <v>1.0</v>
      </c>
      <c r="I368" s="69">
        <v>0.0</v>
      </c>
    </row>
    <row r="369" hidden="1">
      <c r="A369">
        <v>368.0</v>
      </c>
      <c r="B369" t="s">
        <v>3165</v>
      </c>
      <c r="C369" t="s">
        <v>2599</v>
      </c>
      <c r="D369">
        <v>5.0</v>
      </c>
      <c r="E369">
        <v>37.0</v>
      </c>
      <c r="F369">
        <v>4.0</v>
      </c>
      <c r="G369">
        <v>7.0</v>
      </c>
      <c r="H369">
        <v>6.0811</v>
      </c>
      <c r="I369" s="69" t="s">
        <v>3185</v>
      </c>
    </row>
    <row r="370" hidden="1">
      <c r="A370">
        <v>369.0</v>
      </c>
      <c r="B370" t="s">
        <v>3165</v>
      </c>
      <c r="C370" t="s">
        <v>2545</v>
      </c>
      <c r="D370">
        <v>35.0</v>
      </c>
      <c r="E370">
        <v>38.0</v>
      </c>
      <c r="F370">
        <v>19.0</v>
      </c>
      <c r="G370">
        <v>19.0</v>
      </c>
      <c r="H370">
        <v>19.0</v>
      </c>
      <c r="I370" s="69" t="s">
        <v>3186</v>
      </c>
    </row>
    <row r="371" hidden="1">
      <c r="A371">
        <v>370.0</v>
      </c>
      <c r="B371" t="s">
        <v>3165</v>
      </c>
      <c r="C371" t="s">
        <v>3187</v>
      </c>
      <c r="D371">
        <v>36.0</v>
      </c>
      <c r="E371">
        <v>38.0</v>
      </c>
      <c r="F371">
        <v>3.0</v>
      </c>
      <c r="G371">
        <v>17.0</v>
      </c>
      <c r="H371">
        <v>6.7105</v>
      </c>
      <c r="I371" s="69" t="s">
        <v>3188</v>
      </c>
    </row>
    <row r="372" hidden="1">
      <c r="A372">
        <v>371.0</v>
      </c>
      <c r="B372" t="s">
        <v>3165</v>
      </c>
      <c r="C372" t="s">
        <v>3189</v>
      </c>
      <c r="D372">
        <v>2.0</v>
      </c>
      <c r="E372">
        <v>38.0</v>
      </c>
      <c r="F372">
        <v>1.0</v>
      </c>
      <c r="G372">
        <v>1.0</v>
      </c>
      <c r="H372">
        <v>1.0</v>
      </c>
      <c r="I372" s="69" t="s">
        <v>2823</v>
      </c>
    </row>
    <row r="373" hidden="1">
      <c r="A373">
        <v>372.0</v>
      </c>
      <c r="B373" t="s">
        <v>3165</v>
      </c>
      <c r="C373" t="s">
        <v>3190</v>
      </c>
      <c r="D373">
        <v>1.0</v>
      </c>
      <c r="E373">
        <v>38.0</v>
      </c>
      <c r="F373">
        <v>1.0</v>
      </c>
      <c r="G373">
        <v>1.0</v>
      </c>
      <c r="H373">
        <v>1.0</v>
      </c>
      <c r="I373" s="69">
        <v>0.0</v>
      </c>
    </row>
    <row r="374" hidden="1">
      <c r="A374">
        <v>373.0</v>
      </c>
      <c r="B374" t="s">
        <v>3165</v>
      </c>
      <c r="C374" t="s">
        <v>2945</v>
      </c>
      <c r="D374">
        <v>2.0</v>
      </c>
      <c r="E374">
        <v>34.0</v>
      </c>
      <c r="F374">
        <v>6.0</v>
      </c>
      <c r="G374">
        <v>6.0</v>
      </c>
      <c r="H374">
        <v>6.0</v>
      </c>
      <c r="I374" s="69" t="s">
        <v>3191</v>
      </c>
    </row>
    <row r="375" hidden="1">
      <c r="A375">
        <v>374.0</v>
      </c>
      <c r="B375" t="s">
        <v>3165</v>
      </c>
      <c r="C375" t="s">
        <v>3193</v>
      </c>
      <c r="D375">
        <v>17.0</v>
      </c>
      <c r="E375">
        <v>17.0</v>
      </c>
      <c r="F375">
        <v>8.0</v>
      </c>
      <c r="G375">
        <v>10.0</v>
      </c>
      <c r="H375">
        <v>9.0</v>
      </c>
      <c r="I375" s="69" t="s">
        <v>3194</v>
      </c>
    </row>
    <row r="376" hidden="1">
      <c r="A376">
        <v>375.0</v>
      </c>
      <c r="B376" t="s">
        <v>3165</v>
      </c>
      <c r="C376" t="s">
        <v>3195</v>
      </c>
      <c r="D376">
        <v>14.0</v>
      </c>
      <c r="E376">
        <v>14.0</v>
      </c>
      <c r="F376">
        <v>10.0</v>
      </c>
      <c r="G376">
        <v>12.0</v>
      </c>
      <c r="H376">
        <v>11.1429</v>
      </c>
      <c r="I376" s="69" t="s">
        <v>3196</v>
      </c>
    </row>
    <row r="377" hidden="1">
      <c r="A377">
        <v>376.0</v>
      </c>
      <c r="B377" t="s">
        <v>3165</v>
      </c>
      <c r="C377" t="s">
        <v>3197</v>
      </c>
      <c r="D377">
        <v>2.0</v>
      </c>
      <c r="E377">
        <v>20.0</v>
      </c>
      <c r="F377">
        <v>9.0</v>
      </c>
      <c r="G377">
        <v>9.0</v>
      </c>
      <c r="H377">
        <v>9.0</v>
      </c>
      <c r="I377" s="69" t="s">
        <v>3198</v>
      </c>
    </row>
    <row r="378" hidden="1">
      <c r="A378">
        <v>377.0</v>
      </c>
      <c r="B378" t="s">
        <v>3165</v>
      </c>
      <c r="C378" t="s">
        <v>595</v>
      </c>
      <c r="D378">
        <v>16.0</v>
      </c>
      <c r="E378">
        <v>25.0</v>
      </c>
      <c r="F378">
        <v>4.0</v>
      </c>
      <c r="G378">
        <v>4.0</v>
      </c>
      <c r="H378">
        <v>4.0</v>
      </c>
      <c r="I378" s="69" t="s">
        <v>3199</v>
      </c>
    </row>
    <row r="379" hidden="1">
      <c r="A379">
        <v>378.0</v>
      </c>
      <c r="B379" t="s">
        <v>3165</v>
      </c>
      <c r="C379" t="s">
        <v>3200</v>
      </c>
      <c r="D379">
        <v>7.0</v>
      </c>
      <c r="E379">
        <v>28.0</v>
      </c>
      <c r="F379">
        <v>2.0</v>
      </c>
      <c r="G379">
        <v>4.0</v>
      </c>
      <c r="H379">
        <v>3.2143</v>
      </c>
      <c r="I379" s="69" t="s">
        <v>3201</v>
      </c>
    </row>
    <row r="380" hidden="1">
      <c r="A380">
        <v>379.0</v>
      </c>
      <c r="B380" t="s">
        <v>3165</v>
      </c>
      <c r="C380" t="s">
        <v>3202</v>
      </c>
      <c r="D380">
        <v>2.0</v>
      </c>
      <c r="E380">
        <v>38.0</v>
      </c>
      <c r="F380">
        <v>1.0</v>
      </c>
      <c r="G380">
        <v>1.0</v>
      </c>
      <c r="H380">
        <v>1.0</v>
      </c>
      <c r="I380" s="69" t="s">
        <v>2839</v>
      </c>
    </row>
    <row r="381" hidden="1">
      <c r="A381">
        <v>380.0</v>
      </c>
      <c r="B381" t="s">
        <v>3165</v>
      </c>
      <c r="C381" t="s">
        <v>575</v>
      </c>
      <c r="D381">
        <v>1.0</v>
      </c>
      <c r="E381">
        <v>26.0</v>
      </c>
      <c r="F381">
        <v>2.0</v>
      </c>
      <c r="G381">
        <v>2.0</v>
      </c>
      <c r="H381">
        <v>2.0</v>
      </c>
      <c r="I381" s="69" t="s">
        <v>2908</v>
      </c>
    </row>
    <row r="382" hidden="1">
      <c r="A382">
        <v>381.0</v>
      </c>
      <c r="B382" t="s">
        <v>3165</v>
      </c>
      <c r="C382" t="s">
        <v>3203</v>
      </c>
      <c r="D382">
        <v>18.0</v>
      </c>
      <c r="E382">
        <v>25.0</v>
      </c>
      <c r="F382">
        <v>5.0</v>
      </c>
      <c r="G382">
        <v>11.0</v>
      </c>
      <c r="H382">
        <v>8.28</v>
      </c>
      <c r="I382" s="69" t="s">
        <v>3204</v>
      </c>
    </row>
    <row r="383" hidden="1">
      <c r="A383">
        <v>382.0</v>
      </c>
      <c r="B383" t="s">
        <v>3165</v>
      </c>
      <c r="C383" t="s">
        <v>3205</v>
      </c>
      <c r="D383">
        <v>2.0</v>
      </c>
      <c r="E383">
        <v>38.0</v>
      </c>
      <c r="F383">
        <v>1.0</v>
      </c>
      <c r="G383">
        <v>1.0</v>
      </c>
      <c r="H383">
        <v>1.0</v>
      </c>
      <c r="I383" s="69" t="s">
        <v>2839</v>
      </c>
    </row>
    <row r="384" hidden="1">
      <c r="A384">
        <v>383.0</v>
      </c>
      <c r="B384" t="s">
        <v>3206</v>
      </c>
      <c r="C384" t="s">
        <v>3207</v>
      </c>
      <c r="D384">
        <v>14.0</v>
      </c>
      <c r="E384">
        <v>14.0</v>
      </c>
      <c r="F384">
        <v>5.0</v>
      </c>
      <c r="G384">
        <v>23.0</v>
      </c>
      <c r="H384">
        <v>11.4286</v>
      </c>
      <c r="I384" s="69" t="s">
        <v>3208</v>
      </c>
    </row>
    <row r="385" hidden="1">
      <c r="A385">
        <v>384.0</v>
      </c>
      <c r="B385" t="s">
        <v>3209</v>
      </c>
      <c r="C385" t="s">
        <v>2724</v>
      </c>
      <c r="D385">
        <v>5.0</v>
      </c>
      <c r="E385">
        <v>5.0</v>
      </c>
      <c r="F385">
        <v>1.0</v>
      </c>
      <c r="G385">
        <v>1.0</v>
      </c>
      <c r="H385">
        <v>1.0</v>
      </c>
      <c r="I385" s="69" t="s">
        <v>3210</v>
      </c>
    </row>
    <row r="386" hidden="1">
      <c r="A386">
        <v>385.0</v>
      </c>
      <c r="B386" t="s">
        <v>3209</v>
      </c>
      <c r="C386" t="s">
        <v>2727</v>
      </c>
      <c r="D386">
        <v>5.0</v>
      </c>
      <c r="E386">
        <v>5.0</v>
      </c>
      <c r="F386">
        <v>4.0</v>
      </c>
      <c r="G386">
        <v>9.0</v>
      </c>
      <c r="H386">
        <v>6.6</v>
      </c>
      <c r="I386" s="69" t="s">
        <v>2977</v>
      </c>
    </row>
    <row r="387" hidden="1">
      <c r="A387">
        <v>386.0</v>
      </c>
      <c r="B387" t="s">
        <v>3209</v>
      </c>
      <c r="C387" t="s">
        <v>3211</v>
      </c>
      <c r="D387">
        <v>5.0</v>
      </c>
      <c r="E387">
        <v>5.0</v>
      </c>
      <c r="F387">
        <v>1.0</v>
      </c>
      <c r="G387">
        <v>1.0</v>
      </c>
      <c r="H387">
        <v>1.0</v>
      </c>
      <c r="I387" s="69" t="s">
        <v>3212</v>
      </c>
    </row>
    <row r="388" hidden="1">
      <c r="A388">
        <v>387.0</v>
      </c>
      <c r="B388" t="s">
        <v>3213</v>
      </c>
      <c r="C388" t="s">
        <v>3214</v>
      </c>
      <c r="D388">
        <v>1.0</v>
      </c>
      <c r="E388">
        <v>1.0</v>
      </c>
      <c r="F388">
        <v>15.0</v>
      </c>
      <c r="G388">
        <v>15.0</v>
      </c>
      <c r="H388">
        <v>15.0</v>
      </c>
      <c r="I388" s="69" t="s">
        <v>3215</v>
      </c>
    </row>
    <row r="389" hidden="1">
      <c r="A389">
        <v>388.0</v>
      </c>
      <c r="B389" t="s">
        <v>3216</v>
      </c>
      <c r="C389" t="s">
        <v>3217</v>
      </c>
      <c r="D389">
        <v>10.0</v>
      </c>
      <c r="E389">
        <v>10.0</v>
      </c>
      <c r="F389">
        <v>6.0</v>
      </c>
      <c r="G389">
        <v>20.0</v>
      </c>
      <c r="H389">
        <v>13.9</v>
      </c>
      <c r="I389" s="69" t="s">
        <v>3218</v>
      </c>
    </row>
    <row r="390" hidden="1">
      <c r="A390">
        <v>389.0</v>
      </c>
      <c r="B390" t="s">
        <v>3216</v>
      </c>
      <c r="C390" t="s">
        <v>3219</v>
      </c>
      <c r="D390">
        <v>5.0</v>
      </c>
      <c r="E390">
        <v>10.0</v>
      </c>
      <c r="F390">
        <v>5.0</v>
      </c>
      <c r="G390">
        <v>17.0</v>
      </c>
      <c r="H390">
        <v>6.7</v>
      </c>
      <c r="I390" s="69" t="s">
        <v>3220</v>
      </c>
    </row>
    <row r="391" hidden="1">
      <c r="A391">
        <v>390.0</v>
      </c>
      <c r="B391" t="s">
        <v>3216</v>
      </c>
      <c r="C391" t="s">
        <v>3221</v>
      </c>
      <c r="D391">
        <v>10.0</v>
      </c>
      <c r="E391">
        <v>10.0</v>
      </c>
      <c r="F391">
        <v>12.0</v>
      </c>
      <c r="G391">
        <v>1185.0</v>
      </c>
      <c r="H391">
        <v>489.3</v>
      </c>
      <c r="I391" s="69" t="s">
        <v>3222</v>
      </c>
    </row>
    <row r="392" hidden="1">
      <c r="A392">
        <v>391.0</v>
      </c>
      <c r="B392" t="s">
        <v>3216</v>
      </c>
      <c r="C392" t="s">
        <v>3223</v>
      </c>
      <c r="D392">
        <v>6.0</v>
      </c>
      <c r="E392">
        <v>6.0</v>
      </c>
      <c r="F392">
        <v>9.0</v>
      </c>
      <c r="G392">
        <v>852.0</v>
      </c>
      <c r="H392">
        <v>293.0</v>
      </c>
      <c r="I392" s="69" t="s">
        <v>3226</v>
      </c>
    </row>
    <row r="393" hidden="1">
      <c r="A393">
        <v>392.0</v>
      </c>
      <c r="B393" t="s">
        <v>3216</v>
      </c>
      <c r="C393" t="s">
        <v>3228</v>
      </c>
      <c r="D393">
        <v>2.0</v>
      </c>
      <c r="E393">
        <v>7.0</v>
      </c>
      <c r="F393">
        <v>1.0</v>
      </c>
      <c r="G393">
        <v>1.0</v>
      </c>
      <c r="H393">
        <v>1.0</v>
      </c>
      <c r="I393" s="69" t="s">
        <v>3229</v>
      </c>
    </row>
    <row r="394" hidden="1">
      <c r="A394">
        <v>393.0</v>
      </c>
      <c r="B394" t="s">
        <v>3230</v>
      </c>
      <c r="C394" t="s">
        <v>448</v>
      </c>
      <c r="D394">
        <v>11.0</v>
      </c>
      <c r="E394">
        <v>11.0</v>
      </c>
      <c r="F394">
        <v>3.0</v>
      </c>
      <c r="G394">
        <v>10.0</v>
      </c>
      <c r="H394">
        <v>4.6364</v>
      </c>
      <c r="I394" s="69" t="s">
        <v>3231</v>
      </c>
    </row>
    <row r="395" hidden="1">
      <c r="A395">
        <v>394.0</v>
      </c>
      <c r="B395" t="s">
        <v>3232</v>
      </c>
      <c r="C395" t="s">
        <v>3029</v>
      </c>
      <c r="D395">
        <v>1497.0</v>
      </c>
      <c r="E395">
        <v>1497.0</v>
      </c>
      <c r="F395">
        <v>1.0</v>
      </c>
      <c r="G395">
        <v>42.0</v>
      </c>
      <c r="H395">
        <v>12.6393</v>
      </c>
      <c r="I395" s="69" t="s">
        <v>3233</v>
      </c>
    </row>
    <row r="396" hidden="1">
      <c r="A396">
        <v>395.0</v>
      </c>
      <c r="B396" t="s">
        <v>3232</v>
      </c>
      <c r="C396" t="s">
        <v>532</v>
      </c>
      <c r="D396">
        <v>739.0</v>
      </c>
      <c r="E396">
        <v>762.0</v>
      </c>
      <c r="F396">
        <v>3.0</v>
      </c>
      <c r="G396">
        <v>99.0</v>
      </c>
      <c r="H396">
        <v>19.0079</v>
      </c>
      <c r="I396" s="69" t="s">
        <v>3234</v>
      </c>
    </row>
    <row r="397" hidden="1">
      <c r="A397">
        <v>396.0</v>
      </c>
      <c r="B397" t="s">
        <v>3232</v>
      </c>
      <c r="C397" t="s">
        <v>732</v>
      </c>
      <c r="D397">
        <v>6.0</v>
      </c>
      <c r="E397">
        <v>9.0</v>
      </c>
      <c r="F397">
        <v>3.0</v>
      </c>
      <c r="G397">
        <v>9.0</v>
      </c>
      <c r="H397">
        <v>4.6667</v>
      </c>
      <c r="I397" s="69" t="s">
        <v>3235</v>
      </c>
    </row>
    <row r="398" hidden="1">
      <c r="A398">
        <v>397.0</v>
      </c>
      <c r="B398" t="s">
        <v>3232</v>
      </c>
      <c r="C398" t="s">
        <v>709</v>
      </c>
      <c r="D398">
        <v>210.0</v>
      </c>
      <c r="E398">
        <v>211.0</v>
      </c>
      <c r="F398">
        <v>1.0</v>
      </c>
      <c r="G398">
        <v>176.0</v>
      </c>
      <c r="H398">
        <v>38.9953</v>
      </c>
      <c r="I398" s="69" t="s">
        <v>3236</v>
      </c>
    </row>
    <row r="399" hidden="1">
      <c r="A399">
        <v>398.0</v>
      </c>
      <c r="B399" t="s">
        <v>3232</v>
      </c>
      <c r="C399" t="s">
        <v>683</v>
      </c>
      <c r="D399">
        <v>27.0</v>
      </c>
      <c r="E399">
        <v>27.0</v>
      </c>
      <c r="F399">
        <v>1.0</v>
      </c>
      <c r="G399">
        <v>36.0</v>
      </c>
      <c r="H399">
        <v>21.9259</v>
      </c>
      <c r="I399" s="69" t="s">
        <v>3237</v>
      </c>
    </row>
    <row r="400" hidden="1">
      <c r="I400" s="69"/>
      <c r="K400" t="str">
        <f>vlookup(C400,Mapping!$B$14:$C$168,2,false)</f>
        <v>#N/A</v>
      </c>
    </row>
    <row r="401" hidden="1">
      <c r="I401" s="69"/>
      <c r="K401" t="str">
        <f>vlookup(C401,Mapping!$B$14:$C$168,2,false)</f>
        <v>#N/A</v>
      </c>
    </row>
    <row r="402" hidden="1">
      <c r="I402" s="69"/>
      <c r="K402" t="str">
        <f>vlookup(C402,Mapping!$B$14:$C$168,2,false)</f>
        <v>#N/A</v>
      </c>
    </row>
    <row r="403" hidden="1">
      <c r="I403" s="69"/>
      <c r="K403" t="str">
        <f>vlookup(C403,Mapping!$B$14:$C$168,2,false)</f>
        <v>#N/A</v>
      </c>
    </row>
    <row r="404" hidden="1">
      <c r="I404" s="69"/>
      <c r="K404" t="str">
        <f>vlookup(C404,Mapping!$B$14:$C$168,2,false)</f>
        <v>#N/A</v>
      </c>
    </row>
    <row r="405" hidden="1">
      <c r="I405" s="69"/>
      <c r="K405" t="str">
        <f>vlookup(C405,Mapping!$B$14:$C$168,2,false)</f>
        <v>#N/A</v>
      </c>
    </row>
    <row r="406" hidden="1">
      <c r="I406" s="69"/>
      <c r="K406" t="str">
        <f>vlookup(C406,Mapping!$B$14:$C$168,2,false)</f>
        <v>#N/A</v>
      </c>
    </row>
    <row r="407" hidden="1">
      <c r="I407" s="69"/>
      <c r="K407" t="str">
        <f>vlookup(C407,Mapping!$B$14:$C$168,2,false)</f>
        <v>#N/A</v>
      </c>
    </row>
    <row r="408" hidden="1">
      <c r="I408" s="69"/>
      <c r="K408" t="str">
        <f>vlookup(C408,Mapping!$B$14:$C$168,2,false)</f>
        <v>#N/A</v>
      </c>
    </row>
    <row r="409" hidden="1">
      <c r="I409" s="69"/>
      <c r="K409" t="str">
        <f>vlookup(C409,Mapping!$B$14:$C$168,2,false)</f>
        <v>#N/A</v>
      </c>
    </row>
    <row r="410" hidden="1">
      <c r="I410" s="69"/>
      <c r="K410" t="str">
        <f>vlookup(C410,Mapping!$B$14:$C$168,2,false)</f>
        <v>#N/A</v>
      </c>
    </row>
    <row r="411" hidden="1">
      <c r="I411" s="69"/>
      <c r="K411" t="str">
        <f>vlookup(C411,Mapping!$B$14:$C$168,2,false)</f>
        <v>#N/A</v>
      </c>
    </row>
    <row r="412" hidden="1">
      <c r="I412" s="69"/>
      <c r="K412" t="str">
        <f>vlookup(C412,Mapping!$B$14:$C$168,2,false)</f>
        <v>#N/A</v>
      </c>
    </row>
    <row r="413" hidden="1">
      <c r="I413" s="69"/>
      <c r="K413" t="str">
        <f>vlookup(C413,Mapping!$B$14:$C$168,2,false)</f>
        <v>#N/A</v>
      </c>
    </row>
    <row r="414" hidden="1">
      <c r="I414" s="69"/>
      <c r="K414" t="str">
        <f>vlookup(C414,Mapping!$B$14:$C$168,2,false)</f>
        <v>#N/A</v>
      </c>
    </row>
    <row r="415" hidden="1">
      <c r="I415" s="69"/>
      <c r="K415" t="str">
        <f>vlookup(C415,Mapping!$B$14:$C$168,2,false)</f>
        <v>#N/A</v>
      </c>
    </row>
    <row r="416" hidden="1">
      <c r="I416" s="69"/>
      <c r="K416" t="str">
        <f>vlookup(C416,Mapping!$B$14:$C$168,2,false)</f>
        <v>#N/A</v>
      </c>
    </row>
    <row r="417" hidden="1">
      <c r="I417" s="69"/>
      <c r="K417" t="str">
        <f>vlookup(C417,Mapping!$B$14:$C$168,2,false)</f>
        <v>#N/A</v>
      </c>
    </row>
    <row r="418" hidden="1">
      <c r="I418" s="69"/>
      <c r="K418" t="str">
        <f>vlookup(C418,Mapping!$B$14:$C$168,2,false)</f>
        <v>#N/A</v>
      </c>
    </row>
    <row r="419" hidden="1">
      <c r="I419" s="69"/>
      <c r="K419" t="str">
        <f>vlookup(C419,Mapping!$B$14:$C$168,2,false)</f>
        <v>#N/A</v>
      </c>
    </row>
    <row r="420" hidden="1">
      <c r="I420" s="69"/>
      <c r="K420" t="str">
        <f>vlookup(C420,Mapping!$B$14:$C$168,2,false)</f>
        <v>#N/A</v>
      </c>
    </row>
    <row r="421" hidden="1">
      <c r="I421" s="69"/>
      <c r="K421" t="str">
        <f>vlookup(C421,Mapping!$B$14:$C$168,2,false)</f>
        <v>#N/A</v>
      </c>
    </row>
    <row r="422" hidden="1">
      <c r="I422" s="69"/>
      <c r="K422" t="str">
        <f>vlookup(C422,Mapping!$B$14:$C$168,2,false)</f>
        <v>#N/A</v>
      </c>
    </row>
    <row r="423" hidden="1">
      <c r="I423" s="69"/>
      <c r="K423" t="str">
        <f>vlookup(C423,Mapping!$B$14:$C$168,2,false)</f>
        <v>#N/A</v>
      </c>
    </row>
    <row r="424" hidden="1">
      <c r="I424" s="69"/>
      <c r="K424" t="str">
        <f>vlookup(C424,Mapping!$B$14:$C$168,2,false)</f>
        <v>#N/A</v>
      </c>
    </row>
    <row r="425" hidden="1">
      <c r="I425" s="69"/>
      <c r="K425" t="str">
        <f>vlookup(C425,Mapping!$B$14:$C$168,2,false)</f>
        <v>#N/A</v>
      </c>
    </row>
    <row r="426" hidden="1">
      <c r="I426" s="69"/>
      <c r="K426" t="str">
        <f>vlookup(C426,Mapping!$B$14:$C$168,2,false)</f>
        <v>#N/A</v>
      </c>
    </row>
    <row r="427" hidden="1">
      <c r="I427" s="69"/>
      <c r="K427" t="str">
        <f>vlookup(C427,Mapping!$B$14:$C$168,2,false)</f>
        <v>#N/A</v>
      </c>
    </row>
    <row r="428" hidden="1">
      <c r="I428" s="69"/>
      <c r="K428" t="str">
        <f>vlookup(C428,Mapping!$B$14:$C$168,2,false)</f>
        <v>#N/A</v>
      </c>
    </row>
    <row r="429" hidden="1">
      <c r="I429" s="69"/>
      <c r="K429" t="str">
        <f>vlookup(C429,Mapping!$B$14:$C$168,2,false)</f>
        <v>#N/A</v>
      </c>
    </row>
    <row r="430" hidden="1">
      <c r="I430" s="69"/>
      <c r="K430" t="str">
        <f>vlookup(C430,Mapping!$B$14:$C$168,2,false)</f>
        <v>#N/A</v>
      </c>
    </row>
    <row r="431" hidden="1">
      <c r="I431" s="69"/>
      <c r="K431" t="str">
        <f>vlookup(C431,Mapping!$B$14:$C$168,2,false)</f>
        <v>#N/A</v>
      </c>
    </row>
    <row r="432" hidden="1">
      <c r="I432" s="69"/>
      <c r="K432" t="str">
        <f>vlookup(C432,Mapping!$B$14:$C$168,2,false)</f>
        <v>#N/A</v>
      </c>
    </row>
    <row r="433" hidden="1">
      <c r="I433" s="69"/>
      <c r="K433" t="str">
        <f>vlookup(C433,Mapping!$B$14:$C$168,2,false)</f>
        <v>#N/A</v>
      </c>
    </row>
    <row r="434" hidden="1">
      <c r="I434" s="69"/>
      <c r="K434" t="str">
        <f>vlookup(C434,Mapping!$B$14:$C$168,2,false)</f>
        <v>#N/A</v>
      </c>
    </row>
    <row r="435" hidden="1">
      <c r="I435" s="69"/>
      <c r="K435" t="str">
        <f>vlookup(C435,Mapping!$B$14:$C$168,2,false)</f>
        <v>#N/A</v>
      </c>
    </row>
    <row r="436" hidden="1">
      <c r="I436" s="69"/>
      <c r="K436" t="str">
        <f>vlookup(C436,Mapping!$B$14:$C$168,2,false)</f>
        <v>#N/A</v>
      </c>
    </row>
    <row r="437" hidden="1">
      <c r="I437" s="69"/>
      <c r="K437" t="str">
        <f>vlookup(C437,Mapping!$B$14:$C$168,2,false)</f>
        <v>#N/A</v>
      </c>
    </row>
    <row r="438" hidden="1">
      <c r="I438" s="69"/>
      <c r="K438" t="str">
        <f>vlookup(C438,Mapping!$B$14:$C$168,2,false)</f>
        <v>#N/A</v>
      </c>
    </row>
    <row r="439" hidden="1">
      <c r="I439" s="69"/>
      <c r="K439" t="str">
        <f>vlookup(C439,Mapping!$B$14:$C$168,2,false)</f>
        <v>#N/A</v>
      </c>
    </row>
    <row r="440" hidden="1">
      <c r="I440" s="69"/>
      <c r="K440" t="str">
        <f>vlookup(C440,Mapping!$B$14:$C$168,2,false)</f>
        <v>#N/A</v>
      </c>
    </row>
    <row r="441" hidden="1">
      <c r="I441" s="69"/>
      <c r="K441" t="str">
        <f>vlookup(C441,Mapping!$B$14:$C$168,2,false)</f>
        <v>#N/A</v>
      </c>
    </row>
    <row r="442" hidden="1">
      <c r="I442" s="69"/>
      <c r="K442" t="str">
        <f>vlookup(C442,Mapping!$B$14:$C$168,2,false)</f>
        <v>#N/A</v>
      </c>
    </row>
    <row r="443" hidden="1">
      <c r="I443" s="69"/>
      <c r="K443" t="str">
        <f>vlookup(C443,Mapping!$B$14:$C$168,2,false)</f>
        <v>#N/A</v>
      </c>
    </row>
    <row r="444" hidden="1">
      <c r="I444" s="69"/>
      <c r="K444" t="str">
        <f>vlookup(C444,Mapping!$B$14:$C$168,2,false)</f>
        <v>#N/A</v>
      </c>
    </row>
    <row r="445" hidden="1">
      <c r="I445" s="69"/>
      <c r="K445" t="str">
        <f>vlookup(C445,Mapping!$B$14:$C$168,2,false)</f>
        <v>#N/A</v>
      </c>
    </row>
    <row r="446" hidden="1">
      <c r="I446" s="69"/>
      <c r="K446" t="str">
        <f>vlookup(C446,Mapping!$B$14:$C$168,2,false)</f>
        <v>#N/A</v>
      </c>
    </row>
    <row r="447" hidden="1">
      <c r="I447" s="69"/>
      <c r="K447" t="str">
        <f>vlookup(C447,Mapping!$B$14:$C$168,2,false)</f>
        <v>#N/A</v>
      </c>
    </row>
    <row r="448" hidden="1">
      <c r="I448" s="69"/>
      <c r="K448" t="str">
        <f>vlookup(C448,Mapping!$B$14:$C$168,2,false)</f>
        <v>#N/A</v>
      </c>
    </row>
    <row r="449" hidden="1">
      <c r="I449" s="69"/>
      <c r="K449" t="str">
        <f>vlookup(C449,Mapping!$B$14:$C$168,2,false)</f>
        <v>#N/A</v>
      </c>
    </row>
    <row r="450" hidden="1">
      <c r="I450" s="69"/>
      <c r="K450" t="str">
        <f>vlookup(C450,Mapping!$B$14:$C$168,2,false)</f>
        <v>#N/A</v>
      </c>
    </row>
    <row r="451" hidden="1">
      <c r="I451" s="69"/>
      <c r="K451" t="str">
        <f>vlookup(C451,Mapping!$B$14:$C$168,2,false)</f>
        <v>#N/A</v>
      </c>
    </row>
    <row r="452" hidden="1">
      <c r="I452" s="69"/>
      <c r="K452" t="str">
        <f>vlookup(C452,Mapping!$B$14:$C$168,2,false)</f>
        <v>#N/A</v>
      </c>
    </row>
    <row r="453" hidden="1">
      <c r="I453" s="69"/>
      <c r="K453" t="str">
        <f>vlookup(C453,Mapping!$B$14:$C$168,2,false)</f>
        <v>#N/A</v>
      </c>
    </row>
    <row r="454" hidden="1">
      <c r="I454" s="69"/>
      <c r="K454" t="str">
        <f>vlookup(C454,Mapping!$B$14:$C$168,2,false)</f>
        <v>#N/A</v>
      </c>
    </row>
    <row r="455" hidden="1">
      <c r="I455" s="69"/>
      <c r="K455" t="str">
        <f>vlookup(C455,Mapping!$B$14:$C$168,2,false)</f>
        <v>#N/A</v>
      </c>
    </row>
    <row r="456" hidden="1">
      <c r="I456" s="69"/>
      <c r="K456" t="str">
        <f>vlookup(C456,Mapping!$B$14:$C$168,2,false)</f>
        <v>#N/A</v>
      </c>
    </row>
    <row r="457" hidden="1">
      <c r="I457" s="69"/>
      <c r="K457" t="str">
        <f>vlookup(C457,Mapping!$B$14:$C$168,2,false)</f>
        <v>#N/A</v>
      </c>
    </row>
    <row r="458" hidden="1">
      <c r="I458" s="69"/>
      <c r="K458" t="str">
        <f>vlookup(C458,Mapping!$B$14:$C$168,2,false)</f>
        <v>#N/A</v>
      </c>
    </row>
    <row r="459" hidden="1">
      <c r="I459" s="69"/>
      <c r="K459" t="str">
        <f>vlookup(C459,Mapping!$B$14:$C$168,2,false)</f>
        <v>#N/A</v>
      </c>
    </row>
    <row r="460" hidden="1">
      <c r="I460" s="69"/>
      <c r="K460" t="str">
        <f>vlookup(C460,Mapping!$B$14:$C$168,2,false)</f>
        <v>#N/A</v>
      </c>
    </row>
    <row r="461" hidden="1">
      <c r="I461" s="69"/>
      <c r="K461" t="str">
        <f>vlookup(C461,Mapping!$B$14:$C$168,2,false)</f>
        <v>#N/A</v>
      </c>
    </row>
    <row r="462" hidden="1">
      <c r="I462" s="69"/>
      <c r="K462" t="str">
        <f>vlookup(C462,Mapping!$B$14:$C$168,2,false)</f>
        <v>#N/A</v>
      </c>
    </row>
    <row r="463" hidden="1">
      <c r="I463" s="69"/>
      <c r="K463" t="str">
        <f>vlookup(C463,Mapping!$B$14:$C$168,2,false)</f>
        <v>#N/A</v>
      </c>
    </row>
    <row r="464" hidden="1">
      <c r="I464" s="69"/>
      <c r="K464" t="str">
        <f>vlookup(C464,Mapping!$B$14:$C$168,2,false)</f>
        <v>#N/A</v>
      </c>
    </row>
    <row r="465" hidden="1">
      <c r="I465" s="69"/>
      <c r="K465" t="str">
        <f>vlookup(C465,Mapping!$B$14:$C$168,2,false)</f>
        <v>#N/A</v>
      </c>
    </row>
    <row r="466" hidden="1">
      <c r="I466" s="69"/>
      <c r="K466" t="str">
        <f>vlookup(C466,Mapping!$B$14:$C$168,2,false)</f>
        <v>#N/A</v>
      </c>
    </row>
    <row r="467" hidden="1">
      <c r="I467" s="69"/>
      <c r="K467" t="str">
        <f>vlookup(C467,Mapping!$B$14:$C$168,2,false)</f>
        <v>#N/A</v>
      </c>
    </row>
    <row r="468" hidden="1">
      <c r="I468" s="69"/>
      <c r="K468" t="str">
        <f>vlookup(C468,Mapping!$B$14:$C$168,2,false)</f>
        <v>#N/A</v>
      </c>
    </row>
    <row r="469" hidden="1">
      <c r="I469" s="69"/>
      <c r="K469" t="str">
        <f>vlookup(C469,Mapping!$B$14:$C$168,2,false)</f>
        <v>#N/A</v>
      </c>
    </row>
    <row r="470" hidden="1">
      <c r="I470" s="69"/>
      <c r="K470" t="str">
        <f>vlookup(C470,Mapping!$B$14:$C$168,2,false)</f>
        <v>#N/A</v>
      </c>
    </row>
    <row r="471" hidden="1">
      <c r="I471" s="69"/>
      <c r="K471" t="str">
        <f>vlookup(C471,Mapping!$B$14:$C$168,2,false)</f>
        <v>#N/A</v>
      </c>
    </row>
    <row r="472" hidden="1">
      <c r="I472" s="69"/>
      <c r="K472" t="str">
        <f>vlookup(C472,Mapping!$B$14:$C$168,2,false)</f>
        <v>#N/A</v>
      </c>
    </row>
    <row r="473" hidden="1">
      <c r="I473" s="69"/>
      <c r="K473" t="str">
        <f>vlookup(C473,Mapping!$B$14:$C$168,2,false)</f>
        <v>#N/A</v>
      </c>
    </row>
    <row r="474" hidden="1">
      <c r="I474" s="69"/>
      <c r="K474" t="str">
        <f>vlookup(C474,Mapping!$B$14:$C$168,2,false)</f>
        <v>#N/A</v>
      </c>
    </row>
    <row r="475" hidden="1">
      <c r="I475" s="69"/>
      <c r="K475" t="str">
        <f>vlookup(C475,Mapping!$B$14:$C$168,2,false)</f>
        <v>#N/A</v>
      </c>
    </row>
    <row r="476" hidden="1">
      <c r="I476" s="69"/>
      <c r="K476" t="str">
        <f>vlookup(C476,Mapping!$B$14:$C$168,2,false)</f>
        <v>#N/A</v>
      </c>
    </row>
    <row r="477" hidden="1">
      <c r="I477" s="69"/>
      <c r="K477" t="str">
        <f>vlookup(C477,Mapping!$B$14:$C$168,2,false)</f>
        <v>#N/A</v>
      </c>
    </row>
    <row r="478" hidden="1">
      <c r="I478" s="69"/>
      <c r="K478" t="str">
        <f>vlookup(C478,Mapping!$B$14:$C$168,2,false)</f>
        <v>#N/A</v>
      </c>
    </row>
    <row r="479" hidden="1">
      <c r="I479" s="69"/>
      <c r="K479" t="str">
        <f>vlookup(C479,Mapping!$B$14:$C$168,2,false)</f>
        <v>#N/A</v>
      </c>
    </row>
    <row r="480" hidden="1">
      <c r="I480" s="69"/>
      <c r="K480" t="str">
        <f>vlookup(C480,Mapping!$B$14:$C$168,2,false)</f>
        <v>#N/A</v>
      </c>
    </row>
    <row r="481" hidden="1">
      <c r="I481" s="69"/>
      <c r="K481" t="str">
        <f>vlookup(C481,Mapping!$B$14:$C$168,2,false)</f>
        <v>#N/A</v>
      </c>
    </row>
    <row r="482" hidden="1">
      <c r="I482" s="69"/>
      <c r="K482" t="str">
        <f>vlookup(C482,Mapping!$B$14:$C$168,2,false)</f>
        <v>#N/A</v>
      </c>
    </row>
    <row r="483" hidden="1">
      <c r="I483" s="69"/>
      <c r="K483" t="str">
        <f>vlookup(C483,Mapping!$B$14:$C$168,2,false)</f>
        <v>#N/A</v>
      </c>
    </row>
    <row r="484" hidden="1">
      <c r="I484" s="69"/>
      <c r="K484" t="str">
        <f>vlookup(C484,Mapping!$B$14:$C$168,2,false)</f>
        <v>#N/A</v>
      </c>
    </row>
    <row r="485" hidden="1">
      <c r="I485" s="69"/>
      <c r="K485" t="str">
        <f>vlookup(C485,Mapping!$B$14:$C$168,2,false)</f>
        <v>#N/A</v>
      </c>
    </row>
    <row r="486" hidden="1">
      <c r="I486" s="69"/>
      <c r="K486" t="str">
        <f>vlookup(C486,Mapping!$B$14:$C$168,2,false)</f>
        <v>#N/A</v>
      </c>
    </row>
    <row r="487" hidden="1">
      <c r="I487" s="69"/>
      <c r="K487" t="str">
        <f>vlookup(C487,Mapping!$B$14:$C$168,2,false)</f>
        <v>#N/A</v>
      </c>
    </row>
    <row r="488" hidden="1">
      <c r="I488" s="69"/>
      <c r="K488" t="str">
        <f>vlookup(C488,Mapping!$B$14:$C$168,2,false)</f>
        <v>#N/A</v>
      </c>
    </row>
    <row r="489" hidden="1">
      <c r="I489" s="69"/>
      <c r="K489" t="str">
        <f>vlookup(C489,Mapping!$B$14:$C$168,2,false)</f>
        <v>#N/A</v>
      </c>
    </row>
    <row r="490" hidden="1">
      <c r="I490" s="69"/>
      <c r="K490" t="str">
        <f>vlookup(C490,Mapping!$B$14:$C$168,2,false)</f>
        <v>#N/A</v>
      </c>
    </row>
    <row r="491" hidden="1">
      <c r="I491" s="69"/>
      <c r="K491" t="str">
        <f>vlookup(C491,Mapping!$B$14:$C$168,2,false)</f>
        <v>#N/A</v>
      </c>
    </row>
    <row r="492" hidden="1">
      <c r="I492" s="69"/>
      <c r="K492" t="str">
        <f>vlookup(C492,Mapping!$B$14:$C$168,2,false)</f>
        <v>#N/A</v>
      </c>
    </row>
    <row r="493" hidden="1">
      <c r="I493" s="69"/>
      <c r="K493" t="str">
        <f>vlookup(C493,Mapping!$B$14:$C$168,2,false)</f>
        <v>#N/A</v>
      </c>
    </row>
    <row r="494" hidden="1">
      <c r="I494" s="69"/>
      <c r="K494" t="str">
        <f>vlookup(C494,Mapping!$B$14:$C$168,2,false)</f>
        <v>#N/A</v>
      </c>
    </row>
    <row r="495" hidden="1">
      <c r="I495" s="69"/>
      <c r="K495" t="str">
        <f>vlookup(C495,Mapping!$B$14:$C$168,2,false)</f>
        <v>#N/A</v>
      </c>
    </row>
    <row r="496" hidden="1">
      <c r="I496" s="69"/>
      <c r="K496" t="str">
        <f>vlookup(C496,Mapping!$B$14:$C$168,2,false)</f>
        <v>#N/A</v>
      </c>
    </row>
    <row r="497" hidden="1">
      <c r="I497" s="69"/>
      <c r="K497" t="str">
        <f>vlookup(C497,Mapping!$B$14:$C$168,2,false)</f>
        <v>#N/A</v>
      </c>
    </row>
    <row r="498" hidden="1">
      <c r="I498" s="69"/>
      <c r="K498" t="str">
        <f>vlookup(C498,Mapping!$B$14:$C$168,2,false)</f>
        <v>#N/A</v>
      </c>
    </row>
    <row r="499" hidden="1">
      <c r="I499" s="69"/>
      <c r="K499" t="str">
        <f>vlookup(C499,Mapping!$B$14:$C$168,2,false)</f>
        <v>#N/A</v>
      </c>
    </row>
    <row r="500" hidden="1">
      <c r="I500" s="69"/>
      <c r="K500" t="str">
        <f>vlookup(C500,Mapping!$B$14:$C$168,2,false)</f>
        <v>#N/A</v>
      </c>
    </row>
    <row r="501" hidden="1">
      <c r="I501" s="69"/>
      <c r="K501" t="str">
        <f>vlookup(C501,Mapping!$B$14:$C$168,2,false)</f>
        <v>#N/A</v>
      </c>
    </row>
    <row r="502" hidden="1">
      <c r="I502" s="69"/>
      <c r="K502" t="str">
        <f>vlookup(C502,Mapping!$B$14:$C$168,2,false)</f>
        <v>#N/A</v>
      </c>
    </row>
    <row r="503" hidden="1">
      <c r="I503" s="69"/>
      <c r="K503" t="str">
        <f>vlookup(C503,Mapping!$B$14:$C$168,2,false)</f>
        <v>#N/A</v>
      </c>
    </row>
    <row r="504" hidden="1">
      <c r="I504" s="69"/>
      <c r="K504" t="str">
        <f>vlookup(C504,Mapping!$B$14:$C$168,2,false)</f>
        <v>#N/A</v>
      </c>
    </row>
    <row r="505" hidden="1">
      <c r="I505" s="69"/>
      <c r="K505" t="str">
        <f>vlookup(C505,Mapping!$B$14:$C$168,2,false)</f>
        <v>#N/A</v>
      </c>
    </row>
    <row r="506" hidden="1">
      <c r="I506" s="69"/>
      <c r="K506" t="str">
        <f>vlookup(C506,Mapping!$B$14:$C$168,2,false)</f>
        <v>#N/A</v>
      </c>
    </row>
    <row r="507" hidden="1">
      <c r="I507" s="69"/>
      <c r="K507" t="str">
        <f>vlookup(C507,Mapping!$B$14:$C$168,2,false)</f>
        <v>#N/A</v>
      </c>
    </row>
    <row r="508" hidden="1">
      <c r="I508" s="69"/>
      <c r="K508" t="str">
        <f>vlookup(C508,Mapping!$B$14:$C$168,2,false)</f>
        <v>#N/A</v>
      </c>
    </row>
    <row r="509" hidden="1">
      <c r="I509" s="69"/>
      <c r="K509" t="str">
        <f>vlookup(C509,Mapping!$B$14:$C$168,2,false)</f>
        <v>#N/A</v>
      </c>
    </row>
    <row r="510" hidden="1">
      <c r="I510" s="69"/>
      <c r="K510" t="str">
        <f>vlookup(C510,Mapping!$B$14:$C$168,2,false)</f>
        <v>#N/A</v>
      </c>
    </row>
    <row r="511" hidden="1">
      <c r="I511" s="69"/>
      <c r="K511" t="str">
        <f>vlookup(C511,Mapping!$B$14:$C$168,2,false)</f>
        <v>#N/A</v>
      </c>
    </row>
    <row r="512" hidden="1">
      <c r="I512" s="69"/>
      <c r="K512" t="str">
        <f>vlookup(C512,Mapping!$B$14:$C$168,2,false)</f>
        <v>#N/A</v>
      </c>
    </row>
    <row r="513" hidden="1">
      <c r="I513" s="69"/>
      <c r="K513" t="str">
        <f>vlookup(C513,Mapping!$B$14:$C$168,2,false)</f>
        <v>#N/A</v>
      </c>
    </row>
    <row r="514" hidden="1">
      <c r="I514" s="69"/>
      <c r="K514" t="str">
        <f>vlookup(C514,Mapping!$B$14:$C$168,2,false)</f>
        <v>#N/A</v>
      </c>
    </row>
    <row r="515" hidden="1">
      <c r="I515" s="69"/>
      <c r="K515" t="str">
        <f>vlookup(C515,Mapping!$B$14:$C$168,2,false)</f>
        <v>#N/A</v>
      </c>
    </row>
    <row r="516" hidden="1">
      <c r="I516" s="69"/>
      <c r="K516" t="str">
        <f>vlookup(C516,Mapping!$B$14:$C$168,2,false)</f>
        <v>#N/A</v>
      </c>
    </row>
    <row r="517" hidden="1">
      <c r="I517" s="69"/>
      <c r="K517" t="str">
        <f>vlookup(C517,Mapping!$B$14:$C$168,2,false)</f>
        <v>#N/A</v>
      </c>
    </row>
    <row r="518" hidden="1">
      <c r="I518" s="69"/>
      <c r="K518" t="str">
        <f>vlookup(C518,Mapping!$B$14:$C$168,2,false)</f>
        <v>#N/A</v>
      </c>
    </row>
    <row r="519" hidden="1">
      <c r="I519" s="69"/>
      <c r="K519" t="str">
        <f>vlookup(C519,Mapping!$B$14:$C$168,2,false)</f>
        <v>#N/A</v>
      </c>
    </row>
    <row r="520" hidden="1">
      <c r="I520" s="69"/>
      <c r="K520" t="str">
        <f>vlookup(C520,Mapping!$B$14:$C$168,2,false)</f>
        <v>#N/A</v>
      </c>
    </row>
    <row r="521" hidden="1">
      <c r="I521" s="69"/>
      <c r="K521" t="str">
        <f>vlookup(C521,Mapping!$B$14:$C$168,2,false)</f>
        <v>#N/A</v>
      </c>
    </row>
    <row r="522" hidden="1">
      <c r="I522" s="69"/>
      <c r="K522" t="str">
        <f>vlookup(C522,Mapping!$B$14:$C$168,2,false)</f>
        <v>#N/A</v>
      </c>
    </row>
    <row r="523" hidden="1">
      <c r="I523" s="69"/>
      <c r="K523" t="str">
        <f>vlookup(C523,Mapping!$B$14:$C$168,2,false)</f>
        <v>#N/A</v>
      </c>
    </row>
    <row r="524" hidden="1">
      <c r="I524" s="69"/>
      <c r="K524" t="str">
        <f>vlookup(C524,Mapping!$B$14:$C$168,2,false)</f>
        <v>#N/A</v>
      </c>
    </row>
    <row r="525" hidden="1">
      <c r="I525" s="69"/>
      <c r="K525" t="str">
        <f>vlookup(C525,Mapping!$B$14:$C$168,2,false)</f>
        <v>#N/A</v>
      </c>
    </row>
    <row r="526" hidden="1">
      <c r="I526" s="69"/>
      <c r="K526" t="str">
        <f>vlookup(C526,Mapping!$B$14:$C$168,2,false)</f>
        <v>#N/A</v>
      </c>
    </row>
    <row r="527" hidden="1">
      <c r="I527" s="69"/>
      <c r="K527" t="str">
        <f>vlookup(C527,Mapping!$B$14:$C$168,2,false)</f>
        <v>#N/A</v>
      </c>
    </row>
    <row r="528" hidden="1">
      <c r="I528" s="69"/>
      <c r="K528" t="str">
        <f>vlookup(C528,Mapping!$B$14:$C$168,2,false)</f>
        <v>#N/A</v>
      </c>
    </row>
    <row r="529" hidden="1">
      <c r="I529" s="69"/>
      <c r="K529" t="str">
        <f>vlookup(C529,Mapping!$B$14:$C$168,2,false)</f>
        <v>#N/A</v>
      </c>
    </row>
    <row r="530" hidden="1">
      <c r="I530" s="69"/>
      <c r="K530" t="str">
        <f>vlookup(C530,Mapping!$B$14:$C$168,2,false)</f>
        <v>#N/A</v>
      </c>
    </row>
    <row r="531" hidden="1">
      <c r="I531" s="69"/>
      <c r="K531" t="str">
        <f>vlookup(C531,Mapping!$B$14:$C$168,2,false)</f>
        <v>#N/A</v>
      </c>
    </row>
    <row r="532" hidden="1">
      <c r="I532" s="69"/>
      <c r="K532" t="str">
        <f>vlookup(C532,Mapping!$B$14:$C$168,2,false)</f>
        <v>#N/A</v>
      </c>
    </row>
    <row r="533" hidden="1">
      <c r="I533" s="69"/>
      <c r="K533" t="str">
        <f>vlookup(C533,Mapping!$B$14:$C$168,2,false)</f>
        <v>#N/A</v>
      </c>
    </row>
    <row r="534" hidden="1">
      <c r="I534" s="69"/>
      <c r="K534" t="str">
        <f>vlookup(C534,Mapping!$B$14:$C$168,2,false)</f>
        <v>#N/A</v>
      </c>
    </row>
    <row r="535" hidden="1">
      <c r="I535" s="69"/>
      <c r="K535" t="str">
        <f>vlookup(C535,Mapping!$B$14:$C$168,2,false)</f>
        <v>#N/A</v>
      </c>
    </row>
    <row r="536" hidden="1">
      <c r="I536" s="69"/>
      <c r="K536" t="str">
        <f>vlookup(C536,Mapping!$B$14:$C$168,2,false)</f>
        <v>#N/A</v>
      </c>
    </row>
    <row r="537" hidden="1">
      <c r="I537" s="69"/>
      <c r="K537" t="str">
        <f>vlookup(C537,Mapping!$B$14:$C$168,2,false)</f>
        <v>#N/A</v>
      </c>
    </row>
    <row r="538" hidden="1">
      <c r="I538" s="69"/>
      <c r="K538" t="str">
        <f>vlookup(C538,Mapping!$B$14:$C$168,2,false)</f>
        <v>#N/A</v>
      </c>
    </row>
    <row r="539" hidden="1">
      <c r="I539" s="69"/>
      <c r="K539" t="str">
        <f>vlookup(C539,Mapping!$B$14:$C$168,2,false)</f>
        <v>#N/A</v>
      </c>
    </row>
    <row r="540" hidden="1">
      <c r="I540" s="69"/>
      <c r="K540" t="str">
        <f>vlookup(C540,Mapping!$B$14:$C$168,2,false)</f>
        <v>#N/A</v>
      </c>
    </row>
    <row r="541" hidden="1">
      <c r="I541" s="69"/>
      <c r="K541" t="str">
        <f>vlookup(C541,Mapping!$B$14:$C$168,2,false)</f>
        <v>#N/A</v>
      </c>
    </row>
    <row r="542" hidden="1">
      <c r="I542" s="69"/>
      <c r="K542" t="str">
        <f>vlookup(C542,Mapping!$B$14:$C$168,2,false)</f>
        <v>#N/A</v>
      </c>
    </row>
    <row r="543" hidden="1">
      <c r="I543" s="69"/>
      <c r="K543" t="str">
        <f>vlookup(C543,Mapping!$B$14:$C$168,2,false)</f>
        <v>#N/A</v>
      </c>
    </row>
    <row r="544" hidden="1">
      <c r="I544" s="69"/>
      <c r="K544" t="str">
        <f>vlookup(C544,Mapping!$B$14:$C$168,2,false)</f>
        <v>#N/A</v>
      </c>
    </row>
    <row r="545" hidden="1">
      <c r="I545" s="69"/>
      <c r="K545" t="str">
        <f>vlookup(C545,Mapping!$B$14:$C$168,2,false)</f>
        <v>#N/A</v>
      </c>
    </row>
    <row r="546" hidden="1">
      <c r="I546" s="69"/>
      <c r="K546" t="str">
        <f>vlookup(C546,Mapping!$B$14:$C$168,2,false)</f>
        <v>#N/A</v>
      </c>
    </row>
    <row r="547" hidden="1">
      <c r="I547" s="69"/>
      <c r="K547" t="str">
        <f>vlookup(C547,Mapping!$B$14:$C$168,2,false)</f>
        <v>#N/A</v>
      </c>
    </row>
    <row r="548" hidden="1">
      <c r="I548" s="69"/>
      <c r="K548" t="str">
        <f>vlookup(C548,Mapping!$B$14:$C$168,2,false)</f>
        <v>#N/A</v>
      </c>
    </row>
    <row r="549" hidden="1">
      <c r="I549" s="69"/>
      <c r="K549" t="str">
        <f>vlookup(C549,Mapping!$B$14:$C$168,2,false)</f>
        <v>#N/A</v>
      </c>
    </row>
    <row r="550" hidden="1">
      <c r="I550" s="69"/>
      <c r="K550" t="str">
        <f>vlookup(C550,Mapping!$B$14:$C$168,2,false)</f>
        <v>#N/A</v>
      </c>
    </row>
    <row r="551" hidden="1">
      <c r="I551" s="69"/>
      <c r="K551" t="str">
        <f>vlookup(C551,Mapping!$B$14:$C$168,2,false)</f>
        <v>#N/A</v>
      </c>
    </row>
    <row r="552" hidden="1">
      <c r="I552" s="69"/>
      <c r="K552" t="str">
        <f>vlookup(C552,Mapping!$B$14:$C$168,2,false)</f>
        <v>#N/A</v>
      </c>
    </row>
    <row r="553" hidden="1">
      <c r="I553" s="69"/>
      <c r="K553" t="str">
        <f>vlookup(C553,Mapping!$B$14:$C$168,2,false)</f>
        <v>#N/A</v>
      </c>
    </row>
    <row r="554" hidden="1">
      <c r="I554" s="69"/>
      <c r="K554" t="str">
        <f>vlookup(C554,Mapping!$B$14:$C$168,2,false)</f>
        <v>#N/A</v>
      </c>
    </row>
    <row r="555" hidden="1">
      <c r="I555" s="69"/>
      <c r="K555" t="str">
        <f>vlookup(C555,Mapping!$B$14:$C$168,2,false)</f>
        <v>#N/A</v>
      </c>
    </row>
    <row r="556" hidden="1">
      <c r="I556" s="69"/>
      <c r="K556" t="str">
        <f>vlookup(C556,Mapping!$B$14:$C$168,2,false)</f>
        <v>#N/A</v>
      </c>
    </row>
    <row r="557" hidden="1">
      <c r="I557" s="69"/>
      <c r="K557" t="str">
        <f>vlookup(C557,Mapping!$B$14:$C$168,2,false)</f>
        <v>#N/A</v>
      </c>
    </row>
    <row r="558" hidden="1">
      <c r="I558" s="69"/>
      <c r="K558" t="str">
        <f>vlookup(C558,Mapping!$B$14:$C$168,2,false)</f>
        <v>#N/A</v>
      </c>
    </row>
    <row r="559" hidden="1">
      <c r="I559" s="69"/>
      <c r="K559" t="str">
        <f>vlookup(C559,Mapping!$B$14:$C$168,2,false)</f>
        <v>#N/A</v>
      </c>
    </row>
    <row r="560" hidden="1">
      <c r="I560" s="69"/>
      <c r="K560" t="str">
        <f>vlookup(C560,Mapping!$B$14:$C$168,2,false)</f>
        <v>#N/A</v>
      </c>
    </row>
    <row r="561" hidden="1">
      <c r="I561" s="69"/>
      <c r="K561" t="str">
        <f>vlookup(C561,Mapping!$B$14:$C$168,2,false)</f>
        <v>#N/A</v>
      </c>
    </row>
    <row r="562" hidden="1">
      <c r="I562" s="69"/>
      <c r="K562" t="str">
        <f>vlookup(C562,Mapping!$B$14:$C$168,2,false)</f>
        <v>#N/A</v>
      </c>
    </row>
    <row r="563" hidden="1">
      <c r="I563" s="69"/>
      <c r="K563" t="str">
        <f>vlookup(C563,Mapping!$B$14:$C$168,2,false)</f>
        <v>#N/A</v>
      </c>
    </row>
    <row r="564" hidden="1">
      <c r="I564" s="69"/>
      <c r="K564" t="str">
        <f>vlookup(C564,Mapping!$B$14:$C$168,2,false)</f>
        <v>#N/A</v>
      </c>
    </row>
    <row r="565" hidden="1">
      <c r="I565" s="69"/>
      <c r="K565" t="str">
        <f>vlookup(C565,Mapping!$B$14:$C$168,2,false)</f>
        <v>#N/A</v>
      </c>
    </row>
    <row r="566" hidden="1">
      <c r="I566" s="69"/>
      <c r="K566" t="str">
        <f>vlookup(C566,Mapping!$B$14:$C$168,2,false)</f>
        <v>#N/A</v>
      </c>
    </row>
    <row r="567" hidden="1">
      <c r="I567" s="69"/>
      <c r="K567" t="str">
        <f>vlookup(C567,Mapping!$B$14:$C$168,2,false)</f>
        <v>#N/A</v>
      </c>
    </row>
    <row r="568" hidden="1">
      <c r="I568" s="69"/>
      <c r="K568" t="str">
        <f>vlookup(C568,Mapping!$B$14:$C$168,2,false)</f>
        <v>#N/A</v>
      </c>
    </row>
    <row r="569" hidden="1">
      <c r="I569" s="69"/>
      <c r="K569" t="str">
        <f>vlookup(C569,Mapping!$B$14:$C$168,2,false)</f>
        <v>#N/A</v>
      </c>
    </row>
    <row r="570" hidden="1">
      <c r="I570" s="69"/>
      <c r="K570" t="str">
        <f>vlookup(C570,Mapping!$B$14:$C$168,2,false)</f>
        <v>#N/A</v>
      </c>
    </row>
    <row r="571" hidden="1">
      <c r="I571" s="69"/>
      <c r="K571" t="str">
        <f>vlookup(C571,Mapping!$B$14:$C$168,2,false)</f>
        <v>#N/A</v>
      </c>
    </row>
    <row r="572" hidden="1">
      <c r="I572" s="69"/>
      <c r="K572" t="str">
        <f>vlookup(C572,Mapping!$B$14:$C$168,2,false)</f>
        <v>#N/A</v>
      </c>
    </row>
    <row r="573" hidden="1">
      <c r="I573" s="69"/>
      <c r="K573" t="str">
        <f>vlookup(C573,Mapping!$B$14:$C$168,2,false)</f>
        <v>#N/A</v>
      </c>
    </row>
    <row r="574" hidden="1">
      <c r="I574" s="69"/>
      <c r="K574" t="str">
        <f>vlookup(C574,Mapping!$B$14:$C$168,2,false)</f>
        <v>#N/A</v>
      </c>
    </row>
    <row r="575" hidden="1">
      <c r="I575" s="69"/>
      <c r="K575" t="str">
        <f>vlookup(C575,Mapping!$B$14:$C$168,2,false)</f>
        <v>#N/A</v>
      </c>
    </row>
    <row r="576" hidden="1">
      <c r="I576" s="69"/>
      <c r="K576" t="str">
        <f>vlookup(C576,Mapping!$B$14:$C$168,2,false)</f>
        <v>#N/A</v>
      </c>
    </row>
    <row r="577" hidden="1">
      <c r="I577" s="69"/>
      <c r="K577" t="str">
        <f>vlookup(C577,Mapping!$B$14:$C$168,2,false)</f>
        <v>#N/A</v>
      </c>
    </row>
    <row r="578" hidden="1">
      <c r="I578" s="69"/>
      <c r="K578" t="str">
        <f>vlookup(C578,Mapping!$B$14:$C$168,2,false)</f>
        <v>#N/A</v>
      </c>
    </row>
    <row r="579" hidden="1">
      <c r="I579" s="69"/>
      <c r="K579" t="str">
        <f>vlookup(C579,Mapping!$B$14:$C$168,2,false)</f>
        <v>#N/A</v>
      </c>
    </row>
    <row r="580" hidden="1">
      <c r="I580" s="69"/>
      <c r="K580" t="str">
        <f>vlookup(C580,Mapping!$B$14:$C$168,2,false)</f>
        <v>#N/A</v>
      </c>
    </row>
    <row r="581" hidden="1">
      <c r="I581" s="69"/>
      <c r="K581" t="str">
        <f>vlookup(C581,Mapping!$B$14:$C$168,2,false)</f>
        <v>#N/A</v>
      </c>
    </row>
    <row r="582" hidden="1">
      <c r="I582" s="69"/>
      <c r="K582" t="str">
        <f>vlookup(C582,Mapping!$B$14:$C$168,2,false)</f>
        <v>#N/A</v>
      </c>
    </row>
    <row r="583" hidden="1">
      <c r="I583" s="69"/>
      <c r="K583" t="str">
        <f>vlookup(C583,Mapping!$B$14:$C$168,2,false)</f>
        <v>#N/A</v>
      </c>
    </row>
    <row r="584" hidden="1">
      <c r="I584" s="69"/>
      <c r="K584" t="str">
        <f>vlookup(C584,Mapping!$B$14:$C$168,2,false)</f>
        <v>#N/A</v>
      </c>
    </row>
    <row r="585" hidden="1">
      <c r="I585" s="69"/>
      <c r="K585" t="str">
        <f>vlookup(C585,Mapping!$B$14:$C$168,2,false)</f>
        <v>#N/A</v>
      </c>
    </row>
    <row r="586" hidden="1">
      <c r="I586" s="69"/>
      <c r="K586" t="str">
        <f>vlookup(C586,Mapping!$B$14:$C$168,2,false)</f>
        <v>#N/A</v>
      </c>
    </row>
    <row r="587" hidden="1">
      <c r="I587" s="69"/>
      <c r="K587" t="str">
        <f>vlookup(C587,Mapping!$B$14:$C$168,2,false)</f>
        <v>#N/A</v>
      </c>
    </row>
    <row r="588" hidden="1">
      <c r="I588" s="69"/>
      <c r="K588" t="str">
        <f>vlookup(C588,Mapping!$B$14:$C$168,2,false)</f>
        <v>#N/A</v>
      </c>
    </row>
    <row r="589" hidden="1">
      <c r="I589" s="69"/>
      <c r="K589" t="str">
        <f>vlookup(C589,Mapping!$B$14:$C$168,2,false)</f>
        <v>#N/A</v>
      </c>
    </row>
    <row r="590" hidden="1">
      <c r="I590" s="69"/>
      <c r="K590" t="str">
        <f>vlookup(C590,Mapping!$B$14:$C$168,2,false)</f>
        <v>#N/A</v>
      </c>
    </row>
    <row r="591" hidden="1">
      <c r="I591" s="69"/>
      <c r="K591" t="str">
        <f>vlookup(C591,Mapping!$B$14:$C$168,2,false)</f>
        <v>#N/A</v>
      </c>
    </row>
    <row r="592" hidden="1">
      <c r="I592" s="69"/>
      <c r="K592" t="str">
        <f>vlookup(C592,Mapping!$B$14:$C$168,2,false)</f>
        <v>#N/A</v>
      </c>
    </row>
    <row r="593" hidden="1">
      <c r="I593" s="69"/>
      <c r="K593" t="str">
        <f>vlookup(C593,Mapping!$B$14:$C$168,2,false)</f>
        <v>#N/A</v>
      </c>
    </row>
    <row r="594" hidden="1">
      <c r="I594" s="69"/>
      <c r="K594" t="str">
        <f>vlookup(C594,Mapping!$B$14:$C$168,2,false)</f>
        <v>#N/A</v>
      </c>
    </row>
    <row r="595" hidden="1">
      <c r="I595" s="69"/>
      <c r="K595" t="str">
        <f>vlookup(C595,Mapping!$B$14:$C$168,2,false)</f>
        <v>#N/A</v>
      </c>
    </row>
    <row r="596" hidden="1">
      <c r="I596" s="69"/>
      <c r="K596" t="str">
        <f>vlookup(C596,Mapping!$B$14:$C$168,2,false)</f>
        <v>#N/A</v>
      </c>
    </row>
    <row r="597" hidden="1">
      <c r="I597" s="69"/>
      <c r="K597" t="str">
        <f>vlookup(C597,Mapping!$B$14:$C$168,2,false)</f>
        <v>#N/A</v>
      </c>
    </row>
    <row r="598" hidden="1">
      <c r="I598" s="69"/>
      <c r="K598" t="str">
        <f>vlookup(C598,Mapping!$B$14:$C$168,2,false)</f>
        <v>#N/A</v>
      </c>
    </row>
    <row r="599" hidden="1">
      <c r="I599" s="69"/>
      <c r="K599" t="str">
        <f>vlookup(C599,Mapping!$B$14:$C$168,2,false)</f>
        <v>#N/A</v>
      </c>
    </row>
    <row r="600" hidden="1">
      <c r="I600" s="69"/>
      <c r="K600" t="str">
        <f>vlookup(C600,Mapping!$B$14:$C$168,2,false)</f>
        <v>#N/A</v>
      </c>
    </row>
    <row r="601" hidden="1">
      <c r="I601" s="69"/>
      <c r="K601" t="str">
        <f>vlookup(C601,Mapping!$B$14:$C$168,2,false)</f>
        <v>#N/A</v>
      </c>
    </row>
    <row r="602" hidden="1">
      <c r="I602" s="69"/>
      <c r="K602" t="str">
        <f>vlookup(C602,Mapping!$B$14:$C$168,2,false)</f>
        <v>#N/A</v>
      </c>
    </row>
    <row r="603" hidden="1">
      <c r="I603" s="69"/>
      <c r="K603" t="str">
        <f>vlookup(C603,Mapping!$B$14:$C$168,2,false)</f>
        <v>#N/A</v>
      </c>
    </row>
    <row r="604" hidden="1">
      <c r="I604" s="69"/>
      <c r="K604" t="str">
        <f>vlookup(C604,Mapping!$B$14:$C$168,2,false)</f>
        <v>#N/A</v>
      </c>
    </row>
    <row r="605" hidden="1">
      <c r="I605" s="69"/>
      <c r="K605" t="str">
        <f>vlookup(C605,Mapping!$B$14:$C$168,2,false)</f>
        <v>#N/A</v>
      </c>
    </row>
    <row r="606" hidden="1">
      <c r="I606" s="69"/>
      <c r="K606" t="str">
        <f>vlookup(C606,Mapping!$B$14:$C$168,2,false)</f>
        <v>#N/A</v>
      </c>
    </row>
    <row r="607" hidden="1">
      <c r="I607" s="69"/>
      <c r="K607" t="str">
        <f>vlookup(C607,Mapping!$B$14:$C$168,2,false)</f>
        <v>#N/A</v>
      </c>
    </row>
    <row r="608" hidden="1">
      <c r="I608" s="69"/>
      <c r="K608" t="str">
        <f>vlookup(C608,Mapping!$B$14:$C$168,2,false)</f>
        <v>#N/A</v>
      </c>
    </row>
    <row r="609" hidden="1">
      <c r="I609" s="69"/>
      <c r="K609" t="str">
        <f>vlookup(C609,Mapping!$B$14:$C$168,2,false)</f>
        <v>#N/A</v>
      </c>
    </row>
    <row r="610" hidden="1">
      <c r="I610" s="69"/>
      <c r="K610" t="str">
        <f>vlookup(C610,Mapping!$B$14:$C$168,2,false)</f>
        <v>#N/A</v>
      </c>
    </row>
    <row r="611" hidden="1">
      <c r="I611" s="69"/>
      <c r="K611" t="str">
        <f>vlookup(C611,Mapping!$B$14:$C$168,2,false)</f>
        <v>#N/A</v>
      </c>
    </row>
    <row r="612" hidden="1">
      <c r="I612" s="69"/>
      <c r="K612" t="str">
        <f>vlookup(C612,Mapping!$B$14:$C$168,2,false)</f>
        <v>#N/A</v>
      </c>
    </row>
    <row r="613" hidden="1">
      <c r="I613" s="69"/>
      <c r="K613" t="str">
        <f>vlookup(C613,Mapping!$B$14:$C$168,2,false)</f>
        <v>#N/A</v>
      </c>
    </row>
    <row r="614" hidden="1">
      <c r="I614" s="69"/>
      <c r="K614" t="str">
        <f>vlookup(C614,Mapping!$B$14:$C$168,2,false)</f>
        <v>#N/A</v>
      </c>
    </row>
    <row r="615" hidden="1">
      <c r="I615" s="69"/>
      <c r="K615" t="str">
        <f>vlookup(C615,Mapping!$B$14:$C$168,2,false)</f>
        <v>#N/A</v>
      </c>
    </row>
    <row r="616" hidden="1">
      <c r="I616" s="69"/>
      <c r="K616" t="str">
        <f>vlookup(C616,Mapping!$B$14:$C$168,2,false)</f>
        <v>#N/A</v>
      </c>
    </row>
    <row r="617" hidden="1">
      <c r="I617" s="69"/>
      <c r="K617" t="str">
        <f>vlookup(C617,Mapping!$B$14:$C$168,2,false)</f>
        <v>#N/A</v>
      </c>
    </row>
    <row r="618" hidden="1">
      <c r="I618" s="69"/>
      <c r="K618" t="str">
        <f>vlookup(C618,Mapping!$B$14:$C$168,2,false)</f>
        <v>#N/A</v>
      </c>
    </row>
    <row r="619" hidden="1">
      <c r="I619" s="69"/>
      <c r="K619" t="str">
        <f>vlookup(C619,Mapping!$B$14:$C$168,2,false)</f>
        <v>#N/A</v>
      </c>
    </row>
    <row r="620" hidden="1">
      <c r="I620" s="69"/>
      <c r="K620" t="str">
        <f>vlookup(C620,Mapping!$B$14:$C$168,2,false)</f>
        <v>#N/A</v>
      </c>
    </row>
    <row r="621" hidden="1">
      <c r="I621" s="69"/>
      <c r="K621" t="str">
        <f>vlookup(C621,Mapping!$B$14:$C$168,2,false)</f>
        <v>#N/A</v>
      </c>
    </row>
    <row r="622" hidden="1">
      <c r="I622" s="69"/>
      <c r="K622" t="str">
        <f>vlookup(C622,Mapping!$B$14:$C$168,2,false)</f>
        <v>#N/A</v>
      </c>
    </row>
    <row r="623" hidden="1">
      <c r="I623" s="69"/>
      <c r="K623" t="str">
        <f>vlookup(C623,Mapping!$B$14:$C$168,2,false)</f>
        <v>#N/A</v>
      </c>
    </row>
    <row r="624" hidden="1">
      <c r="I624" s="69"/>
      <c r="K624" t="str">
        <f>vlookup(C624,Mapping!$B$14:$C$168,2,false)</f>
        <v>#N/A</v>
      </c>
    </row>
    <row r="625" hidden="1">
      <c r="I625" s="69"/>
      <c r="K625" t="str">
        <f>vlookup(C625,Mapping!$B$14:$C$168,2,false)</f>
        <v>#N/A</v>
      </c>
    </row>
    <row r="626" hidden="1">
      <c r="I626" s="69"/>
      <c r="K626" t="str">
        <f>vlookup(C626,Mapping!$B$14:$C$168,2,false)</f>
        <v>#N/A</v>
      </c>
    </row>
    <row r="627" hidden="1">
      <c r="I627" s="69"/>
      <c r="K627" t="str">
        <f>vlookup(C627,Mapping!$B$14:$C$168,2,false)</f>
        <v>#N/A</v>
      </c>
    </row>
    <row r="628" hidden="1">
      <c r="I628" s="69"/>
      <c r="K628" t="str">
        <f>vlookup(C628,Mapping!$B$14:$C$168,2,false)</f>
        <v>#N/A</v>
      </c>
    </row>
    <row r="629" hidden="1">
      <c r="I629" s="69"/>
      <c r="K629" t="str">
        <f>vlookup(C629,Mapping!$B$14:$C$168,2,false)</f>
        <v>#N/A</v>
      </c>
    </row>
    <row r="630" hidden="1">
      <c r="I630" s="69"/>
      <c r="K630" t="str">
        <f>vlookup(C630,Mapping!$B$14:$C$168,2,false)</f>
        <v>#N/A</v>
      </c>
    </row>
    <row r="631" hidden="1">
      <c r="I631" s="69"/>
      <c r="K631" t="str">
        <f>vlookup(C631,Mapping!$B$14:$C$168,2,false)</f>
        <v>#N/A</v>
      </c>
    </row>
    <row r="632" hidden="1">
      <c r="I632" s="69"/>
      <c r="K632" t="str">
        <f>vlookup(C632,Mapping!$B$14:$C$168,2,false)</f>
        <v>#N/A</v>
      </c>
    </row>
    <row r="633" hidden="1">
      <c r="I633" s="69"/>
      <c r="K633" t="str">
        <f>vlookup(C633,Mapping!$B$14:$C$168,2,false)</f>
        <v>#N/A</v>
      </c>
    </row>
    <row r="634" hidden="1">
      <c r="I634" s="69"/>
      <c r="K634" t="str">
        <f>vlookup(C634,Mapping!$B$14:$C$168,2,false)</f>
        <v>#N/A</v>
      </c>
    </row>
    <row r="635" hidden="1">
      <c r="I635" s="69"/>
      <c r="K635" t="str">
        <f>vlookup(C635,Mapping!$B$14:$C$168,2,false)</f>
        <v>#N/A</v>
      </c>
    </row>
    <row r="636" hidden="1">
      <c r="I636" s="69"/>
      <c r="K636" t="str">
        <f>vlookup(C636,Mapping!$B$14:$C$168,2,false)</f>
        <v>#N/A</v>
      </c>
    </row>
    <row r="637" hidden="1">
      <c r="I637" s="69"/>
      <c r="K637" t="str">
        <f>vlookup(C637,Mapping!$B$14:$C$168,2,false)</f>
        <v>#N/A</v>
      </c>
    </row>
    <row r="638" hidden="1">
      <c r="I638" s="69"/>
      <c r="K638" t="str">
        <f>vlookup(C638,Mapping!$B$14:$C$168,2,false)</f>
        <v>#N/A</v>
      </c>
    </row>
    <row r="639" hidden="1">
      <c r="I639" s="69"/>
      <c r="K639" t="str">
        <f>vlookup(C639,Mapping!$B$14:$C$168,2,false)</f>
        <v>#N/A</v>
      </c>
    </row>
    <row r="640" hidden="1">
      <c r="I640" s="69"/>
      <c r="K640" t="str">
        <f>vlookup(C640,Mapping!$B$14:$C$168,2,false)</f>
        <v>#N/A</v>
      </c>
    </row>
    <row r="641" hidden="1">
      <c r="I641" s="69"/>
      <c r="K641" t="str">
        <f>vlookup(C641,Mapping!$B$14:$C$168,2,false)</f>
        <v>#N/A</v>
      </c>
    </row>
    <row r="642" hidden="1">
      <c r="I642" s="69"/>
      <c r="K642" t="str">
        <f>vlookup(C642,Mapping!$B$14:$C$168,2,false)</f>
        <v>#N/A</v>
      </c>
    </row>
    <row r="643" hidden="1">
      <c r="I643" s="69"/>
      <c r="K643" t="str">
        <f>vlookup(C643,Mapping!$B$14:$C$168,2,false)</f>
        <v>#N/A</v>
      </c>
    </row>
    <row r="644" hidden="1">
      <c r="I644" s="69"/>
      <c r="K644" t="str">
        <f>vlookup(C644,Mapping!$B$14:$C$168,2,false)</f>
        <v>#N/A</v>
      </c>
    </row>
    <row r="645" hidden="1">
      <c r="I645" s="69"/>
      <c r="K645" t="str">
        <f>vlookup(C645,Mapping!$B$14:$C$168,2,false)</f>
        <v>#N/A</v>
      </c>
    </row>
    <row r="646" hidden="1">
      <c r="I646" s="69"/>
      <c r="K646" t="str">
        <f>vlookup(C646,Mapping!$B$14:$C$168,2,false)</f>
        <v>#N/A</v>
      </c>
    </row>
    <row r="647" hidden="1">
      <c r="I647" s="69"/>
      <c r="K647" t="str">
        <f>vlookup(C647,Mapping!$B$14:$C$168,2,false)</f>
        <v>#N/A</v>
      </c>
    </row>
    <row r="648" hidden="1">
      <c r="I648" s="69"/>
      <c r="K648" t="str">
        <f>vlookup(C648,Mapping!$B$14:$C$168,2,false)</f>
        <v>#N/A</v>
      </c>
    </row>
    <row r="649" hidden="1">
      <c r="I649" s="69"/>
      <c r="K649" t="str">
        <f>vlookup(C649,Mapping!$B$14:$C$168,2,false)</f>
        <v>#N/A</v>
      </c>
    </row>
    <row r="650" hidden="1">
      <c r="I650" s="69"/>
      <c r="K650" t="str">
        <f>vlookup(C650,Mapping!$B$14:$C$168,2,false)</f>
        <v>#N/A</v>
      </c>
    </row>
    <row r="651" hidden="1">
      <c r="I651" s="69"/>
      <c r="K651" t="str">
        <f>vlookup(C651,Mapping!$B$14:$C$168,2,false)</f>
        <v>#N/A</v>
      </c>
    </row>
    <row r="652" hidden="1">
      <c r="I652" s="69"/>
      <c r="K652" t="str">
        <f>vlookup(C652,Mapping!$B$14:$C$168,2,false)</f>
        <v>#N/A</v>
      </c>
    </row>
    <row r="653" hidden="1">
      <c r="I653" s="69"/>
      <c r="K653" t="str">
        <f>vlookup(C653,Mapping!$B$14:$C$168,2,false)</f>
        <v>#N/A</v>
      </c>
    </row>
    <row r="654" hidden="1">
      <c r="I654" s="69"/>
      <c r="K654" t="str">
        <f>vlookup(C654,Mapping!$B$14:$C$168,2,false)</f>
        <v>#N/A</v>
      </c>
    </row>
    <row r="655" hidden="1">
      <c r="I655" s="69"/>
      <c r="K655" t="str">
        <f>vlookup(C655,Mapping!$B$14:$C$168,2,false)</f>
        <v>#N/A</v>
      </c>
    </row>
    <row r="656" hidden="1">
      <c r="I656" s="69"/>
      <c r="K656" t="str">
        <f>vlookup(C656,Mapping!$B$14:$C$168,2,false)</f>
        <v>#N/A</v>
      </c>
    </row>
    <row r="657" hidden="1">
      <c r="I657" s="69"/>
      <c r="K657" t="str">
        <f>vlookup(C657,Mapping!$B$14:$C$168,2,false)</f>
        <v>#N/A</v>
      </c>
    </row>
    <row r="658" hidden="1">
      <c r="I658" s="69"/>
      <c r="K658" t="str">
        <f>vlookup(C658,Mapping!$B$14:$C$168,2,false)</f>
        <v>#N/A</v>
      </c>
    </row>
    <row r="659" hidden="1">
      <c r="I659" s="69"/>
      <c r="K659" t="str">
        <f>vlookup(C659,Mapping!$B$14:$C$168,2,false)</f>
        <v>#N/A</v>
      </c>
    </row>
    <row r="660" hidden="1">
      <c r="I660" s="69"/>
      <c r="K660" t="str">
        <f>vlookup(C660,Mapping!$B$14:$C$168,2,false)</f>
        <v>#N/A</v>
      </c>
    </row>
    <row r="661" hidden="1">
      <c r="I661" s="69"/>
      <c r="K661" t="str">
        <f>vlookup(C661,Mapping!$B$14:$C$168,2,false)</f>
        <v>#N/A</v>
      </c>
    </row>
    <row r="662" hidden="1">
      <c r="I662" s="69"/>
      <c r="K662" t="str">
        <f>vlookup(C662,Mapping!$B$14:$C$168,2,false)</f>
        <v>#N/A</v>
      </c>
    </row>
    <row r="663" hidden="1">
      <c r="I663" s="69"/>
      <c r="K663" t="str">
        <f>vlookup(C663,Mapping!$B$14:$C$168,2,false)</f>
        <v>#N/A</v>
      </c>
    </row>
    <row r="664" hidden="1">
      <c r="I664" s="69"/>
      <c r="K664" t="str">
        <f>vlookup(C664,Mapping!$B$14:$C$168,2,false)</f>
        <v>#N/A</v>
      </c>
    </row>
    <row r="665" hidden="1">
      <c r="I665" s="69"/>
      <c r="K665" t="str">
        <f>vlookup(C665,Mapping!$B$14:$C$168,2,false)</f>
        <v>#N/A</v>
      </c>
    </row>
    <row r="666" hidden="1">
      <c r="I666" s="69"/>
      <c r="K666" t="str">
        <f>vlookup(C666,Mapping!$B$14:$C$168,2,false)</f>
        <v>#N/A</v>
      </c>
    </row>
    <row r="667" hidden="1">
      <c r="I667" s="69"/>
      <c r="K667" t="str">
        <f>vlookup(C667,Mapping!$B$14:$C$168,2,false)</f>
        <v>#N/A</v>
      </c>
    </row>
    <row r="668" hidden="1">
      <c r="I668" s="69"/>
      <c r="K668" t="str">
        <f>vlookup(C668,Mapping!$B$14:$C$168,2,false)</f>
        <v>#N/A</v>
      </c>
    </row>
    <row r="669" hidden="1">
      <c r="I669" s="69"/>
      <c r="K669" t="str">
        <f>vlookup(C669,Mapping!$B$14:$C$168,2,false)</f>
        <v>#N/A</v>
      </c>
    </row>
    <row r="670" hidden="1">
      <c r="I670" s="69"/>
      <c r="K670" t="str">
        <f>vlookup(C670,Mapping!$B$14:$C$168,2,false)</f>
        <v>#N/A</v>
      </c>
    </row>
    <row r="671" hidden="1">
      <c r="I671" s="69"/>
      <c r="K671" t="str">
        <f>vlookup(C671,Mapping!$B$14:$C$168,2,false)</f>
        <v>#N/A</v>
      </c>
    </row>
    <row r="672" hidden="1">
      <c r="I672" s="69"/>
      <c r="K672" t="str">
        <f>vlookup(C672,Mapping!$B$14:$C$168,2,false)</f>
        <v>#N/A</v>
      </c>
    </row>
    <row r="673" hidden="1">
      <c r="I673" s="69"/>
      <c r="K673" t="str">
        <f>vlookup(C673,Mapping!$B$14:$C$168,2,false)</f>
        <v>#N/A</v>
      </c>
    </row>
    <row r="674" hidden="1">
      <c r="I674" s="69"/>
      <c r="K674" t="str">
        <f>vlookup(C674,Mapping!$B$14:$C$168,2,false)</f>
        <v>#N/A</v>
      </c>
    </row>
    <row r="675" hidden="1">
      <c r="I675" s="69"/>
      <c r="K675" t="str">
        <f>vlookup(C675,Mapping!$B$14:$C$168,2,false)</f>
        <v>#N/A</v>
      </c>
    </row>
    <row r="676" hidden="1">
      <c r="I676" s="69"/>
      <c r="K676" t="str">
        <f>vlookup(C676,Mapping!$B$14:$C$168,2,false)</f>
        <v>#N/A</v>
      </c>
    </row>
    <row r="677" hidden="1">
      <c r="I677" s="69"/>
      <c r="K677" t="str">
        <f>vlookup(C677,Mapping!$B$14:$C$168,2,false)</f>
        <v>#N/A</v>
      </c>
    </row>
    <row r="678" hidden="1">
      <c r="I678" s="69"/>
      <c r="K678" t="str">
        <f>vlookup(C678,Mapping!$B$14:$C$168,2,false)</f>
        <v>#N/A</v>
      </c>
    </row>
    <row r="679" hidden="1">
      <c r="I679" s="69"/>
      <c r="K679" t="str">
        <f>vlookup(C679,Mapping!$B$14:$C$168,2,false)</f>
        <v>#N/A</v>
      </c>
    </row>
    <row r="680" hidden="1">
      <c r="I680" s="69"/>
      <c r="K680" t="str">
        <f>vlookup(C680,Mapping!$B$14:$C$168,2,false)</f>
        <v>#N/A</v>
      </c>
    </row>
    <row r="681" hidden="1">
      <c r="I681" s="69"/>
      <c r="K681" t="str">
        <f>vlookup(C681,Mapping!$B$14:$C$168,2,false)</f>
        <v>#N/A</v>
      </c>
    </row>
    <row r="682" hidden="1">
      <c r="I682" s="69"/>
      <c r="K682" t="str">
        <f>vlookup(C682,Mapping!$B$14:$C$168,2,false)</f>
        <v>#N/A</v>
      </c>
    </row>
    <row r="683" hidden="1">
      <c r="I683" s="69"/>
      <c r="K683" t="str">
        <f>vlookup(C683,Mapping!$B$14:$C$168,2,false)</f>
        <v>#N/A</v>
      </c>
    </row>
    <row r="684" hidden="1">
      <c r="I684" s="69"/>
      <c r="K684" t="str">
        <f>vlookup(C684,Mapping!$B$14:$C$168,2,false)</f>
        <v>#N/A</v>
      </c>
    </row>
    <row r="685" hidden="1">
      <c r="I685" s="69"/>
      <c r="K685" t="str">
        <f>vlookup(C685,Mapping!$B$14:$C$168,2,false)</f>
        <v>#N/A</v>
      </c>
    </row>
    <row r="686" hidden="1">
      <c r="I686" s="69"/>
      <c r="K686" t="str">
        <f>vlookup(C686,Mapping!$B$14:$C$168,2,false)</f>
        <v>#N/A</v>
      </c>
    </row>
    <row r="687" hidden="1">
      <c r="I687" s="69"/>
      <c r="K687" t="str">
        <f>vlookup(C687,Mapping!$B$14:$C$168,2,false)</f>
        <v>#N/A</v>
      </c>
    </row>
    <row r="688" hidden="1">
      <c r="I688" s="69"/>
      <c r="K688" t="str">
        <f>vlookup(C688,Mapping!$B$14:$C$168,2,false)</f>
        <v>#N/A</v>
      </c>
    </row>
    <row r="689" hidden="1">
      <c r="I689" s="69"/>
      <c r="K689" t="str">
        <f>vlookup(C689,Mapping!$B$14:$C$168,2,false)</f>
        <v>#N/A</v>
      </c>
    </row>
    <row r="690" hidden="1">
      <c r="I690" s="69"/>
      <c r="K690" t="str">
        <f>vlookup(C690,Mapping!$B$14:$C$168,2,false)</f>
        <v>#N/A</v>
      </c>
    </row>
    <row r="691" hidden="1">
      <c r="I691" s="69"/>
      <c r="K691" t="str">
        <f>vlookup(C691,Mapping!$B$14:$C$168,2,false)</f>
        <v>#N/A</v>
      </c>
    </row>
    <row r="692" hidden="1">
      <c r="I692" s="69"/>
      <c r="K692" t="str">
        <f>vlookup(C692,Mapping!$B$14:$C$168,2,false)</f>
        <v>#N/A</v>
      </c>
    </row>
    <row r="693" hidden="1">
      <c r="I693" s="69"/>
      <c r="K693" t="str">
        <f>vlookup(C693,Mapping!$B$14:$C$168,2,false)</f>
        <v>#N/A</v>
      </c>
    </row>
    <row r="694" hidden="1">
      <c r="I694" s="69"/>
      <c r="K694" t="str">
        <f>vlookup(C694,Mapping!$B$14:$C$168,2,false)</f>
        <v>#N/A</v>
      </c>
    </row>
    <row r="695" hidden="1">
      <c r="I695" s="69"/>
      <c r="K695" t="str">
        <f>vlookup(C695,Mapping!$B$14:$C$168,2,false)</f>
        <v>#N/A</v>
      </c>
    </row>
    <row r="696" hidden="1">
      <c r="I696" s="69"/>
      <c r="K696" t="str">
        <f>vlookup(C696,Mapping!$B$14:$C$168,2,false)</f>
        <v>#N/A</v>
      </c>
    </row>
    <row r="697" hidden="1">
      <c r="I697" s="69"/>
      <c r="K697" t="str">
        <f>vlookup(C697,Mapping!$B$14:$C$168,2,false)</f>
        <v>#N/A</v>
      </c>
    </row>
    <row r="698" hidden="1">
      <c r="I698" s="69"/>
      <c r="K698" t="str">
        <f>vlookup(C698,Mapping!$B$14:$C$168,2,false)</f>
        <v>#N/A</v>
      </c>
    </row>
    <row r="699" hidden="1">
      <c r="I699" s="69"/>
      <c r="K699" t="str">
        <f>vlookup(C699,Mapping!$B$14:$C$168,2,false)</f>
        <v>#N/A</v>
      </c>
    </row>
    <row r="700" hidden="1">
      <c r="I700" s="69"/>
      <c r="K700" t="str">
        <f>vlookup(C700,Mapping!$B$14:$C$168,2,false)</f>
        <v>#N/A</v>
      </c>
    </row>
    <row r="701" hidden="1">
      <c r="I701" s="69"/>
      <c r="K701" t="str">
        <f>vlookup(C701,Mapping!$B$14:$C$168,2,false)</f>
        <v>#N/A</v>
      </c>
    </row>
    <row r="702" hidden="1">
      <c r="I702" s="69"/>
      <c r="K702" t="str">
        <f>vlookup(C702,Mapping!$B$14:$C$168,2,false)</f>
        <v>#N/A</v>
      </c>
    </row>
    <row r="703" hidden="1">
      <c r="I703" s="69"/>
      <c r="K703" t="str">
        <f>vlookup(C703,Mapping!$B$14:$C$168,2,false)</f>
        <v>#N/A</v>
      </c>
    </row>
    <row r="704" hidden="1">
      <c r="I704" s="69"/>
      <c r="K704" t="str">
        <f>vlookup(C704,Mapping!$B$14:$C$168,2,false)</f>
        <v>#N/A</v>
      </c>
    </row>
    <row r="705" hidden="1">
      <c r="I705" s="69"/>
      <c r="K705" t="str">
        <f>vlookup(C705,Mapping!$B$14:$C$168,2,false)</f>
        <v>#N/A</v>
      </c>
    </row>
    <row r="706" hidden="1">
      <c r="I706" s="69"/>
      <c r="K706" t="str">
        <f>vlookup(C706,Mapping!$B$14:$C$168,2,false)</f>
        <v>#N/A</v>
      </c>
    </row>
    <row r="707" hidden="1">
      <c r="I707" s="69"/>
      <c r="K707" t="str">
        <f>vlookup(C707,Mapping!$B$14:$C$168,2,false)</f>
        <v>#N/A</v>
      </c>
    </row>
    <row r="708" hidden="1">
      <c r="I708" s="69"/>
      <c r="K708" t="str">
        <f>vlookup(C708,Mapping!$B$14:$C$168,2,false)</f>
        <v>#N/A</v>
      </c>
    </row>
    <row r="709" hidden="1">
      <c r="I709" s="69"/>
      <c r="K709" t="str">
        <f>vlookup(C709,Mapping!$B$14:$C$168,2,false)</f>
        <v>#N/A</v>
      </c>
    </row>
    <row r="710" hidden="1">
      <c r="I710" s="69"/>
      <c r="K710" t="str">
        <f>vlookup(C710,Mapping!$B$14:$C$168,2,false)</f>
        <v>#N/A</v>
      </c>
    </row>
    <row r="711" hidden="1">
      <c r="I711" s="69"/>
      <c r="K711" t="str">
        <f>vlookup(C711,Mapping!$B$14:$C$168,2,false)</f>
        <v>#N/A</v>
      </c>
    </row>
    <row r="712" hidden="1">
      <c r="I712" s="69"/>
      <c r="K712" t="str">
        <f>vlookup(C712,Mapping!$B$14:$C$168,2,false)</f>
        <v>#N/A</v>
      </c>
    </row>
    <row r="713" hidden="1">
      <c r="I713" s="69"/>
      <c r="K713" t="str">
        <f>vlookup(C713,Mapping!$B$14:$C$168,2,false)</f>
        <v>#N/A</v>
      </c>
    </row>
    <row r="714" hidden="1">
      <c r="I714" s="69"/>
      <c r="K714" t="str">
        <f>vlookup(C714,Mapping!$B$14:$C$168,2,false)</f>
        <v>#N/A</v>
      </c>
    </row>
    <row r="715" hidden="1">
      <c r="I715" s="69"/>
      <c r="K715" t="str">
        <f>vlookup(C715,Mapping!$B$14:$C$168,2,false)</f>
        <v>#N/A</v>
      </c>
    </row>
    <row r="716" hidden="1">
      <c r="I716" s="69"/>
      <c r="K716" t="str">
        <f>vlookup(C716,Mapping!$B$14:$C$168,2,false)</f>
        <v>#N/A</v>
      </c>
    </row>
    <row r="717" hidden="1">
      <c r="I717" s="69"/>
      <c r="K717" t="str">
        <f>vlookup(C717,Mapping!$B$14:$C$168,2,false)</f>
        <v>#N/A</v>
      </c>
    </row>
    <row r="718" hidden="1">
      <c r="I718" s="69"/>
      <c r="K718" t="str">
        <f>vlookup(C718,Mapping!$B$14:$C$168,2,false)</f>
        <v>#N/A</v>
      </c>
    </row>
    <row r="719" hidden="1">
      <c r="I719" s="69"/>
      <c r="K719" t="str">
        <f>vlookup(C719,Mapping!$B$14:$C$168,2,false)</f>
        <v>#N/A</v>
      </c>
    </row>
    <row r="720" hidden="1">
      <c r="I720" s="69"/>
      <c r="K720" t="str">
        <f>vlookup(C720,Mapping!$B$14:$C$168,2,false)</f>
        <v>#N/A</v>
      </c>
    </row>
    <row r="721" hidden="1">
      <c r="I721" s="69"/>
      <c r="K721" t="str">
        <f>vlookup(C721,Mapping!$B$14:$C$168,2,false)</f>
        <v>#N/A</v>
      </c>
    </row>
    <row r="722" hidden="1">
      <c r="I722" s="69"/>
      <c r="K722" t="str">
        <f>vlookup(C722,Mapping!$B$14:$C$168,2,false)</f>
        <v>#N/A</v>
      </c>
    </row>
    <row r="723" hidden="1">
      <c r="I723" s="69"/>
      <c r="K723" t="str">
        <f>vlookup(C723,Mapping!$B$14:$C$168,2,false)</f>
        <v>#N/A</v>
      </c>
    </row>
    <row r="724" hidden="1">
      <c r="I724" s="69"/>
      <c r="K724" t="str">
        <f>vlookup(C724,Mapping!$B$14:$C$168,2,false)</f>
        <v>#N/A</v>
      </c>
    </row>
    <row r="725" hidden="1">
      <c r="I725" s="69"/>
      <c r="K725" t="str">
        <f>vlookup(C725,Mapping!$B$14:$C$168,2,false)</f>
        <v>#N/A</v>
      </c>
    </row>
    <row r="726" hidden="1">
      <c r="I726" s="69"/>
      <c r="K726" t="str">
        <f>vlookup(C726,Mapping!$B$14:$C$168,2,false)</f>
        <v>#N/A</v>
      </c>
    </row>
    <row r="727" hidden="1">
      <c r="I727" s="69"/>
      <c r="K727" t="str">
        <f>vlookup(C727,Mapping!$B$14:$C$168,2,false)</f>
        <v>#N/A</v>
      </c>
    </row>
    <row r="728" hidden="1">
      <c r="I728" s="69"/>
      <c r="K728" t="str">
        <f>vlookup(C728,Mapping!$B$14:$C$168,2,false)</f>
        <v>#N/A</v>
      </c>
    </row>
    <row r="729" hidden="1">
      <c r="I729" s="69"/>
      <c r="K729" t="str">
        <f>vlookup(C729,Mapping!$B$14:$C$168,2,false)</f>
        <v>#N/A</v>
      </c>
    </row>
    <row r="730" hidden="1">
      <c r="I730" s="69"/>
      <c r="K730" t="str">
        <f>vlookup(C730,Mapping!$B$14:$C$168,2,false)</f>
        <v>#N/A</v>
      </c>
    </row>
    <row r="731" hidden="1">
      <c r="I731" s="69"/>
      <c r="K731" t="str">
        <f>vlookup(C731,Mapping!$B$14:$C$168,2,false)</f>
        <v>#N/A</v>
      </c>
    </row>
    <row r="732" hidden="1">
      <c r="I732" s="69"/>
      <c r="K732" t="str">
        <f>vlookup(C732,Mapping!$B$14:$C$168,2,false)</f>
        <v>#N/A</v>
      </c>
    </row>
    <row r="733" hidden="1">
      <c r="I733" s="69"/>
      <c r="K733" t="str">
        <f>vlookup(C733,Mapping!$B$14:$C$168,2,false)</f>
        <v>#N/A</v>
      </c>
    </row>
    <row r="734" hidden="1">
      <c r="I734" s="69"/>
      <c r="K734" t="str">
        <f>vlookup(C734,Mapping!$B$14:$C$168,2,false)</f>
        <v>#N/A</v>
      </c>
    </row>
    <row r="735" hidden="1">
      <c r="I735" s="69"/>
      <c r="K735" t="str">
        <f>vlookup(C735,Mapping!$B$14:$C$168,2,false)</f>
        <v>#N/A</v>
      </c>
    </row>
    <row r="736" hidden="1">
      <c r="I736" s="69"/>
      <c r="K736" t="str">
        <f>vlookup(C736,Mapping!$B$14:$C$168,2,false)</f>
        <v>#N/A</v>
      </c>
    </row>
    <row r="737" hidden="1">
      <c r="I737" s="69"/>
      <c r="K737" t="str">
        <f>vlookup(C737,Mapping!$B$14:$C$168,2,false)</f>
        <v>#N/A</v>
      </c>
    </row>
    <row r="738" hidden="1">
      <c r="I738" s="69"/>
      <c r="K738" t="str">
        <f>vlookup(C738,Mapping!$B$14:$C$168,2,false)</f>
        <v>#N/A</v>
      </c>
    </row>
    <row r="739" hidden="1">
      <c r="I739" s="69"/>
      <c r="K739" t="str">
        <f>vlookup(C739,Mapping!$B$14:$C$168,2,false)</f>
        <v>#N/A</v>
      </c>
    </row>
    <row r="740" hidden="1">
      <c r="I740" s="69"/>
      <c r="K740" t="str">
        <f>vlookup(C740,Mapping!$B$14:$C$168,2,false)</f>
        <v>#N/A</v>
      </c>
    </row>
    <row r="741" hidden="1">
      <c r="I741" s="69"/>
      <c r="K741" t="str">
        <f>vlookup(C741,Mapping!$B$14:$C$168,2,false)</f>
        <v>#N/A</v>
      </c>
    </row>
    <row r="742" hidden="1">
      <c r="I742" s="69"/>
      <c r="K742" t="str">
        <f>vlookup(C742,Mapping!$B$14:$C$168,2,false)</f>
        <v>#N/A</v>
      </c>
    </row>
    <row r="743" hidden="1">
      <c r="I743" s="69"/>
      <c r="K743" t="str">
        <f>vlookup(C743,Mapping!$B$14:$C$168,2,false)</f>
        <v>#N/A</v>
      </c>
    </row>
    <row r="744" hidden="1">
      <c r="I744" s="69"/>
      <c r="K744" t="str">
        <f>vlookup(C744,Mapping!$B$14:$C$168,2,false)</f>
        <v>#N/A</v>
      </c>
    </row>
    <row r="745" hidden="1">
      <c r="I745" s="69"/>
      <c r="K745" t="str">
        <f>vlookup(C745,Mapping!$B$14:$C$168,2,false)</f>
        <v>#N/A</v>
      </c>
    </row>
    <row r="746" hidden="1">
      <c r="I746" s="69"/>
      <c r="K746" t="str">
        <f>vlookup(C746,Mapping!$B$14:$C$168,2,false)</f>
        <v>#N/A</v>
      </c>
    </row>
    <row r="747" hidden="1">
      <c r="I747" s="69"/>
      <c r="K747" t="str">
        <f>vlookup(C747,Mapping!$B$14:$C$168,2,false)</f>
        <v>#N/A</v>
      </c>
    </row>
    <row r="748" hidden="1">
      <c r="I748" s="69"/>
      <c r="K748" t="str">
        <f>vlookup(C748,Mapping!$B$14:$C$168,2,false)</f>
        <v>#N/A</v>
      </c>
    </row>
    <row r="749" hidden="1">
      <c r="I749" s="69"/>
      <c r="K749" t="str">
        <f>vlookup(C749,Mapping!$B$14:$C$168,2,false)</f>
        <v>#N/A</v>
      </c>
    </row>
    <row r="750" hidden="1">
      <c r="I750" s="69"/>
      <c r="K750" t="str">
        <f>vlookup(C750,Mapping!$B$14:$C$168,2,false)</f>
        <v>#N/A</v>
      </c>
    </row>
    <row r="751" hidden="1">
      <c r="I751" s="69"/>
      <c r="K751" t="str">
        <f>vlookup(C751,Mapping!$B$14:$C$168,2,false)</f>
        <v>#N/A</v>
      </c>
    </row>
    <row r="752" hidden="1">
      <c r="I752" s="69"/>
      <c r="K752" t="str">
        <f>vlookup(C752,Mapping!$B$14:$C$168,2,false)</f>
        <v>#N/A</v>
      </c>
    </row>
    <row r="753" hidden="1">
      <c r="I753" s="69"/>
      <c r="K753" t="str">
        <f>vlookup(C753,Mapping!$B$14:$C$168,2,false)</f>
        <v>#N/A</v>
      </c>
    </row>
    <row r="754" hidden="1">
      <c r="I754" s="69"/>
      <c r="K754" t="str">
        <f>vlookup(C754,Mapping!$B$14:$C$168,2,false)</f>
        <v>#N/A</v>
      </c>
    </row>
    <row r="755" hidden="1">
      <c r="I755" s="69"/>
      <c r="K755" t="str">
        <f>vlookup(C755,Mapping!$B$14:$C$168,2,false)</f>
        <v>#N/A</v>
      </c>
    </row>
    <row r="756" hidden="1">
      <c r="I756" s="69"/>
      <c r="K756" t="str">
        <f>vlookup(C756,Mapping!$B$14:$C$168,2,false)</f>
        <v>#N/A</v>
      </c>
    </row>
    <row r="757" hidden="1">
      <c r="I757" s="69"/>
      <c r="K757" t="str">
        <f>vlookup(C757,Mapping!$B$14:$C$168,2,false)</f>
        <v>#N/A</v>
      </c>
    </row>
    <row r="758" hidden="1">
      <c r="I758" s="69"/>
      <c r="K758" t="str">
        <f>vlookup(C758,Mapping!$B$14:$C$168,2,false)</f>
        <v>#N/A</v>
      </c>
    </row>
    <row r="759" hidden="1">
      <c r="I759" s="69"/>
      <c r="K759" t="str">
        <f>vlookup(C759,Mapping!$B$14:$C$168,2,false)</f>
        <v>#N/A</v>
      </c>
    </row>
    <row r="760" hidden="1">
      <c r="I760" s="69"/>
      <c r="K760" t="str">
        <f>vlookup(C760,Mapping!$B$14:$C$168,2,false)</f>
        <v>#N/A</v>
      </c>
    </row>
    <row r="761" hidden="1">
      <c r="I761" s="69"/>
      <c r="K761" t="str">
        <f>vlookup(C761,Mapping!$B$14:$C$168,2,false)</f>
        <v>#N/A</v>
      </c>
    </row>
    <row r="762" hidden="1">
      <c r="I762" s="69"/>
      <c r="K762" t="str">
        <f>vlookup(C762,Mapping!$B$14:$C$168,2,false)</f>
        <v>#N/A</v>
      </c>
    </row>
    <row r="763" hidden="1">
      <c r="I763" s="69"/>
      <c r="K763" t="str">
        <f>vlookup(C763,Mapping!$B$14:$C$168,2,false)</f>
        <v>#N/A</v>
      </c>
    </row>
    <row r="764" hidden="1">
      <c r="I764" s="69"/>
      <c r="K764" t="str">
        <f>vlookup(C764,Mapping!$B$14:$C$168,2,false)</f>
        <v>#N/A</v>
      </c>
    </row>
    <row r="765" hidden="1">
      <c r="I765" s="69"/>
      <c r="K765" t="str">
        <f>vlookup(C765,Mapping!$B$14:$C$168,2,false)</f>
        <v>#N/A</v>
      </c>
    </row>
    <row r="766" hidden="1">
      <c r="I766" s="69"/>
      <c r="K766" t="str">
        <f>vlookup(C766,Mapping!$B$14:$C$168,2,false)</f>
        <v>#N/A</v>
      </c>
    </row>
    <row r="767" hidden="1">
      <c r="I767" s="69"/>
      <c r="K767" t="str">
        <f>vlookup(C767,Mapping!$B$14:$C$168,2,false)</f>
        <v>#N/A</v>
      </c>
    </row>
    <row r="768" hidden="1">
      <c r="I768" s="69"/>
      <c r="K768" t="str">
        <f>vlookup(C768,Mapping!$B$14:$C$168,2,false)</f>
        <v>#N/A</v>
      </c>
    </row>
    <row r="769" hidden="1">
      <c r="I769" s="69"/>
      <c r="K769" t="str">
        <f>vlookup(C769,Mapping!$B$14:$C$168,2,false)</f>
        <v>#N/A</v>
      </c>
    </row>
    <row r="770" hidden="1">
      <c r="I770" s="69"/>
      <c r="K770" t="str">
        <f>vlookup(C770,Mapping!$B$14:$C$168,2,false)</f>
        <v>#N/A</v>
      </c>
    </row>
    <row r="771" hidden="1">
      <c r="I771" s="69"/>
      <c r="K771" t="str">
        <f>vlookup(C771,Mapping!$B$14:$C$168,2,false)</f>
        <v>#N/A</v>
      </c>
    </row>
    <row r="772" hidden="1">
      <c r="I772" s="69"/>
      <c r="K772" t="str">
        <f>vlookup(C772,Mapping!$B$14:$C$168,2,false)</f>
        <v>#N/A</v>
      </c>
    </row>
    <row r="773" hidden="1">
      <c r="I773" s="69"/>
      <c r="K773" t="str">
        <f>vlookup(C773,Mapping!$B$14:$C$168,2,false)</f>
        <v>#N/A</v>
      </c>
    </row>
    <row r="774" hidden="1">
      <c r="I774" s="69"/>
      <c r="K774" t="str">
        <f>vlookup(C774,Mapping!$B$14:$C$168,2,false)</f>
        <v>#N/A</v>
      </c>
    </row>
    <row r="775" hidden="1">
      <c r="I775" s="69"/>
      <c r="K775" t="str">
        <f>vlookup(C775,Mapping!$B$14:$C$168,2,false)</f>
        <v>#N/A</v>
      </c>
    </row>
    <row r="776" hidden="1">
      <c r="I776" s="69"/>
      <c r="K776" t="str">
        <f>vlookup(C776,Mapping!$B$14:$C$168,2,false)</f>
        <v>#N/A</v>
      </c>
    </row>
    <row r="777" hidden="1">
      <c r="I777" s="69"/>
      <c r="K777" t="str">
        <f>vlookup(C777,Mapping!$B$14:$C$168,2,false)</f>
        <v>#N/A</v>
      </c>
    </row>
    <row r="778" hidden="1">
      <c r="I778" s="69"/>
      <c r="K778" t="str">
        <f>vlookup(C778,Mapping!$B$14:$C$168,2,false)</f>
        <v>#N/A</v>
      </c>
    </row>
    <row r="779" hidden="1">
      <c r="I779" s="69"/>
      <c r="K779" t="str">
        <f>vlookup(C779,Mapping!$B$14:$C$168,2,false)</f>
        <v>#N/A</v>
      </c>
    </row>
    <row r="780" hidden="1">
      <c r="I780" s="69"/>
      <c r="K780" t="str">
        <f>vlookup(C780,Mapping!$B$14:$C$168,2,false)</f>
        <v>#N/A</v>
      </c>
    </row>
    <row r="781" hidden="1">
      <c r="I781" s="69"/>
      <c r="K781" t="str">
        <f>vlookup(C781,Mapping!$B$14:$C$168,2,false)</f>
        <v>#N/A</v>
      </c>
    </row>
    <row r="782" hidden="1">
      <c r="I782" s="69"/>
      <c r="K782" t="str">
        <f>vlookup(C782,Mapping!$B$14:$C$168,2,false)</f>
        <v>#N/A</v>
      </c>
    </row>
    <row r="783" hidden="1">
      <c r="I783" s="69"/>
      <c r="K783" t="str">
        <f>vlookup(C783,Mapping!$B$14:$C$168,2,false)</f>
        <v>#N/A</v>
      </c>
    </row>
    <row r="784" hidden="1">
      <c r="I784" s="69"/>
      <c r="K784" t="str">
        <f>vlookup(C784,Mapping!$B$14:$C$168,2,false)</f>
        <v>#N/A</v>
      </c>
    </row>
    <row r="785" hidden="1">
      <c r="I785" s="69"/>
      <c r="K785" t="str">
        <f>vlookup(C785,Mapping!$B$14:$C$168,2,false)</f>
        <v>#N/A</v>
      </c>
    </row>
    <row r="786" hidden="1">
      <c r="I786" s="69"/>
      <c r="K786" t="str">
        <f>vlookup(C786,Mapping!$B$14:$C$168,2,false)</f>
        <v>#N/A</v>
      </c>
    </row>
    <row r="787" hidden="1">
      <c r="I787" s="69"/>
      <c r="K787" t="str">
        <f>vlookup(C787,Mapping!$B$14:$C$168,2,false)</f>
        <v>#N/A</v>
      </c>
    </row>
    <row r="788" hidden="1">
      <c r="I788" s="69"/>
      <c r="K788" t="str">
        <f>vlookup(C788,Mapping!$B$14:$C$168,2,false)</f>
        <v>#N/A</v>
      </c>
    </row>
    <row r="789" hidden="1">
      <c r="I789" s="69"/>
      <c r="K789" t="str">
        <f>vlookup(C789,Mapping!$B$14:$C$168,2,false)</f>
        <v>#N/A</v>
      </c>
    </row>
    <row r="790" hidden="1">
      <c r="I790" s="69"/>
      <c r="K790" t="str">
        <f>vlookup(C790,Mapping!$B$14:$C$168,2,false)</f>
        <v>#N/A</v>
      </c>
    </row>
    <row r="791" hidden="1">
      <c r="I791" s="69"/>
      <c r="K791" t="str">
        <f>vlookup(C791,Mapping!$B$14:$C$168,2,false)</f>
        <v>#N/A</v>
      </c>
    </row>
    <row r="792" hidden="1">
      <c r="I792" s="69"/>
      <c r="K792" t="str">
        <f>vlookup(C792,Mapping!$B$14:$C$168,2,false)</f>
        <v>#N/A</v>
      </c>
    </row>
    <row r="793" hidden="1">
      <c r="I793" s="69"/>
      <c r="K793" t="str">
        <f>vlookup(C793,Mapping!$B$14:$C$168,2,false)</f>
        <v>#N/A</v>
      </c>
    </row>
    <row r="794" hidden="1">
      <c r="I794" s="69"/>
      <c r="K794" t="str">
        <f>vlookup(C794,Mapping!$B$14:$C$168,2,false)</f>
        <v>#N/A</v>
      </c>
    </row>
    <row r="795" hidden="1">
      <c r="I795" s="69"/>
      <c r="K795" t="str">
        <f>vlookup(C795,Mapping!$B$14:$C$168,2,false)</f>
        <v>#N/A</v>
      </c>
    </row>
    <row r="796" hidden="1">
      <c r="I796" s="69"/>
      <c r="K796" t="str">
        <f>vlookup(C796,Mapping!$B$14:$C$168,2,false)</f>
        <v>#N/A</v>
      </c>
    </row>
    <row r="797" hidden="1">
      <c r="I797" s="69"/>
      <c r="K797" t="str">
        <f>vlookup(C797,Mapping!$B$14:$C$168,2,false)</f>
        <v>#N/A</v>
      </c>
    </row>
    <row r="798" hidden="1">
      <c r="I798" s="69"/>
      <c r="K798" t="str">
        <f>vlookup(C798,Mapping!$B$14:$C$168,2,false)</f>
        <v>#N/A</v>
      </c>
    </row>
    <row r="799" hidden="1">
      <c r="I799" s="69"/>
      <c r="K799" t="str">
        <f>vlookup(C799,Mapping!$B$14:$C$168,2,false)</f>
        <v>#N/A</v>
      </c>
    </row>
    <row r="800" hidden="1">
      <c r="I800" s="69"/>
      <c r="K800" t="str">
        <f>vlookup(C800,Mapping!$B$14:$C$168,2,false)</f>
        <v>#N/A</v>
      </c>
    </row>
    <row r="801" hidden="1">
      <c r="I801" s="69"/>
      <c r="K801" t="str">
        <f>vlookup(C801,Mapping!$B$14:$C$168,2,false)</f>
        <v>#N/A</v>
      </c>
    </row>
    <row r="802" hidden="1">
      <c r="I802" s="69"/>
      <c r="K802" t="str">
        <f>vlookup(C802,Mapping!$B$14:$C$168,2,false)</f>
        <v>#N/A</v>
      </c>
    </row>
    <row r="803" hidden="1">
      <c r="I803" s="69"/>
      <c r="K803" t="str">
        <f>vlookup(C803,Mapping!$B$14:$C$168,2,false)</f>
        <v>#N/A</v>
      </c>
    </row>
    <row r="804" hidden="1">
      <c r="I804" s="69"/>
      <c r="K804" t="str">
        <f>vlookup(C804,Mapping!$B$14:$C$168,2,false)</f>
        <v>#N/A</v>
      </c>
    </row>
    <row r="805" hidden="1">
      <c r="I805" s="69"/>
      <c r="K805" t="str">
        <f>vlookup(C805,Mapping!$B$14:$C$168,2,false)</f>
        <v>#N/A</v>
      </c>
    </row>
    <row r="806" hidden="1">
      <c r="I806" s="69"/>
      <c r="K806" t="str">
        <f>vlookup(C806,Mapping!$B$14:$C$168,2,false)</f>
        <v>#N/A</v>
      </c>
    </row>
    <row r="807" hidden="1">
      <c r="I807" s="69"/>
      <c r="K807" t="str">
        <f>vlookup(C807,Mapping!$B$14:$C$168,2,false)</f>
        <v>#N/A</v>
      </c>
    </row>
    <row r="808" hidden="1">
      <c r="I808" s="69"/>
      <c r="K808" t="str">
        <f>vlookup(C808,Mapping!$B$14:$C$168,2,false)</f>
        <v>#N/A</v>
      </c>
    </row>
    <row r="809" hidden="1">
      <c r="I809" s="69"/>
      <c r="K809" t="str">
        <f>vlookup(C809,Mapping!$B$14:$C$168,2,false)</f>
        <v>#N/A</v>
      </c>
    </row>
    <row r="810" hidden="1">
      <c r="I810" s="69"/>
      <c r="K810" t="str">
        <f>vlookup(C810,Mapping!$B$14:$C$168,2,false)</f>
        <v>#N/A</v>
      </c>
    </row>
    <row r="811" hidden="1">
      <c r="I811" s="69"/>
      <c r="K811" t="str">
        <f>vlookup(C811,Mapping!$B$14:$C$168,2,false)</f>
        <v>#N/A</v>
      </c>
    </row>
    <row r="812" hidden="1">
      <c r="I812" s="69"/>
      <c r="K812" t="str">
        <f>vlookup(C812,Mapping!$B$14:$C$168,2,false)</f>
        <v>#N/A</v>
      </c>
    </row>
    <row r="813" hidden="1">
      <c r="I813" s="69"/>
      <c r="K813" t="str">
        <f>vlookup(C813,Mapping!$B$14:$C$168,2,false)</f>
        <v>#N/A</v>
      </c>
    </row>
    <row r="814" hidden="1">
      <c r="I814" s="69"/>
      <c r="K814" t="str">
        <f>vlookup(C814,Mapping!$B$14:$C$168,2,false)</f>
        <v>#N/A</v>
      </c>
    </row>
    <row r="815" hidden="1">
      <c r="I815" s="69"/>
      <c r="K815" t="str">
        <f>vlookup(C815,Mapping!$B$14:$C$168,2,false)</f>
        <v>#N/A</v>
      </c>
    </row>
    <row r="816" hidden="1">
      <c r="I816" s="69"/>
      <c r="K816" t="str">
        <f>vlookup(C816,Mapping!$B$14:$C$168,2,false)</f>
        <v>#N/A</v>
      </c>
    </row>
    <row r="817" hidden="1">
      <c r="I817" s="69"/>
      <c r="K817" t="str">
        <f>vlookup(C817,Mapping!$B$14:$C$168,2,false)</f>
        <v>#N/A</v>
      </c>
    </row>
    <row r="818" hidden="1">
      <c r="I818" s="69"/>
      <c r="K818" t="str">
        <f>vlookup(C818,Mapping!$B$14:$C$168,2,false)</f>
        <v>#N/A</v>
      </c>
    </row>
    <row r="819" hidden="1">
      <c r="I819" s="69"/>
      <c r="K819" t="str">
        <f>vlookup(C819,Mapping!$B$14:$C$168,2,false)</f>
        <v>#N/A</v>
      </c>
    </row>
    <row r="820" hidden="1">
      <c r="I820" s="69"/>
      <c r="K820" t="str">
        <f>vlookup(C820,Mapping!$B$14:$C$168,2,false)</f>
        <v>#N/A</v>
      </c>
    </row>
    <row r="821" hidden="1">
      <c r="I821" s="69"/>
      <c r="K821" t="str">
        <f>vlookup(C821,Mapping!$B$14:$C$168,2,false)</f>
        <v>#N/A</v>
      </c>
    </row>
    <row r="822" hidden="1">
      <c r="I822" s="69"/>
      <c r="K822" t="str">
        <f>vlookup(C822,Mapping!$B$14:$C$168,2,false)</f>
        <v>#N/A</v>
      </c>
    </row>
    <row r="823" hidden="1">
      <c r="I823" s="69"/>
      <c r="K823" t="str">
        <f>vlookup(C823,Mapping!$B$14:$C$168,2,false)</f>
        <v>#N/A</v>
      </c>
    </row>
    <row r="824" hidden="1">
      <c r="I824" s="69"/>
      <c r="K824" t="str">
        <f>vlookup(C824,Mapping!$B$14:$C$168,2,false)</f>
        <v>#N/A</v>
      </c>
    </row>
    <row r="825" hidden="1">
      <c r="I825" s="69"/>
      <c r="K825" t="str">
        <f>vlookup(C825,Mapping!$B$14:$C$168,2,false)</f>
        <v>#N/A</v>
      </c>
    </row>
    <row r="826" hidden="1">
      <c r="I826" s="69"/>
      <c r="K826" t="str">
        <f>vlookup(C826,Mapping!$B$14:$C$168,2,false)</f>
        <v>#N/A</v>
      </c>
    </row>
    <row r="827" hidden="1">
      <c r="I827" s="69"/>
      <c r="K827" t="str">
        <f>vlookup(C827,Mapping!$B$14:$C$168,2,false)</f>
        <v>#N/A</v>
      </c>
    </row>
    <row r="828" hidden="1">
      <c r="I828" s="69"/>
      <c r="K828" t="str">
        <f>vlookup(C828,Mapping!$B$14:$C$168,2,false)</f>
        <v>#N/A</v>
      </c>
    </row>
    <row r="829" hidden="1">
      <c r="I829" s="69"/>
      <c r="K829" t="str">
        <f>vlookup(C829,Mapping!$B$14:$C$168,2,false)</f>
        <v>#N/A</v>
      </c>
    </row>
    <row r="830" hidden="1">
      <c r="I830" s="69"/>
      <c r="K830" t="str">
        <f>vlookup(C830,Mapping!$B$14:$C$168,2,false)</f>
        <v>#N/A</v>
      </c>
    </row>
    <row r="831" hidden="1">
      <c r="I831" s="69"/>
      <c r="K831" t="str">
        <f>vlookup(C831,Mapping!$B$14:$C$168,2,false)</f>
        <v>#N/A</v>
      </c>
    </row>
    <row r="832" hidden="1">
      <c r="I832" s="69"/>
      <c r="K832" t="str">
        <f>vlookup(C832,Mapping!$B$14:$C$168,2,false)</f>
        <v>#N/A</v>
      </c>
    </row>
    <row r="833" hidden="1">
      <c r="I833" s="69"/>
      <c r="K833" t="str">
        <f>vlookup(C833,Mapping!$B$14:$C$168,2,false)</f>
        <v>#N/A</v>
      </c>
    </row>
    <row r="834" hidden="1">
      <c r="I834" s="69"/>
      <c r="K834" t="str">
        <f>vlookup(C834,Mapping!$B$14:$C$168,2,false)</f>
        <v>#N/A</v>
      </c>
    </row>
    <row r="835" hidden="1">
      <c r="I835" s="69"/>
      <c r="K835" t="str">
        <f>vlookup(C835,Mapping!$B$14:$C$168,2,false)</f>
        <v>#N/A</v>
      </c>
    </row>
    <row r="836" hidden="1">
      <c r="I836" s="69"/>
      <c r="K836" t="str">
        <f>vlookup(C836,Mapping!$B$14:$C$168,2,false)</f>
        <v>#N/A</v>
      </c>
    </row>
    <row r="837" hidden="1">
      <c r="I837" s="69"/>
      <c r="K837" t="str">
        <f>vlookup(C837,Mapping!$B$14:$C$168,2,false)</f>
        <v>#N/A</v>
      </c>
    </row>
    <row r="838" hidden="1">
      <c r="I838" s="69"/>
      <c r="K838" t="str">
        <f>vlookup(C838,Mapping!$B$14:$C$168,2,false)</f>
        <v>#N/A</v>
      </c>
    </row>
    <row r="839" hidden="1">
      <c r="I839" s="69"/>
      <c r="K839" t="str">
        <f>vlookup(C839,Mapping!$B$14:$C$168,2,false)</f>
        <v>#N/A</v>
      </c>
    </row>
    <row r="840" hidden="1">
      <c r="I840" s="69"/>
      <c r="K840" t="str">
        <f>vlookup(C840,Mapping!$B$14:$C$168,2,false)</f>
        <v>#N/A</v>
      </c>
    </row>
    <row r="841" hidden="1">
      <c r="I841" s="69"/>
      <c r="K841" t="str">
        <f>vlookup(C841,Mapping!$B$14:$C$168,2,false)</f>
        <v>#N/A</v>
      </c>
    </row>
    <row r="842" hidden="1">
      <c r="I842" s="69"/>
      <c r="K842" t="str">
        <f>vlookup(C842,Mapping!$B$14:$C$168,2,false)</f>
        <v>#N/A</v>
      </c>
    </row>
    <row r="843" hidden="1">
      <c r="I843" s="69"/>
      <c r="K843" t="str">
        <f>vlookup(C843,Mapping!$B$14:$C$168,2,false)</f>
        <v>#N/A</v>
      </c>
    </row>
    <row r="844" hidden="1">
      <c r="I844" s="69"/>
      <c r="K844" t="str">
        <f>vlookup(C844,Mapping!$B$14:$C$168,2,false)</f>
        <v>#N/A</v>
      </c>
    </row>
    <row r="845" hidden="1">
      <c r="I845" s="69"/>
      <c r="K845" t="str">
        <f>vlookup(C845,Mapping!$B$14:$C$168,2,false)</f>
        <v>#N/A</v>
      </c>
    </row>
    <row r="846" hidden="1">
      <c r="I846" s="69"/>
      <c r="K846" t="str">
        <f>vlookup(C846,Mapping!$B$14:$C$168,2,false)</f>
        <v>#N/A</v>
      </c>
    </row>
    <row r="847" hidden="1">
      <c r="I847" s="69"/>
      <c r="K847" t="str">
        <f>vlookup(C847,Mapping!$B$14:$C$168,2,false)</f>
        <v>#N/A</v>
      </c>
    </row>
    <row r="848" hidden="1">
      <c r="I848" s="69"/>
      <c r="K848" t="str">
        <f>vlookup(C848,Mapping!$B$14:$C$168,2,false)</f>
        <v>#N/A</v>
      </c>
    </row>
    <row r="849" hidden="1">
      <c r="I849" s="69"/>
      <c r="K849" t="str">
        <f>vlookup(C849,Mapping!$B$14:$C$168,2,false)</f>
        <v>#N/A</v>
      </c>
    </row>
    <row r="850" hidden="1">
      <c r="I850" s="69"/>
      <c r="K850" t="str">
        <f>vlookup(C850,Mapping!$B$14:$C$168,2,false)</f>
        <v>#N/A</v>
      </c>
    </row>
    <row r="851" hidden="1">
      <c r="I851" s="69"/>
      <c r="K851" t="str">
        <f>vlookup(C851,Mapping!$B$14:$C$168,2,false)</f>
        <v>#N/A</v>
      </c>
    </row>
    <row r="852" hidden="1">
      <c r="I852" s="69"/>
      <c r="K852" t="str">
        <f>vlookup(C852,Mapping!$B$14:$C$168,2,false)</f>
        <v>#N/A</v>
      </c>
    </row>
    <row r="853" hidden="1">
      <c r="I853" s="69"/>
      <c r="K853" t="str">
        <f>vlookup(C853,Mapping!$B$14:$C$168,2,false)</f>
        <v>#N/A</v>
      </c>
    </row>
    <row r="854" hidden="1">
      <c r="I854" s="69"/>
      <c r="K854" t="str">
        <f>vlookup(C854,Mapping!$B$14:$C$168,2,false)</f>
        <v>#N/A</v>
      </c>
    </row>
    <row r="855" hidden="1">
      <c r="I855" s="69"/>
      <c r="K855" t="str">
        <f>vlookup(C855,Mapping!$B$14:$C$168,2,false)</f>
        <v>#N/A</v>
      </c>
    </row>
    <row r="856" hidden="1">
      <c r="I856" s="69"/>
      <c r="K856" t="str">
        <f>vlookup(C856,Mapping!$B$14:$C$168,2,false)</f>
        <v>#N/A</v>
      </c>
    </row>
    <row r="857" hidden="1">
      <c r="I857" s="69"/>
      <c r="K857" t="str">
        <f>vlookup(C857,Mapping!$B$14:$C$168,2,false)</f>
        <v>#N/A</v>
      </c>
    </row>
    <row r="858" hidden="1">
      <c r="I858" s="69"/>
      <c r="K858" t="str">
        <f>vlookup(C858,Mapping!$B$14:$C$168,2,false)</f>
        <v>#N/A</v>
      </c>
    </row>
    <row r="859" hidden="1">
      <c r="I859" s="69"/>
      <c r="K859" t="str">
        <f>vlookup(C859,Mapping!$B$14:$C$168,2,false)</f>
        <v>#N/A</v>
      </c>
    </row>
    <row r="860" hidden="1">
      <c r="I860" s="69"/>
      <c r="K860" t="str">
        <f>vlookup(C860,Mapping!$B$14:$C$168,2,false)</f>
        <v>#N/A</v>
      </c>
    </row>
    <row r="861" hidden="1">
      <c r="I861" s="69"/>
      <c r="K861" t="str">
        <f>vlookup(C861,Mapping!$B$14:$C$168,2,false)</f>
        <v>#N/A</v>
      </c>
    </row>
    <row r="862" hidden="1">
      <c r="I862" s="69"/>
      <c r="K862" t="str">
        <f>vlookup(C862,Mapping!$B$14:$C$168,2,false)</f>
        <v>#N/A</v>
      </c>
    </row>
    <row r="863" hidden="1">
      <c r="I863" s="69"/>
      <c r="K863" t="str">
        <f>vlookup(C863,Mapping!$B$14:$C$168,2,false)</f>
        <v>#N/A</v>
      </c>
    </row>
    <row r="864" hidden="1">
      <c r="I864" s="69"/>
      <c r="K864" t="str">
        <f>vlookup(C864,Mapping!$B$14:$C$168,2,false)</f>
        <v>#N/A</v>
      </c>
    </row>
    <row r="865" hidden="1">
      <c r="I865" s="69"/>
      <c r="K865" t="str">
        <f>vlookup(C865,Mapping!$B$14:$C$168,2,false)</f>
        <v>#N/A</v>
      </c>
    </row>
    <row r="866" hidden="1">
      <c r="I866" s="69"/>
      <c r="K866" t="str">
        <f>vlookup(C866,Mapping!$B$14:$C$168,2,false)</f>
        <v>#N/A</v>
      </c>
    </row>
    <row r="867" hidden="1">
      <c r="I867" s="69"/>
      <c r="K867" t="str">
        <f>vlookup(C867,Mapping!$B$14:$C$168,2,false)</f>
        <v>#N/A</v>
      </c>
    </row>
    <row r="868" hidden="1">
      <c r="I868" s="69"/>
      <c r="K868" t="str">
        <f>vlookup(C868,Mapping!$B$14:$C$168,2,false)</f>
        <v>#N/A</v>
      </c>
    </row>
    <row r="869" hidden="1">
      <c r="I869" s="69"/>
      <c r="K869" t="str">
        <f>vlookup(C869,Mapping!$B$14:$C$168,2,false)</f>
        <v>#N/A</v>
      </c>
    </row>
    <row r="870" hidden="1">
      <c r="I870" s="69"/>
      <c r="K870" t="str">
        <f>vlookup(C870,Mapping!$B$14:$C$168,2,false)</f>
        <v>#N/A</v>
      </c>
    </row>
    <row r="871" hidden="1">
      <c r="I871" s="69"/>
      <c r="K871" t="str">
        <f>vlookup(C871,Mapping!$B$14:$C$168,2,false)</f>
        <v>#N/A</v>
      </c>
    </row>
    <row r="872" hidden="1">
      <c r="I872" s="69"/>
      <c r="K872" t="str">
        <f>vlookup(C872,Mapping!$B$14:$C$168,2,false)</f>
        <v>#N/A</v>
      </c>
    </row>
    <row r="873" hidden="1">
      <c r="I873" s="69"/>
      <c r="K873" t="str">
        <f>vlookup(C873,Mapping!$B$14:$C$168,2,false)</f>
        <v>#N/A</v>
      </c>
    </row>
    <row r="874" hidden="1">
      <c r="I874" s="69"/>
      <c r="K874" t="str">
        <f>vlookup(C874,Mapping!$B$14:$C$168,2,false)</f>
        <v>#N/A</v>
      </c>
    </row>
    <row r="875" hidden="1">
      <c r="I875" s="69"/>
      <c r="K875" t="str">
        <f>vlookup(C875,Mapping!$B$14:$C$168,2,false)</f>
        <v>#N/A</v>
      </c>
    </row>
    <row r="876" hidden="1">
      <c r="I876" s="69"/>
      <c r="K876" t="str">
        <f>vlookup(C876,Mapping!$B$14:$C$168,2,false)</f>
        <v>#N/A</v>
      </c>
    </row>
    <row r="877" hidden="1">
      <c r="I877" s="69"/>
      <c r="K877" t="str">
        <f>vlookup(C877,Mapping!$B$14:$C$168,2,false)</f>
        <v>#N/A</v>
      </c>
    </row>
    <row r="878" hidden="1">
      <c r="I878" s="69"/>
      <c r="K878" t="str">
        <f>vlookup(C878,Mapping!$B$14:$C$168,2,false)</f>
        <v>#N/A</v>
      </c>
    </row>
    <row r="879" hidden="1">
      <c r="I879" s="69"/>
      <c r="K879" t="str">
        <f>vlookup(C879,Mapping!$B$14:$C$168,2,false)</f>
        <v>#N/A</v>
      </c>
    </row>
    <row r="880" hidden="1">
      <c r="I880" s="69"/>
      <c r="K880" t="str">
        <f>vlookup(C880,Mapping!$B$14:$C$168,2,false)</f>
        <v>#N/A</v>
      </c>
    </row>
    <row r="881" hidden="1">
      <c r="I881" s="69"/>
      <c r="K881" t="str">
        <f>vlookup(C881,Mapping!$B$14:$C$168,2,false)</f>
        <v>#N/A</v>
      </c>
    </row>
    <row r="882" hidden="1">
      <c r="I882" s="69"/>
      <c r="K882" t="str">
        <f>vlookup(C882,Mapping!$B$14:$C$168,2,false)</f>
        <v>#N/A</v>
      </c>
    </row>
    <row r="883" hidden="1">
      <c r="I883" s="69"/>
      <c r="K883" t="str">
        <f>vlookup(C883,Mapping!$B$14:$C$168,2,false)</f>
        <v>#N/A</v>
      </c>
    </row>
    <row r="884" hidden="1">
      <c r="I884" s="69"/>
      <c r="K884" t="str">
        <f>vlookup(C884,Mapping!$B$14:$C$168,2,false)</f>
        <v>#N/A</v>
      </c>
    </row>
    <row r="885" hidden="1">
      <c r="I885" s="69"/>
      <c r="K885" t="str">
        <f>vlookup(C885,Mapping!$B$14:$C$168,2,false)</f>
        <v>#N/A</v>
      </c>
    </row>
    <row r="886" hidden="1">
      <c r="I886" s="69"/>
      <c r="K886" t="str">
        <f>vlookup(C886,Mapping!$B$14:$C$168,2,false)</f>
        <v>#N/A</v>
      </c>
    </row>
    <row r="887" hidden="1">
      <c r="I887" s="69"/>
      <c r="K887" t="str">
        <f>vlookup(C887,Mapping!$B$14:$C$168,2,false)</f>
        <v>#N/A</v>
      </c>
    </row>
    <row r="888" hidden="1">
      <c r="I888" s="69"/>
      <c r="K888" t="str">
        <f>vlookup(C888,Mapping!$B$14:$C$168,2,false)</f>
        <v>#N/A</v>
      </c>
    </row>
    <row r="889" hidden="1">
      <c r="I889" s="69"/>
      <c r="K889" t="str">
        <f>vlookup(C889,Mapping!$B$14:$C$168,2,false)</f>
        <v>#N/A</v>
      </c>
    </row>
    <row r="890" hidden="1">
      <c r="I890" s="69"/>
      <c r="K890" t="str">
        <f>vlookup(C890,Mapping!$B$14:$C$168,2,false)</f>
        <v>#N/A</v>
      </c>
    </row>
    <row r="891" hidden="1">
      <c r="I891" s="69"/>
      <c r="K891" t="str">
        <f>vlookup(C891,Mapping!$B$14:$C$168,2,false)</f>
        <v>#N/A</v>
      </c>
    </row>
    <row r="892" hidden="1">
      <c r="I892" s="69"/>
      <c r="K892" t="str">
        <f>vlookup(C892,Mapping!$B$14:$C$168,2,false)</f>
        <v>#N/A</v>
      </c>
    </row>
    <row r="893" hidden="1">
      <c r="I893" s="69"/>
      <c r="K893" t="str">
        <f>vlookup(C893,Mapping!$B$14:$C$168,2,false)</f>
        <v>#N/A</v>
      </c>
    </row>
    <row r="894" hidden="1">
      <c r="I894" s="69"/>
      <c r="K894" t="str">
        <f>vlookup(C894,Mapping!$B$14:$C$168,2,false)</f>
        <v>#N/A</v>
      </c>
    </row>
    <row r="895" hidden="1">
      <c r="I895" s="69"/>
      <c r="K895" t="str">
        <f>vlookup(C895,Mapping!$B$14:$C$168,2,false)</f>
        <v>#N/A</v>
      </c>
    </row>
    <row r="896" hidden="1">
      <c r="I896" s="69"/>
      <c r="K896" t="str">
        <f>vlookup(C896,Mapping!$B$14:$C$168,2,false)</f>
        <v>#N/A</v>
      </c>
    </row>
    <row r="897" hidden="1">
      <c r="I897" s="69"/>
      <c r="K897" t="str">
        <f>vlookup(C897,Mapping!$B$14:$C$168,2,false)</f>
        <v>#N/A</v>
      </c>
    </row>
    <row r="898" hidden="1">
      <c r="I898" s="69"/>
      <c r="K898" t="str">
        <f>vlookup(C898,Mapping!$B$14:$C$168,2,false)</f>
        <v>#N/A</v>
      </c>
    </row>
    <row r="899" hidden="1">
      <c r="I899" s="69"/>
      <c r="K899" t="str">
        <f>vlookup(C899,Mapping!$B$14:$C$168,2,false)</f>
        <v>#N/A</v>
      </c>
    </row>
    <row r="900" hidden="1">
      <c r="I900" s="69"/>
      <c r="K900" t="str">
        <f>vlookup(C900,Mapping!$B$14:$C$168,2,false)</f>
        <v>#N/A</v>
      </c>
    </row>
    <row r="901" hidden="1">
      <c r="I901" s="69"/>
      <c r="K901" t="str">
        <f>vlookup(C901,Mapping!$B$14:$C$168,2,false)</f>
        <v>#N/A</v>
      </c>
    </row>
    <row r="902" hidden="1">
      <c r="I902" s="69"/>
      <c r="K902" t="str">
        <f>vlookup(C902,Mapping!$B$14:$C$168,2,false)</f>
        <v>#N/A</v>
      </c>
    </row>
    <row r="903" hidden="1">
      <c r="I903" s="69"/>
      <c r="K903" t="str">
        <f>vlookup(C903,Mapping!$B$14:$C$168,2,false)</f>
        <v>#N/A</v>
      </c>
    </row>
    <row r="904" hidden="1">
      <c r="I904" s="69"/>
      <c r="K904" t="str">
        <f>vlookup(C904,Mapping!$B$14:$C$168,2,false)</f>
        <v>#N/A</v>
      </c>
    </row>
    <row r="905" hidden="1">
      <c r="I905" s="69"/>
      <c r="K905" t="str">
        <f>vlookup(C905,Mapping!$B$14:$C$168,2,false)</f>
        <v>#N/A</v>
      </c>
    </row>
    <row r="906" hidden="1">
      <c r="I906" s="69"/>
      <c r="K906" t="str">
        <f>vlookup(C906,Mapping!$B$14:$C$168,2,false)</f>
        <v>#N/A</v>
      </c>
    </row>
    <row r="907" hidden="1">
      <c r="I907" s="69"/>
      <c r="K907" t="str">
        <f>vlookup(C907,Mapping!$B$14:$C$168,2,false)</f>
        <v>#N/A</v>
      </c>
    </row>
    <row r="908" hidden="1">
      <c r="I908" s="69"/>
      <c r="K908" t="str">
        <f>vlookup(C908,Mapping!$B$14:$C$168,2,false)</f>
        <v>#N/A</v>
      </c>
    </row>
    <row r="909" hidden="1">
      <c r="I909" s="69"/>
      <c r="K909" t="str">
        <f>vlookup(C909,Mapping!$B$14:$C$168,2,false)</f>
        <v>#N/A</v>
      </c>
    </row>
    <row r="910" hidden="1">
      <c r="I910" s="69"/>
      <c r="K910" t="str">
        <f>vlookup(C910,Mapping!$B$14:$C$168,2,false)</f>
        <v>#N/A</v>
      </c>
    </row>
    <row r="911" hidden="1">
      <c r="I911" s="69"/>
      <c r="K911" t="str">
        <f>vlookup(C911,Mapping!$B$14:$C$168,2,false)</f>
        <v>#N/A</v>
      </c>
    </row>
    <row r="912" hidden="1">
      <c r="I912" s="69"/>
      <c r="K912" t="str">
        <f>vlookup(C912,Mapping!$B$14:$C$168,2,false)</f>
        <v>#N/A</v>
      </c>
    </row>
    <row r="913" hidden="1">
      <c r="I913" s="69"/>
      <c r="K913" t="str">
        <f>vlookup(C913,Mapping!$B$14:$C$168,2,false)</f>
        <v>#N/A</v>
      </c>
    </row>
    <row r="914" hidden="1">
      <c r="I914" s="69"/>
      <c r="K914" t="str">
        <f>vlookup(C914,Mapping!$B$14:$C$168,2,false)</f>
        <v>#N/A</v>
      </c>
    </row>
    <row r="915" hidden="1">
      <c r="I915" s="69"/>
      <c r="K915" t="str">
        <f>vlookup(C915,Mapping!$B$14:$C$168,2,false)</f>
        <v>#N/A</v>
      </c>
    </row>
    <row r="916" hidden="1">
      <c r="I916" s="69"/>
      <c r="K916" t="str">
        <f>vlookup(C916,Mapping!$B$14:$C$168,2,false)</f>
        <v>#N/A</v>
      </c>
    </row>
    <row r="917" hidden="1">
      <c r="I917" s="69"/>
      <c r="K917" t="str">
        <f>vlookup(C917,Mapping!$B$14:$C$168,2,false)</f>
        <v>#N/A</v>
      </c>
    </row>
    <row r="918" hidden="1">
      <c r="I918" s="69"/>
      <c r="K918" t="str">
        <f>vlookup(C918,Mapping!$B$14:$C$168,2,false)</f>
        <v>#N/A</v>
      </c>
    </row>
    <row r="919" hidden="1">
      <c r="I919" s="69"/>
      <c r="K919" t="str">
        <f>vlookup(C919,Mapping!$B$14:$C$168,2,false)</f>
        <v>#N/A</v>
      </c>
    </row>
    <row r="920" hidden="1">
      <c r="I920" s="69"/>
      <c r="K920" t="str">
        <f>vlookup(C920,Mapping!$B$14:$C$168,2,false)</f>
        <v>#N/A</v>
      </c>
    </row>
    <row r="921" hidden="1">
      <c r="I921" s="69"/>
      <c r="K921" t="str">
        <f>vlookup(C921,Mapping!$B$14:$C$168,2,false)</f>
        <v>#N/A</v>
      </c>
    </row>
    <row r="922" hidden="1">
      <c r="I922" s="69"/>
      <c r="K922" t="str">
        <f>vlookup(C922,Mapping!$B$14:$C$168,2,false)</f>
        <v>#N/A</v>
      </c>
    </row>
    <row r="923" hidden="1">
      <c r="I923" s="69"/>
      <c r="K923" t="str">
        <f>vlookup(C923,Mapping!$B$14:$C$168,2,false)</f>
        <v>#N/A</v>
      </c>
    </row>
    <row r="924" hidden="1">
      <c r="I924" s="69"/>
      <c r="K924" t="str">
        <f>vlookup(C924,Mapping!$B$14:$C$168,2,false)</f>
        <v>#N/A</v>
      </c>
    </row>
    <row r="925" hidden="1">
      <c r="I925" s="69"/>
      <c r="K925" t="str">
        <f>vlookup(C925,Mapping!$B$14:$C$168,2,false)</f>
        <v>#N/A</v>
      </c>
    </row>
    <row r="926" hidden="1">
      <c r="I926" s="69"/>
      <c r="K926" t="str">
        <f>vlookup(C926,Mapping!$B$14:$C$168,2,false)</f>
        <v>#N/A</v>
      </c>
    </row>
    <row r="927" hidden="1">
      <c r="I927" s="69"/>
      <c r="K927" t="str">
        <f>vlookup(C927,Mapping!$B$14:$C$168,2,false)</f>
        <v>#N/A</v>
      </c>
    </row>
    <row r="928" hidden="1">
      <c r="I928" s="69"/>
      <c r="K928" t="str">
        <f>vlookup(C928,Mapping!$B$14:$C$168,2,false)</f>
        <v>#N/A</v>
      </c>
    </row>
    <row r="929" hidden="1">
      <c r="I929" s="69"/>
      <c r="K929" t="str">
        <f>vlookup(C929,Mapping!$B$14:$C$168,2,false)</f>
        <v>#N/A</v>
      </c>
    </row>
    <row r="930" hidden="1">
      <c r="I930" s="69"/>
      <c r="K930" t="str">
        <f>vlookup(C930,Mapping!$B$14:$C$168,2,false)</f>
        <v>#N/A</v>
      </c>
    </row>
    <row r="931" hidden="1">
      <c r="I931" s="69"/>
      <c r="K931" t="str">
        <f>vlookup(C931,Mapping!$B$14:$C$168,2,false)</f>
        <v>#N/A</v>
      </c>
    </row>
    <row r="932" hidden="1">
      <c r="I932" s="69"/>
      <c r="K932" t="str">
        <f>vlookup(C932,Mapping!$B$14:$C$168,2,false)</f>
        <v>#N/A</v>
      </c>
    </row>
    <row r="933" hidden="1">
      <c r="I933" s="69"/>
      <c r="K933" t="str">
        <f>vlookup(C933,Mapping!$B$14:$C$168,2,false)</f>
        <v>#N/A</v>
      </c>
    </row>
    <row r="934" hidden="1">
      <c r="I934" s="69"/>
      <c r="K934" t="str">
        <f>vlookup(C934,Mapping!$B$14:$C$168,2,false)</f>
        <v>#N/A</v>
      </c>
    </row>
    <row r="935" hidden="1">
      <c r="I935" s="69"/>
      <c r="K935" t="str">
        <f>vlookup(C935,Mapping!$B$14:$C$168,2,false)</f>
        <v>#N/A</v>
      </c>
    </row>
    <row r="936" hidden="1">
      <c r="I936" s="69"/>
      <c r="K936" t="str">
        <f>vlookup(C936,Mapping!$B$14:$C$168,2,false)</f>
        <v>#N/A</v>
      </c>
    </row>
    <row r="937" hidden="1">
      <c r="I937" s="69"/>
      <c r="K937" t="str">
        <f>vlookup(C937,Mapping!$B$14:$C$168,2,false)</f>
        <v>#N/A</v>
      </c>
    </row>
    <row r="938" hidden="1">
      <c r="I938" s="69"/>
      <c r="K938" t="str">
        <f>vlookup(C938,Mapping!$B$14:$C$168,2,false)</f>
        <v>#N/A</v>
      </c>
    </row>
    <row r="939" hidden="1">
      <c r="I939" s="69"/>
      <c r="K939" t="str">
        <f>vlookup(C939,Mapping!$B$14:$C$168,2,false)</f>
        <v>#N/A</v>
      </c>
    </row>
    <row r="940" hidden="1">
      <c r="I940" s="69"/>
      <c r="K940" t="str">
        <f>vlookup(C940,Mapping!$B$14:$C$168,2,false)</f>
        <v>#N/A</v>
      </c>
    </row>
    <row r="941" hidden="1">
      <c r="I941" s="69"/>
      <c r="K941" t="str">
        <f>vlookup(C941,Mapping!$B$14:$C$168,2,false)</f>
        <v>#N/A</v>
      </c>
    </row>
    <row r="942" hidden="1">
      <c r="I942" s="69"/>
      <c r="K942" t="str">
        <f>vlookup(C942,Mapping!$B$14:$C$168,2,false)</f>
        <v>#N/A</v>
      </c>
    </row>
    <row r="943" hidden="1">
      <c r="I943" s="69"/>
      <c r="K943" t="str">
        <f>vlookup(C943,Mapping!$B$14:$C$168,2,false)</f>
        <v>#N/A</v>
      </c>
    </row>
    <row r="944" hidden="1">
      <c r="I944" s="69"/>
      <c r="K944" t="str">
        <f>vlookup(C944,Mapping!$B$14:$C$168,2,false)</f>
        <v>#N/A</v>
      </c>
    </row>
    <row r="945" hidden="1">
      <c r="I945" s="69"/>
      <c r="K945" t="str">
        <f>vlookup(C945,Mapping!$B$14:$C$168,2,false)</f>
        <v>#N/A</v>
      </c>
    </row>
    <row r="946" hidden="1">
      <c r="I946" s="69"/>
      <c r="K946" t="str">
        <f>vlookup(C946,Mapping!$B$14:$C$168,2,false)</f>
        <v>#N/A</v>
      </c>
    </row>
    <row r="947" hidden="1">
      <c r="I947" s="69"/>
      <c r="K947" t="str">
        <f>vlookup(C947,Mapping!$B$14:$C$168,2,false)</f>
        <v>#N/A</v>
      </c>
    </row>
    <row r="948" hidden="1">
      <c r="I948" s="69"/>
      <c r="K948" t="str">
        <f>vlookup(C948,Mapping!$B$14:$C$168,2,false)</f>
        <v>#N/A</v>
      </c>
    </row>
    <row r="949" hidden="1">
      <c r="I949" s="69"/>
      <c r="K949" t="str">
        <f>vlookup(C949,Mapping!$B$14:$C$168,2,false)</f>
        <v>#N/A</v>
      </c>
    </row>
    <row r="950" hidden="1">
      <c r="I950" s="69"/>
      <c r="K950" t="str">
        <f>vlookup(C950,Mapping!$B$14:$C$168,2,false)</f>
        <v>#N/A</v>
      </c>
    </row>
    <row r="951" hidden="1">
      <c r="I951" s="69"/>
      <c r="K951" t="str">
        <f>vlookup(C951,Mapping!$B$14:$C$168,2,false)</f>
        <v>#N/A</v>
      </c>
    </row>
    <row r="952" hidden="1">
      <c r="I952" s="69"/>
      <c r="K952" t="str">
        <f>vlookup(C952,Mapping!$B$14:$C$168,2,false)</f>
        <v>#N/A</v>
      </c>
    </row>
    <row r="953" hidden="1">
      <c r="I953" s="69"/>
      <c r="K953" t="str">
        <f>vlookup(C953,Mapping!$B$14:$C$168,2,false)</f>
        <v>#N/A</v>
      </c>
    </row>
    <row r="954" hidden="1">
      <c r="I954" s="69"/>
      <c r="K954" t="str">
        <f>vlookup(C954,Mapping!$B$14:$C$168,2,false)</f>
        <v>#N/A</v>
      </c>
    </row>
    <row r="955" hidden="1">
      <c r="I955" s="69"/>
      <c r="K955" t="str">
        <f>vlookup(C955,Mapping!$B$14:$C$168,2,false)</f>
        <v>#N/A</v>
      </c>
    </row>
    <row r="956" hidden="1">
      <c r="I956" s="69"/>
      <c r="K956" t="str">
        <f>vlookup(C956,Mapping!$B$14:$C$168,2,false)</f>
        <v>#N/A</v>
      </c>
    </row>
    <row r="957" hidden="1">
      <c r="I957" s="69"/>
      <c r="K957" t="str">
        <f>vlookup(C957,Mapping!$B$14:$C$168,2,false)</f>
        <v>#N/A</v>
      </c>
    </row>
    <row r="958" hidden="1">
      <c r="I958" s="69"/>
      <c r="K958" t="str">
        <f>vlookup(C958,Mapping!$B$14:$C$168,2,false)</f>
        <v>#N/A</v>
      </c>
    </row>
    <row r="959" hidden="1">
      <c r="I959" s="69"/>
      <c r="K959" t="str">
        <f>vlookup(C959,Mapping!$B$14:$C$168,2,false)</f>
        <v>#N/A</v>
      </c>
    </row>
    <row r="960" hidden="1">
      <c r="I960" s="69"/>
      <c r="K960" t="str">
        <f>vlookup(C960,Mapping!$B$14:$C$168,2,false)</f>
        <v>#N/A</v>
      </c>
    </row>
    <row r="961" hidden="1">
      <c r="I961" s="69"/>
      <c r="K961" t="str">
        <f>vlookup(C961,Mapping!$B$14:$C$168,2,false)</f>
        <v>#N/A</v>
      </c>
    </row>
    <row r="962" hidden="1">
      <c r="I962" s="69"/>
      <c r="K962" t="str">
        <f>vlookup(C962,Mapping!$B$14:$C$168,2,false)</f>
        <v>#N/A</v>
      </c>
    </row>
    <row r="963" hidden="1">
      <c r="I963" s="69"/>
      <c r="K963" t="str">
        <f>vlookup(C963,Mapping!$B$14:$C$168,2,false)</f>
        <v>#N/A</v>
      </c>
    </row>
    <row r="964" hidden="1">
      <c r="I964" s="69"/>
      <c r="K964" t="str">
        <f>vlookup(C964,Mapping!$B$14:$C$168,2,false)</f>
        <v>#N/A</v>
      </c>
    </row>
    <row r="965" hidden="1">
      <c r="I965" s="69"/>
      <c r="K965" t="str">
        <f>vlookup(C965,Mapping!$B$14:$C$168,2,false)</f>
        <v>#N/A</v>
      </c>
    </row>
    <row r="966" hidden="1">
      <c r="I966" s="69"/>
      <c r="K966" t="str">
        <f>vlookup(C966,Mapping!$B$14:$C$168,2,false)</f>
        <v>#N/A</v>
      </c>
    </row>
    <row r="967" hidden="1">
      <c r="I967" s="69"/>
      <c r="K967" t="str">
        <f>vlookup(C967,Mapping!$B$14:$C$168,2,false)</f>
        <v>#N/A</v>
      </c>
    </row>
    <row r="968" hidden="1">
      <c r="I968" s="69"/>
      <c r="K968" t="str">
        <f>vlookup(C968,Mapping!$B$14:$C$168,2,false)</f>
        <v>#N/A</v>
      </c>
    </row>
    <row r="969" hidden="1">
      <c r="I969" s="69"/>
      <c r="K969" t="str">
        <f>vlookup(C969,Mapping!$B$14:$C$168,2,false)</f>
        <v>#N/A</v>
      </c>
    </row>
    <row r="970" hidden="1">
      <c r="I970" s="69"/>
      <c r="K970" t="str">
        <f>vlookup(C970,Mapping!$B$14:$C$168,2,false)</f>
        <v>#N/A</v>
      </c>
    </row>
    <row r="971" hidden="1">
      <c r="I971" s="69"/>
      <c r="K971" t="str">
        <f>vlookup(C971,Mapping!$B$14:$C$168,2,false)</f>
        <v>#N/A</v>
      </c>
    </row>
    <row r="972" hidden="1">
      <c r="I972" s="69"/>
      <c r="K972" t="str">
        <f>vlookup(C972,Mapping!$B$14:$C$168,2,false)</f>
        <v>#N/A</v>
      </c>
    </row>
    <row r="973" hidden="1">
      <c r="I973" s="69"/>
      <c r="K973" t="str">
        <f>vlookup(C973,Mapping!$B$14:$C$168,2,false)</f>
        <v>#N/A</v>
      </c>
    </row>
    <row r="974" hidden="1">
      <c r="I974" s="69"/>
      <c r="K974" t="str">
        <f>vlookup(C974,Mapping!$B$14:$C$168,2,false)</f>
        <v>#N/A</v>
      </c>
    </row>
    <row r="975" hidden="1">
      <c r="I975" s="69"/>
      <c r="K975" t="str">
        <f>vlookup(C975,Mapping!$B$14:$C$168,2,false)</f>
        <v>#N/A</v>
      </c>
    </row>
    <row r="976" hidden="1">
      <c r="I976" s="69"/>
      <c r="K976" t="str">
        <f>vlookup(C976,Mapping!$B$14:$C$168,2,false)</f>
        <v>#N/A</v>
      </c>
    </row>
    <row r="977" hidden="1">
      <c r="I977" s="69"/>
      <c r="K977" t="str">
        <f>vlookup(C977,Mapping!$B$14:$C$168,2,false)</f>
        <v>#N/A</v>
      </c>
    </row>
    <row r="978" hidden="1">
      <c r="I978" s="69"/>
      <c r="K978" t="str">
        <f>vlookup(C978,Mapping!$B$14:$C$168,2,false)</f>
        <v>#N/A</v>
      </c>
    </row>
    <row r="979" hidden="1">
      <c r="I979" s="69"/>
      <c r="K979" t="str">
        <f>vlookup(C979,Mapping!$B$14:$C$168,2,false)</f>
        <v>#N/A</v>
      </c>
    </row>
    <row r="980" hidden="1">
      <c r="I980" s="69"/>
      <c r="K980" t="str">
        <f>vlookup(C980,Mapping!$B$14:$C$168,2,false)</f>
        <v>#N/A</v>
      </c>
    </row>
    <row r="981" hidden="1">
      <c r="I981" s="69"/>
      <c r="K981" t="str">
        <f>vlookup(C981,Mapping!$B$14:$C$168,2,false)</f>
        <v>#N/A</v>
      </c>
    </row>
    <row r="982" hidden="1">
      <c r="I982" s="69"/>
      <c r="K982" t="str">
        <f>vlookup(C982,Mapping!$B$14:$C$168,2,false)</f>
        <v>#N/A</v>
      </c>
    </row>
    <row r="983" hidden="1">
      <c r="I983" s="69"/>
      <c r="K983" t="str">
        <f>vlookup(C983,Mapping!$B$14:$C$168,2,false)</f>
        <v>#N/A</v>
      </c>
    </row>
    <row r="984" hidden="1">
      <c r="I984" s="69"/>
      <c r="K984" t="str">
        <f>vlookup(C984,Mapping!$B$14:$C$168,2,false)</f>
        <v>#N/A</v>
      </c>
    </row>
    <row r="985" hidden="1">
      <c r="I985" s="69"/>
      <c r="K985" t="str">
        <f>vlookup(C985,Mapping!$B$14:$C$168,2,false)</f>
        <v>#N/A</v>
      </c>
    </row>
    <row r="986" hidden="1">
      <c r="I986" s="69"/>
      <c r="K986" t="str">
        <f>vlookup(C986,Mapping!$B$14:$C$168,2,false)</f>
        <v>#N/A</v>
      </c>
    </row>
    <row r="987" hidden="1">
      <c r="I987" s="69"/>
      <c r="K987" t="str">
        <f>vlookup(C987,Mapping!$B$14:$C$168,2,false)</f>
        <v>#N/A</v>
      </c>
    </row>
    <row r="988" hidden="1">
      <c r="I988" s="69"/>
      <c r="K988" t="str">
        <f>vlookup(C988,Mapping!$B$14:$C$168,2,false)</f>
        <v>#N/A</v>
      </c>
    </row>
    <row r="989" hidden="1">
      <c r="I989" s="69"/>
      <c r="K989" t="str">
        <f>vlookup(C989,Mapping!$B$14:$C$168,2,false)</f>
        <v>#N/A</v>
      </c>
    </row>
    <row r="990" hidden="1">
      <c r="I990" s="69"/>
      <c r="K990" t="str">
        <f>vlookup(C990,Mapping!$B$14:$C$168,2,false)</f>
        <v>#N/A</v>
      </c>
    </row>
    <row r="991" hidden="1">
      <c r="I991" s="69"/>
      <c r="K991" t="str">
        <f>vlookup(C991,Mapping!$B$14:$C$168,2,false)</f>
        <v>#N/A</v>
      </c>
    </row>
    <row r="992" hidden="1">
      <c r="I992" s="69"/>
      <c r="K992" t="str">
        <f>vlookup(C992,Mapping!$B$14:$C$168,2,false)</f>
        <v>#N/A</v>
      </c>
    </row>
    <row r="993" hidden="1">
      <c r="I993" s="69"/>
      <c r="K993" t="str">
        <f>vlookup(C993,Mapping!$B$14:$C$168,2,false)</f>
        <v>#N/A</v>
      </c>
    </row>
    <row r="994" hidden="1">
      <c r="I994" s="69"/>
      <c r="K994" t="str">
        <f>vlookup(C994,Mapping!$B$14:$C$168,2,false)</f>
        <v>#N/A</v>
      </c>
    </row>
    <row r="995" hidden="1">
      <c r="I995" s="69"/>
      <c r="K995" t="str">
        <f>vlookup(C995,Mapping!$B$14:$C$168,2,false)</f>
        <v>#N/A</v>
      </c>
    </row>
    <row r="996" hidden="1">
      <c r="I996" s="69"/>
      <c r="K996" t="str">
        <f>vlookup(C996,Mapping!$B$14:$C$168,2,false)</f>
        <v>#N/A</v>
      </c>
    </row>
    <row r="997" hidden="1">
      <c r="I997" s="69"/>
      <c r="K997" t="str">
        <f>vlookup(C997,Mapping!$B$14:$C$168,2,false)</f>
        <v>#N/A</v>
      </c>
    </row>
    <row r="998" hidden="1">
      <c r="I998" s="69"/>
      <c r="K998" t="str">
        <f>vlookup(C998,Mapping!$B$14:$C$168,2,false)</f>
        <v>#N/A</v>
      </c>
    </row>
    <row r="999" hidden="1">
      <c r="I999" s="69"/>
      <c r="K999" t="str">
        <f>vlookup(C999,Mapping!$B$14:$C$168,2,false)</f>
        <v>#N/A</v>
      </c>
    </row>
    <row r="1000" hidden="1">
      <c r="I1000" s="69"/>
      <c r="K1000" t="str">
        <f>vlookup(C1000,Mapping!$B$14:$C$168,2,false)</f>
        <v>#N/A</v>
      </c>
    </row>
    <row r="1001" hidden="1">
      <c r="I1001" s="69"/>
      <c r="K1001" t="str">
        <f>vlookup(C1001,Mapping!$B$14:$C$168,2,false)</f>
        <v>#N/A</v>
      </c>
    </row>
    <row r="1002" hidden="1">
      <c r="I1002" s="69"/>
      <c r="K1002" t="str">
        <f>vlookup(C1002,Mapping!$B$14:$C$168,2,false)</f>
        <v>#N/A</v>
      </c>
    </row>
    <row r="1003" hidden="1">
      <c r="I1003" s="69"/>
      <c r="K1003" t="str">
        <f>vlookup(C1003,Mapping!$B$14:$C$168,2,false)</f>
        <v>#N/A</v>
      </c>
    </row>
    <row r="1004" hidden="1">
      <c r="I1004" s="69"/>
      <c r="K1004" t="str">
        <f>vlookup(C1004,Mapping!$B$14:$C$168,2,false)</f>
        <v>#N/A</v>
      </c>
    </row>
    <row r="1005" hidden="1">
      <c r="I1005" s="69"/>
      <c r="K1005" t="str">
        <f>vlookup(C1005,Mapping!$B$14:$C$168,2,false)</f>
        <v>#N/A</v>
      </c>
    </row>
    <row r="1006" hidden="1">
      <c r="I1006" s="69"/>
      <c r="K1006" t="str">
        <f>vlookup(C1006,Mapping!$B$14:$C$168,2,false)</f>
        <v>#N/A</v>
      </c>
    </row>
    <row r="1007" hidden="1">
      <c r="I1007" s="69"/>
      <c r="K1007" t="str">
        <f>vlookup(C1007,Mapping!$B$14:$C$168,2,false)</f>
        <v>#N/A</v>
      </c>
    </row>
    <row r="1008" hidden="1">
      <c r="I1008" s="69"/>
      <c r="K1008" t="str">
        <f>vlookup(C1008,Mapping!$B$14:$C$168,2,false)</f>
        <v>#N/A</v>
      </c>
    </row>
    <row r="1009" hidden="1">
      <c r="I1009" s="69"/>
      <c r="K1009" t="str">
        <f>vlookup(C1009,Mapping!$B$14:$C$168,2,false)</f>
        <v>#N/A</v>
      </c>
    </row>
    <row r="1010" hidden="1">
      <c r="I1010" s="69"/>
      <c r="K1010" t="str">
        <f>vlookup(C1010,Mapping!$B$14:$C$168,2,false)</f>
        <v>#N/A</v>
      </c>
    </row>
    <row r="1011" hidden="1">
      <c r="I1011" s="69"/>
      <c r="K1011" t="str">
        <f>vlookup(C1011,Mapping!$B$14:$C$168,2,false)</f>
        <v>#N/A</v>
      </c>
    </row>
    <row r="1012" hidden="1">
      <c r="I1012" s="69"/>
      <c r="K1012" t="str">
        <f>vlookup(C1012,Mapping!$B$14:$C$168,2,false)</f>
        <v>#N/A</v>
      </c>
    </row>
    <row r="1013" hidden="1">
      <c r="I1013" s="69"/>
      <c r="K1013" t="str">
        <f>vlookup(C1013,Mapping!$B$14:$C$168,2,false)</f>
        <v>#N/A</v>
      </c>
    </row>
    <row r="1014" hidden="1">
      <c r="I1014" s="69"/>
      <c r="K1014" t="str">
        <f>vlookup(C1014,Mapping!$B$14:$C$168,2,false)</f>
        <v>#N/A</v>
      </c>
    </row>
    <row r="1015" hidden="1">
      <c r="I1015" s="69"/>
      <c r="K1015" t="str">
        <f>vlookup(C1015,Mapping!$B$14:$C$168,2,false)</f>
        <v>#N/A</v>
      </c>
    </row>
    <row r="1016" hidden="1">
      <c r="I1016" s="69"/>
      <c r="K1016" t="str">
        <f>vlookup(C1016,Mapping!$B$14:$C$168,2,false)</f>
        <v>#N/A</v>
      </c>
    </row>
    <row r="1017" hidden="1">
      <c r="I1017" s="69"/>
      <c r="K1017" t="str">
        <f>vlookup(C1017,Mapping!$B$14:$C$168,2,false)</f>
        <v>#N/A</v>
      </c>
    </row>
    <row r="1018" hidden="1">
      <c r="I1018" s="69"/>
      <c r="K1018" t="str">
        <f>vlookup(C1018,Mapping!$B$14:$C$168,2,false)</f>
        <v>#N/A</v>
      </c>
    </row>
    <row r="1019" hidden="1">
      <c r="I1019" s="69"/>
      <c r="K1019" t="str">
        <f>vlookup(C1019,Mapping!$B$14:$C$168,2,false)</f>
        <v>#N/A</v>
      </c>
    </row>
    <row r="1020" hidden="1">
      <c r="I1020" s="69"/>
      <c r="K1020" t="str">
        <f>vlookup(C1020,Mapping!$B$14:$C$168,2,false)</f>
        <v>#N/A</v>
      </c>
    </row>
    <row r="1021" hidden="1">
      <c r="I1021" s="69"/>
      <c r="K1021" t="str">
        <f>vlookup(C1021,Mapping!$B$14:$C$168,2,false)</f>
        <v>#N/A</v>
      </c>
    </row>
    <row r="1022" hidden="1">
      <c r="I1022" s="69"/>
      <c r="K1022" t="str">
        <f>vlookup(C1022,Mapping!$B$14:$C$168,2,false)</f>
        <v>#N/A</v>
      </c>
    </row>
    <row r="1023" hidden="1">
      <c r="I1023" s="69"/>
      <c r="K1023" t="str">
        <f>vlookup(C1023,Mapping!$B$14:$C$168,2,false)</f>
        <v>#N/A</v>
      </c>
    </row>
    <row r="1024" hidden="1">
      <c r="I1024" s="69"/>
      <c r="K1024" t="str">
        <f>vlookup(C1024,Mapping!$B$14:$C$168,2,false)</f>
        <v>#N/A</v>
      </c>
    </row>
    <row r="1025" hidden="1">
      <c r="I1025" s="69"/>
      <c r="K1025" t="str">
        <f>vlookup(C1025,Mapping!$B$14:$C$168,2,false)</f>
        <v>#N/A</v>
      </c>
    </row>
    <row r="1026" hidden="1">
      <c r="I1026" s="69"/>
      <c r="K1026" t="str">
        <f>vlookup(C1026,Mapping!$B$14:$C$168,2,false)</f>
        <v>#N/A</v>
      </c>
    </row>
    <row r="1027" hidden="1">
      <c r="I1027" s="69"/>
      <c r="K1027" t="str">
        <f>vlookup(C1027,Mapping!$B$14:$C$168,2,false)</f>
        <v>#N/A</v>
      </c>
    </row>
    <row r="1028" hidden="1">
      <c r="I1028" s="69"/>
      <c r="K1028" t="str">
        <f>vlookup(C1028,Mapping!$B$14:$C$168,2,false)</f>
        <v>#N/A</v>
      </c>
    </row>
    <row r="1029" hidden="1">
      <c r="I1029" s="69"/>
      <c r="K1029" t="str">
        <f>vlookup(C1029,Mapping!$B$14:$C$168,2,false)</f>
        <v>#N/A</v>
      </c>
    </row>
    <row r="1030" hidden="1">
      <c r="I1030" s="69"/>
      <c r="K1030" t="str">
        <f>vlookup(C1030,Mapping!$B$14:$C$168,2,false)</f>
        <v>#N/A</v>
      </c>
    </row>
    <row r="1031" hidden="1">
      <c r="I1031" s="69"/>
      <c r="K1031" t="str">
        <f>vlookup(C1031,Mapping!$B$14:$C$168,2,false)</f>
        <v>#N/A</v>
      </c>
    </row>
    <row r="1032" hidden="1">
      <c r="I1032" s="69"/>
      <c r="K1032" t="str">
        <f>vlookup(C1032,Mapping!$B$14:$C$168,2,false)</f>
        <v>#N/A</v>
      </c>
    </row>
    <row r="1033" hidden="1">
      <c r="I1033" s="69"/>
      <c r="K1033" t="str">
        <f>vlookup(C1033,Mapping!$B$14:$C$168,2,false)</f>
        <v>#N/A</v>
      </c>
    </row>
    <row r="1034" hidden="1">
      <c r="I1034" s="69"/>
      <c r="K1034" t="str">
        <f>vlookup(C1034,Mapping!$B$14:$C$168,2,false)</f>
        <v>#N/A</v>
      </c>
    </row>
    <row r="1035" hidden="1">
      <c r="I1035" s="69"/>
      <c r="K1035" t="str">
        <f>vlookup(C1035,Mapping!$B$14:$C$168,2,false)</f>
        <v>#N/A</v>
      </c>
    </row>
    <row r="1036" hidden="1">
      <c r="I1036" s="69"/>
      <c r="K1036" t="str">
        <f>vlookup(C1036,Mapping!$B$14:$C$168,2,false)</f>
        <v>#N/A</v>
      </c>
    </row>
    <row r="1037" hidden="1">
      <c r="I1037" s="69"/>
      <c r="K1037" t="str">
        <f>vlookup(C1037,Mapping!$B$14:$C$168,2,false)</f>
        <v>#N/A</v>
      </c>
    </row>
    <row r="1038" hidden="1">
      <c r="I1038" s="69"/>
      <c r="K1038" t="str">
        <f>vlookup(C1038,Mapping!$B$14:$C$168,2,false)</f>
        <v>#N/A</v>
      </c>
    </row>
    <row r="1039" hidden="1">
      <c r="I1039" s="69"/>
      <c r="K1039" t="str">
        <f>vlookup(C1039,Mapping!$B$14:$C$168,2,false)</f>
        <v>#N/A</v>
      </c>
    </row>
    <row r="1040" hidden="1">
      <c r="I1040" s="69"/>
      <c r="K1040" t="str">
        <f>vlookup(C1040,Mapping!$B$14:$C$168,2,false)</f>
        <v>#N/A</v>
      </c>
    </row>
    <row r="1041" hidden="1">
      <c r="I1041" s="69"/>
      <c r="K1041" t="str">
        <f>vlookup(C1041,Mapping!$B$14:$C$168,2,false)</f>
        <v>#N/A</v>
      </c>
    </row>
    <row r="1042" hidden="1">
      <c r="I1042" s="69"/>
      <c r="K1042" t="str">
        <f>vlookup(C1042,Mapping!$B$14:$C$168,2,false)</f>
        <v>#N/A</v>
      </c>
    </row>
    <row r="1043" hidden="1">
      <c r="I1043" s="69"/>
      <c r="K1043" t="str">
        <f>vlookup(C1043,Mapping!$B$14:$C$168,2,false)</f>
        <v>#N/A</v>
      </c>
    </row>
    <row r="1044" hidden="1">
      <c r="I1044" s="69"/>
      <c r="K1044" t="str">
        <f>vlookup(C1044,Mapping!$B$14:$C$168,2,false)</f>
        <v>#N/A</v>
      </c>
    </row>
    <row r="1045" hidden="1">
      <c r="I1045" s="69"/>
      <c r="K1045" t="str">
        <f>vlookup(C1045,Mapping!$B$14:$C$168,2,false)</f>
        <v>#N/A</v>
      </c>
    </row>
    <row r="1046" hidden="1">
      <c r="I1046" s="69"/>
      <c r="K1046" t="str">
        <f>vlookup(C1046,Mapping!$B$14:$C$168,2,false)</f>
        <v>#N/A</v>
      </c>
    </row>
    <row r="1047" hidden="1">
      <c r="I1047" s="69"/>
      <c r="K1047" t="str">
        <f>vlookup(C1047,Mapping!$B$14:$C$168,2,false)</f>
        <v>#N/A</v>
      </c>
    </row>
    <row r="1048" hidden="1">
      <c r="I1048" s="69"/>
      <c r="K1048" t="str">
        <f>vlookup(C1048,Mapping!$B$14:$C$168,2,false)</f>
        <v>#N/A</v>
      </c>
    </row>
    <row r="1049" hidden="1">
      <c r="I1049" s="69"/>
      <c r="K1049" t="str">
        <f>vlookup(C1049,Mapping!$B$14:$C$168,2,false)</f>
        <v>#N/A</v>
      </c>
    </row>
    <row r="1050" hidden="1">
      <c r="I1050" s="69"/>
      <c r="K1050" t="str">
        <f>vlookup(C1050,Mapping!$B$14:$C$168,2,false)</f>
        <v>#N/A</v>
      </c>
    </row>
    <row r="1051" hidden="1">
      <c r="I1051" s="69"/>
      <c r="K1051" t="str">
        <f>vlookup(C1051,Mapping!$B$14:$C$168,2,false)</f>
        <v>#N/A</v>
      </c>
    </row>
    <row r="1052" hidden="1">
      <c r="I1052" s="69"/>
      <c r="K1052" t="str">
        <f>vlookup(C1052,Mapping!$B$14:$C$168,2,false)</f>
        <v>#N/A</v>
      </c>
    </row>
    <row r="1053" hidden="1">
      <c r="I1053" s="69"/>
      <c r="K1053" t="str">
        <f>vlookup(C1053,Mapping!$B$14:$C$168,2,false)</f>
        <v>#N/A</v>
      </c>
    </row>
    <row r="1054" hidden="1">
      <c r="I1054" s="69"/>
      <c r="K1054" t="str">
        <f>vlookup(C1054,Mapping!$B$14:$C$168,2,false)</f>
        <v>#N/A</v>
      </c>
    </row>
    <row r="1055" hidden="1">
      <c r="I1055" s="69"/>
      <c r="K1055" t="str">
        <f>vlookup(C1055,Mapping!$B$14:$C$168,2,false)</f>
        <v>#N/A</v>
      </c>
    </row>
    <row r="1056" hidden="1">
      <c r="I1056" s="69"/>
      <c r="K1056" t="str">
        <f>vlookup(C1056,Mapping!$B$14:$C$168,2,false)</f>
        <v>#N/A</v>
      </c>
    </row>
    <row r="1057" hidden="1">
      <c r="I1057" s="69"/>
      <c r="K1057" t="str">
        <f>vlookup(C1057,Mapping!$B$14:$C$168,2,false)</f>
        <v>#N/A</v>
      </c>
    </row>
    <row r="1058" hidden="1">
      <c r="I1058" s="69"/>
      <c r="K1058" t="str">
        <f>vlookup(C1058,Mapping!$B$14:$C$168,2,false)</f>
        <v>#N/A</v>
      </c>
    </row>
    <row r="1059" hidden="1">
      <c r="I1059" s="69"/>
      <c r="K1059" t="str">
        <f>vlookup(C1059,Mapping!$B$14:$C$168,2,false)</f>
        <v>#N/A</v>
      </c>
    </row>
    <row r="1060" hidden="1">
      <c r="I1060" s="69"/>
      <c r="K1060" t="str">
        <f>vlookup(C1060,Mapping!$B$14:$C$168,2,false)</f>
        <v>#N/A</v>
      </c>
    </row>
    <row r="1061" hidden="1">
      <c r="I1061" s="69"/>
      <c r="K1061" t="str">
        <f>vlookup(C1061,Mapping!$B$14:$C$168,2,false)</f>
        <v>#N/A</v>
      </c>
    </row>
    <row r="1062" hidden="1">
      <c r="I1062" s="69"/>
      <c r="K1062" t="str">
        <f>vlookup(C1062,Mapping!$B$14:$C$168,2,false)</f>
        <v>#N/A</v>
      </c>
    </row>
    <row r="1063" hidden="1">
      <c r="I1063" s="69"/>
      <c r="K1063" t="str">
        <f>vlookup(C1063,Mapping!$B$14:$C$168,2,false)</f>
        <v>#N/A</v>
      </c>
    </row>
    <row r="1064" hidden="1">
      <c r="I1064" s="69"/>
      <c r="K1064" t="str">
        <f>vlookup(C1064,Mapping!$B$14:$C$168,2,false)</f>
        <v>#N/A</v>
      </c>
    </row>
    <row r="1065" hidden="1">
      <c r="I1065" s="69"/>
      <c r="K1065" t="str">
        <f>vlookup(C1065,Mapping!$B$14:$C$168,2,false)</f>
        <v>#N/A</v>
      </c>
    </row>
    <row r="1066" hidden="1">
      <c r="I1066" s="69"/>
      <c r="K1066" t="str">
        <f>vlookup(C1066,Mapping!$B$14:$C$168,2,false)</f>
        <v>#N/A</v>
      </c>
    </row>
    <row r="1067" hidden="1">
      <c r="I1067" s="69"/>
      <c r="K1067" t="str">
        <f>vlookup(C1067,Mapping!$B$14:$C$168,2,false)</f>
        <v>#N/A</v>
      </c>
    </row>
    <row r="1068" hidden="1">
      <c r="I1068" s="69"/>
      <c r="K1068" t="str">
        <f>vlookup(C1068,Mapping!$B$14:$C$168,2,false)</f>
        <v>#N/A</v>
      </c>
    </row>
    <row r="1069" hidden="1">
      <c r="I1069" s="69"/>
      <c r="K1069" t="str">
        <f>vlookup(C1069,Mapping!$B$14:$C$168,2,false)</f>
        <v>#N/A</v>
      </c>
    </row>
    <row r="1070" hidden="1">
      <c r="I1070" s="69"/>
      <c r="K1070" t="str">
        <f>vlookup(C1070,Mapping!$B$14:$C$168,2,false)</f>
        <v>#N/A</v>
      </c>
    </row>
    <row r="1071" hidden="1">
      <c r="I1071" s="69"/>
      <c r="K1071" t="str">
        <f>vlookup(C1071,Mapping!$B$14:$C$168,2,false)</f>
        <v>#N/A</v>
      </c>
    </row>
    <row r="1072" hidden="1">
      <c r="I1072" s="69"/>
      <c r="K1072" t="str">
        <f>vlookup(C1072,Mapping!$B$14:$C$168,2,false)</f>
        <v>#N/A</v>
      </c>
    </row>
    <row r="1073" hidden="1">
      <c r="I1073" s="69"/>
      <c r="K1073" t="str">
        <f>vlookup(C1073,Mapping!$B$14:$C$168,2,false)</f>
        <v>#N/A</v>
      </c>
    </row>
    <row r="1074" hidden="1">
      <c r="I1074" s="69"/>
      <c r="K1074" t="str">
        <f>vlookup(C1074,Mapping!$B$14:$C$168,2,false)</f>
        <v>#N/A</v>
      </c>
    </row>
    <row r="1075" hidden="1">
      <c r="I1075" s="69"/>
      <c r="K1075" t="str">
        <f>vlookup(C1075,Mapping!$B$14:$C$168,2,false)</f>
        <v>#N/A</v>
      </c>
    </row>
    <row r="1076" hidden="1">
      <c r="I1076" s="69"/>
      <c r="K1076" t="str">
        <f>vlookup(C1076,Mapping!$B$14:$C$168,2,false)</f>
        <v>#N/A</v>
      </c>
    </row>
    <row r="1077" hidden="1">
      <c r="I1077" s="69"/>
      <c r="K1077" t="str">
        <f>vlookup(C1077,Mapping!$B$14:$C$168,2,false)</f>
        <v>#N/A</v>
      </c>
    </row>
    <row r="1078" hidden="1">
      <c r="I1078" s="69"/>
      <c r="K1078" t="str">
        <f>vlookup(C1078,Mapping!$B$14:$C$168,2,false)</f>
        <v>#N/A</v>
      </c>
    </row>
    <row r="1079" hidden="1">
      <c r="I1079" s="69"/>
      <c r="K1079" t="str">
        <f>vlookup(C1079,Mapping!$B$14:$C$168,2,false)</f>
        <v>#N/A</v>
      </c>
    </row>
    <row r="1080" hidden="1">
      <c r="I1080" s="69"/>
      <c r="K1080" t="str">
        <f>vlookup(C1080,Mapping!$B$14:$C$168,2,false)</f>
        <v>#N/A</v>
      </c>
    </row>
    <row r="1081" hidden="1">
      <c r="I1081" s="69"/>
      <c r="K1081" t="str">
        <f>vlookup(C1081,Mapping!$B$14:$C$168,2,false)</f>
        <v>#N/A</v>
      </c>
    </row>
    <row r="1082" hidden="1">
      <c r="I1082" s="69"/>
      <c r="K1082" t="str">
        <f>vlookup(C1082,Mapping!$B$14:$C$168,2,false)</f>
        <v>#N/A</v>
      </c>
    </row>
    <row r="1083" hidden="1">
      <c r="I1083" s="69"/>
      <c r="K1083" t="str">
        <f>vlookup(C1083,Mapping!$B$14:$C$168,2,false)</f>
        <v>#N/A</v>
      </c>
    </row>
    <row r="1084" hidden="1">
      <c r="I1084" s="69"/>
      <c r="K1084" t="str">
        <f>vlookup(C1084,Mapping!$B$14:$C$168,2,false)</f>
        <v>#N/A</v>
      </c>
    </row>
    <row r="1085" hidden="1">
      <c r="I1085" s="69"/>
      <c r="K1085" t="str">
        <f>vlookup(C1085,Mapping!$B$14:$C$168,2,false)</f>
        <v>#N/A</v>
      </c>
    </row>
    <row r="1086" hidden="1">
      <c r="I1086" s="69"/>
      <c r="K1086" t="str">
        <f>vlookup(C1086,Mapping!$B$14:$C$168,2,false)</f>
        <v>#N/A</v>
      </c>
    </row>
    <row r="1087" hidden="1">
      <c r="I1087" s="69"/>
      <c r="K1087" t="str">
        <f>vlookup(C1087,Mapping!$B$14:$C$168,2,false)</f>
        <v>#N/A</v>
      </c>
    </row>
    <row r="1088" hidden="1">
      <c r="I1088" s="69"/>
      <c r="K1088" t="str">
        <f>vlookup(C1088,Mapping!$B$14:$C$168,2,false)</f>
        <v>#N/A</v>
      </c>
    </row>
    <row r="1089" hidden="1">
      <c r="I1089" s="69"/>
      <c r="K1089" t="str">
        <f>vlookup(C1089,Mapping!$B$14:$C$168,2,false)</f>
        <v>#N/A</v>
      </c>
    </row>
    <row r="1090" hidden="1">
      <c r="I1090" s="69"/>
      <c r="K1090" t="str">
        <f>vlookup(C1090,Mapping!$B$14:$C$168,2,false)</f>
        <v>#N/A</v>
      </c>
    </row>
    <row r="1091" hidden="1">
      <c r="I1091" s="69"/>
      <c r="K1091" t="str">
        <f>vlookup(C1091,Mapping!$B$14:$C$168,2,false)</f>
        <v>#N/A</v>
      </c>
    </row>
    <row r="1092" hidden="1">
      <c r="I1092" s="69"/>
      <c r="K1092" t="str">
        <f>vlookup(C1092,Mapping!$B$14:$C$168,2,false)</f>
        <v>#N/A</v>
      </c>
    </row>
    <row r="1093" hidden="1">
      <c r="I1093" s="69"/>
      <c r="K1093" t="str">
        <f>vlookup(C1093,Mapping!$B$14:$C$168,2,false)</f>
        <v>#N/A</v>
      </c>
    </row>
    <row r="1094" hidden="1">
      <c r="I1094" s="69"/>
      <c r="K1094" t="str">
        <f>vlookup(C1094,Mapping!$B$14:$C$168,2,false)</f>
        <v>#N/A</v>
      </c>
    </row>
    <row r="1095" hidden="1">
      <c r="I1095" s="69"/>
      <c r="K1095" t="str">
        <f>vlookup(C1095,Mapping!$B$14:$C$168,2,false)</f>
        <v>#N/A</v>
      </c>
    </row>
    <row r="1096" hidden="1">
      <c r="I1096" s="69"/>
      <c r="K1096" t="str">
        <f>vlookup(C1096,Mapping!$B$14:$C$168,2,false)</f>
        <v>#N/A</v>
      </c>
    </row>
    <row r="1097" hidden="1">
      <c r="I1097" s="69"/>
      <c r="K1097" t="str">
        <f>vlookup(C1097,Mapping!$B$14:$C$168,2,false)</f>
        <v>#N/A</v>
      </c>
    </row>
    <row r="1098" hidden="1">
      <c r="I1098" s="69"/>
      <c r="K1098" t="str">
        <f>vlookup(C1098,Mapping!$B$14:$C$168,2,false)</f>
        <v>#N/A</v>
      </c>
    </row>
    <row r="1099" hidden="1">
      <c r="I1099" s="69"/>
      <c r="K1099" t="str">
        <f>vlookup(C1099,Mapping!$B$14:$C$168,2,false)</f>
        <v>#N/A</v>
      </c>
    </row>
    <row r="1100" hidden="1">
      <c r="I1100" s="69"/>
      <c r="K1100" t="str">
        <f>vlookup(C1100,Mapping!$B$14:$C$168,2,false)</f>
        <v>#N/A</v>
      </c>
    </row>
    <row r="1101" hidden="1">
      <c r="I1101" s="69"/>
      <c r="K1101" t="str">
        <f>vlookup(C1101,Mapping!$B$14:$C$168,2,false)</f>
        <v>#N/A</v>
      </c>
    </row>
    <row r="1102" hidden="1">
      <c r="I1102" s="69"/>
      <c r="K1102" t="str">
        <f>vlookup(C1102,Mapping!$B$14:$C$168,2,false)</f>
        <v>#N/A</v>
      </c>
    </row>
    <row r="1103" hidden="1">
      <c r="I1103" s="69"/>
      <c r="K1103" t="str">
        <f>vlookup(C1103,Mapping!$B$14:$C$168,2,false)</f>
        <v>#N/A</v>
      </c>
    </row>
    <row r="1104" hidden="1">
      <c r="I1104" s="69"/>
      <c r="K1104" t="str">
        <f>vlookup(C1104,Mapping!$B$14:$C$168,2,false)</f>
        <v>#N/A</v>
      </c>
    </row>
    <row r="1105" hidden="1">
      <c r="I1105" s="69"/>
      <c r="K1105" t="str">
        <f>vlookup(C1105,Mapping!$B$14:$C$168,2,false)</f>
        <v>#N/A</v>
      </c>
    </row>
    <row r="1106" hidden="1">
      <c r="I1106" s="69"/>
      <c r="K1106" t="str">
        <f>vlookup(C1106,Mapping!$B$14:$C$168,2,false)</f>
        <v>#N/A</v>
      </c>
    </row>
    <row r="1107" hidden="1">
      <c r="I1107" s="69"/>
      <c r="K1107" t="str">
        <f>vlookup(C1107,Mapping!$B$14:$C$168,2,false)</f>
        <v>#N/A</v>
      </c>
    </row>
    <row r="1108" hidden="1">
      <c r="I1108" s="69"/>
      <c r="K1108" t="str">
        <f>vlookup(C1108,Mapping!$B$14:$C$168,2,false)</f>
        <v>#N/A</v>
      </c>
    </row>
    <row r="1109" hidden="1">
      <c r="I1109" s="69"/>
      <c r="K1109" t="str">
        <f>vlookup(C1109,Mapping!$B$14:$C$168,2,false)</f>
        <v>#N/A</v>
      </c>
    </row>
    <row r="1110" hidden="1">
      <c r="I1110" s="69"/>
      <c r="K1110" t="str">
        <f>vlookup(C1110,Mapping!$B$14:$C$168,2,false)</f>
        <v>#N/A</v>
      </c>
    </row>
    <row r="1111" hidden="1">
      <c r="I1111" s="69"/>
      <c r="K1111" t="str">
        <f>vlookup(C1111,Mapping!$B$14:$C$168,2,false)</f>
        <v>#N/A</v>
      </c>
    </row>
    <row r="1112" hidden="1">
      <c r="I1112" s="69"/>
      <c r="K1112" t="str">
        <f>vlookup(C1112,Mapping!$B$14:$C$168,2,false)</f>
        <v>#N/A</v>
      </c>
    </row>
    <row r="1113" hidden="1">
      <c r="I1113" s="69"/>
      <c r="K1113" t="str">
        <f>vlookup(C1113,Mapping!$B$14:$C$168,2,false)</f>
        <v>#N/A</v>
      </c>
    </row>
    <row r="1114" hidden="1">
      <c r="I1114" s="69"/>
      <c r="K1114" t="str">
        <f>vlookup(C1114,Mapping!$B$14:$C$168,2,false)</f>
        <v>#N/A</v>
      </c>
    </row>
    <row r="1115" hidden="1">
      <c r="I1115" s="69"/>
      <c r="K1115" t="str">
        <f>vlookup(C1115,Mapping!$B$14:$C$168,2,false)</f>
        <v>#N/A</v>
      </c>
    </row>
    <row r="1116" hidden="1">
      <c r="I1116" s="69"/>
      <c r="K1116" t="str">
        <f>vlookup(C1116,Mapping!$B$14:$C$168,2,false)</f>
        <v>#N/A</v>
      </c>
    </row>
    <row r="1117" hidden="1">
      <c r="I1117" s="69"/>
      <c r="K1117" t="str">
        <f>vlookup(C1117,Mapping!$B$14:$C$168,2,false)</f>
        <v>#N/A</v>
      </c>
    </row>
    <row r="1118" hidden="1">
      <c r="I1118" s="69"/>
      <c r="K1118" t="str">
        <f>vlookup(C1118,Mapping!$B$14:$C$168,2,false)</f>
        <v>#N/A</v>
      </c>
    </row>
    <row r="1119" hidden="1">
      <c r="I1119" s="69"/>
      <c r="K1119" t="str">
        <f>vlookup(C1119,Mapping!$B$14:$C$168,2,false)</f>
        <v>#N/A</v>
      </c>
    </row>
    <row r="1120" hidden="1">
      <c r="I1120" s="69"/>
      <c r="K1120" t="str">
        <f>vlookup(C1120,Mapping!$B$14:$C$168,2,false)</f>
        <v>#N/A</v>
      </c>
    </row>
    <row r="1121" hidden="1">
      <c r="I1121" s="69"/>
      <c r="K1121" t="str">
        <f>vlookup(C1121,Mapping!$B$14:$C$168,2,false)</f>
        <v>#N/A</v>
      </c>
    </row>
    <row r="1122" hidden="1">
      <c r="I1122" s="69"/>
      <c r="K1122" t="str">
        <f>vlookup(C1122,Mapping!$B$14:$C$168,2,false)</f>
        <v>#N/A</v>
      </c>
    </row>
    <row r="1123" hidden="1">
      <c r="I1123" s="69"/>
      <c r="K1123" t="str">
        <f>vlookup(C1123,Mapping!$B$14:$C$168,2,false)</f>
        <v>#N/A</v>
      </c>
    </row>
    <row r="1124" hidden="1">
      <c r="I1124" s="69"/>
      <c r="K1124" t="str">
        <f>vlookup(C1124,Mapping!$B$14:$C$168,2,false)</f>
        <v>#N/A</v>
      </c>
    </row>
    <row r="1125" hidden="1">
      <c r="I1125" s="69"/>
      <c r="K1125" t="str">
        <f>vlookup(C1125,Mapping!$B$14:$C$168,2,false)</f>
        <v>#N/A</v>
      </c>
    </row>
    <row r="1126" hidden="1">
      <c r="I1126" s="69"/>
      <c r="K1126" t="str">
        <f>vlookup(C1126,Mapping!$B$14:$C$168,2,false)</f>
        <v>#N/A</v>
      </c>
    </row>
    <row r="1127" hidden="1">
      <c r="I1127" s="69"/>
      <c r="K1127" t="str">
        <f>vlookup(C1127,Mapping!$B$14:$C$168,2,false)</f>
        <v>#N/A</v>
      </c>
    </row>
    <row r="1128" hidden="1">
      <c r="I1128" s="69"/>
      <c r="K1128" t="str">
        <f>vlookup(C1128,Mapping!$B$14:$C$168,2,false)</f>
        <v>#N/A</v>
      </c>
    </row>
    <row r="1129" hidden="1">
      <c r="I1129" s="69"/>
      <c r="K1129" t="str">
        <f>vlookup(C1129,Mapping!$B$14:$C$168,2,false)</f>
        <v>#N/A</v>
      </c>
    </row>
    <row r="1130" hidden="1">
      <c r="I1130" s="69"/>
      <c r="K1130" t="str">
        <f>vlookup(C1130,Mapping!$B$14:$C$168,2,false)</f>
        <v>#N/A</v>
      </c>
    </row>
    <row r="1131" hidden="1">
      <c r="I1131" s="69"/>
      <c r="K1131" t="str">
        <f>vlookup(C1131,Mapping!$B$14:$C$168,2,false)</f>
        <v>#N/A</v>
      </c>
    </row>
    <row r="1132" hidden="1">
      <c r="I1132" s="69"/>
      <c r="K1132" t="str">
        <f>vlookup(C1132,Mapping!$B$14:$C$168,2,false)</f>
        <v>#N/A</v>
      </c>
    </row>
    <row r="1133" hidden="1">
      <c r="I1133" s="69"/>
      <c r="K1133" t="str">
        <f>vlookup(C1133,Mapping!$B$14:$C$168,2,false)</f>
        <v>#N/A</v>
      </c>
    </row>
    <row r="1134" hidden="1">
      <c r="I1134" s="69"/>
      <c r="K1134" t="str">
        <f>vlookup(C1134,Mapping!$B$14:$C$168,2,false)</f>
        <v>#N/A</v>
      </c>
    </row>
    <row r="1135" hidden="1">
      <c r="I1135" s="69"/>
      <c r="K1135" t="str">
        <f>vlookup(C1135,Mapping!$B$14:$C$168,2,false)</f>
        <v>#N/A</v>
      </c>
    </row>
    <row r="1136" hidden="1">
      <c r="I1136" s="69"/>
      <c r="K1136" t="str">
        <f>vlookup(C1136,Mapping!$B$14:$C$168,2,false)</f>
        <v>#N/A</v>
      </c>
    </row>
    <row r="1137" hidden="1">
      <c r="I1137" s="69"/>
      <c r="K1137" t="str">
        <f>vlookup(C1137,Mapping!$B$14:$C$168,2,false)</f>
        <v>#N/A</v>
      </c>
    </row>
    <row r="1138" hidden="1">
      <c r="I1138" s="69"/>
      <c r="K1138" t="str">
        <f>vlookup(C1138,Mapping!$B$14:$C$168,2,false)</f>
        <v>#N/A</v>
      </c>
    </row>
    <row r="1139" hidden="1">
      <c r="I1139" s="69"/>
      <c r="K1139" t="str">
        <f>vlookup(C1139,Mapping!$B$14:$C$168,2,false)</f>
        <v>#N/A</v>
      </c>
    </row>
    <row r="1140" hidden="1">
      <c r="I1140" s="69"/>
      <c r="K1140" t="str">
        <f>vlookup(C1140,Mapping!$B$14:$C$168,2,false)</f>
        <v>#N/A</v>
      </c>
    </row>
    <row r="1141" hidden="1">
      <c r="I1141" s="69"/>
      <c r="K1141" t="str">
        <f>vlookup(C1141,Mapping!$B$14:$C$168,2,false)</f>
        <v>#N/A</v>
      </c>
    </row>
    <row r="1142" hidden="1">
      <c r="I1142" s="69"/>
      <c r="K1142" t="str">
        <f>vlookup(C1142,Mapping!$B$14:$C$168,2,false)</f>
        <v>#N/A</v>
      </c>
    </row>
    <row r="1143" hidden="1">
      <c r="I1143" s="69"/>
      <c r="K1143" t="str">
        <f>vlookup(C1143,Mapping!$B$14:$C$168,2,false)</f>
        <v>#N/A</v>
      </c>
    </row>
    <row r="1144" hidden="1">
      <c r="I1144" s="69"/>
      <c r="K1144" t="str">
        <f>vlookup(C1144,Mapping!$B$14:$C$168,2,false)</f>
        <v>#N/A</v>
      </c>
    </row>
    <row r="1145" hidden="1">
      <c r="I1145" s="69"/>
      <c r="K1145" t="str">
        <f>vlookup(C1145,Mapping!$B$14:$C$168,2,false)</f>
        <v>#N/A</v>
      </c>
    </row>
    <row r="1146" hidden="1">
      <c r="I1146" s="69"/>
      <c r="K1146" t="str">
        <f>vlookup(C1146,Mapping!$B$14:$C$168,2,false)</f>
        <v>#N/A</v>
      </c>
    </row>
    <row r="1147" hidden="1">
      <c r="I1147" s="69"/>
      <c r="K1147" t="str">
        <f>vlookup(C1147,Mapping!$B$14:$C$168,2,false)</f>
        <v>#N/A</v>
      </c>
    </row>
    <row r="1148" hidden="1">
      <c r="I1148" s="69"/>
      <c r="K1148" t="str">
        <f>vlookup(C1148,Mapping!$B$14:$C$168,2,false)</f>
        <v>#N/A</v>
      </c>
    </row>
    <row r="1149" hidden="1">
      <c r="I1149" s="69"/>
      <c r="K1149" t="str">
        <f>vlookup(C1149,Mapping!$B$14:$C$168,2,false)</f>
        <v>#N/A</v>
      </c>
    </row>
    <row r="1150" hidden="1">
      <c r="I1150" s="69"/>
      <c r="K1150" t="str">
        <f>vlookup(C1150,Mapping!$B$14:$C$168,2,false)</f>
        <v>#N/A</v>
      </c>
    </row>
    <row r="1151" hidden="1">
      <c r="I1151" s="69"/>
      <c r="K1151" t="str">
        <f>vlookup(C1151,Mapping!$B$14:$C$168,2,false)</f>
        <v>#N/A</v>
      </c>
    </row>
    <row r="1152" hidden="1">
      <c r="I1152" s="69"/>
      <c r="K1152" t="str">
        <f>vlookup(C1152,Mapping!$B$14:$C$168,2,false)</f>
        <v>#N/A</v>
      </c>
    </row>
    <row r="1153" hidden="1">
      <c r="I1153" s="69"/>
      <c r="K1153" t="str">
        <f>vlookup(C1153,Mapping!$B$14:$C$168,2,false)</f>
        <v>#N/A</v>
      </c>
    </row>
    <row r="1154" hidden="1">
      <c r="I1154" s="69"/>
      <c r="K1154" t="str">
        <f>vlookup(C1154,Mapping!$B$14:$C$168,2,false)</f>
        <v>#N/A</v>
      </c>
    </row>
    <row r="1155" hidden="1">
      <c r="I1155" s="69"/>
      <c r="K1155" t="str">
        <f>vlookup(C1155,Mapping!$B$14:$C$168,2,false)</f>
        <v>#N/A</v>
      </c>
    </row>
    <row r="1156" hidden="1">
      <c r="I1156" s="69"/>
      <c r="K1156" t="str">
        <f>vlookup(C1156,Mapping!$B$14:$C$168,2,false)</f>
        <v>#N/A</v>
      </c>
    </row>
    <row r="1157" hidden="1">
      <c r="I1157" s="69"/>
      <c r="K1157" t="str">
        <f>vlookup(C1157,Mapping!$B$14:$C$168,2,false)</f>
        <v>#N/A</v>
      </c>
    </row>
    <row r="1158" hidden="1">
      <c r="I1158" s="69"/>
      <c r="K1158" t="str">
        <f>vlookup(C1158,Mapping!$B$14:$C$168,2,false)</f>
        <v>#N/A</v>
      </c>
    </row>
    <row r="1159" hidden="1">
      <c r="I1159" s="69"/>
      <c r="K1159" t="str">
        <f>vlookup(C1159,Mapping!$B$14:$C$168,2,false)</f>
        <v>#N/A</v>
      </c>
    </row>
    <row r="1160" hidden="1">
      <c r="I1160" s="69"/>
      <c r="K1160" t="str">
        <f>vlookup(C1160,Mapping!$B$14:$C$168,2,false)</f>
        <v>#N/A</v>
      </c>
    </row>
    <row r="1161" hidden="1">
      <c r="I1161" s="69"/>
      <c r="K1161" t="str">
        <f>vlookup(C1161,Mapping!$B$14:$C$168,2,false)</f>
        <v>#N/A</v>
      </c>
    </row>
    <row r="1162" hidden="1">
      <c r="I1162" s="69"/>
      <c r="K1162" t="str">
        <f>vlookup(C1162,Mapping!$B$14:$C$168,2,false)</f>
        <v>#N/A</v>
      </c>
    </row>
    <row r="1163" hidden="1">
      <c r="I1163" s="69"/>
      <c r="K1163" t="str">
        <f>vlookup(C1163,Mapping!$B$14:$C$168,2,false)</f>
        <v>#N/A</v>
      </c>
    </row>
    <row r="1164" hidden="1">
      <c r="I1164" s="69"/>
      <c r="K1164" t="str">
        <f>vlookup(C1164,Mapping!$B$14:$C$168,2,false)</f>
        <v>#N/A</v>
      </c>
    </row>
    <row r="1165" hidden="1">
      <c r="I1165" s="69"/>
      <c r="K1165" t="str">
        <f>vlookup(C1165,Mapping!$B$14:$C$168,2,false)</f>
        <v>#N/A</v>
      </c>
    </row>
    <row r="1166" hidden="1">
      <c r="I1166" s="69"/>
      <c r="K1166" t="str">
        <f>vlookup(C1166,Mapping!$B$14:$C$168,2,false)</f>
        <v>#N/A</v>
      </c>
    </row>
    <row r="1167" hidden="1">
      <c r="I1167" s="69"/>
      <c r="K1167" t="str">
        <f>vlookup(C1167,Mapping!$B$14:$C$168,2,false)</f>
        <v>#N/A</v>
      </c>
    </row>
    <row r="1168" hidden="1">
      <c r="I1168" s="69"/>
      <c r="K1168" t="str">
        <f>vlookup(C1168,Mapping!$B$14:$C$168,2,false)</f>
        <v>#N/A</v>
      </c>
    </row>
    <row r="1169" hidden="1">
      <c r="I1169" s="69"/>
      <c r="K1169" t="str">
        <f>vlookup(C1169,Mapping!$B$14:$C$168,2,false)</f>
        <v>#N/A</v>
      </c>
    </row>
    <row r="1170" hidden="1">
      <c r="I1170" s="69"/>
      <c r="K1170" t="str">
        <f>vlookup(C1170,Mapping!$B$14:$C$168,2,false)</f>
        <v>#N/A</v>
      </c>
    </row>
    <row r="1171" hidden="1">
      <c r="I1171" s="69"/>
      <c r="K1171" t="str">
        <f>vlookup(C1171,Mapping!$B$14:$C$168,2,false)</f>
        <v>#N/A</v>
      </c>
    </row>
    <row r="1172" hidden="1">
      <c r="I1172" s="69"/>
      <c r="K1172" t="str">
        <f>vlookup(C1172,Mapping!$B$14:$C$168,2,false)</f>
        <v>#N/A</v>
      </c>
    </row>
    <row r="1173" hidden="1">
      <c r="I1173" s="69"/>
      <c r="K1173" t="str">
        <f>vlookup(C1173,Mapping!$B$14:$C$168,2,false)</f>
        <v>#N/A</v>
      </c>
    </row>
    <row r="1174" hidden="1">
      <c r="I1174" s="69"/>
      <c r="K1174" t="str">
        <f>vlookup(C1174,Mapping!$B$14:$C$168,2,false)</f>
        <v>#N/A</v>
      </c>
    </row>
    <row r="1175" hidden="1">
      <c r="I1175" s="69"/>
      <c r="K1175" t="str">
        <f>vlookup(C1175,Mapping!$B$14:$C$168,2,false)</f>
        <v>#N/A</v>
      </c>
    </row>
    <row r="1176" hidden="1">
      <c r="I1176" s="69"/>
      <c r="K1176" t="str">
        <f>vlookup(C1176,Mapping!$B$14:$C$168,2,false)</f>
        <v>#N/A</v>
      </c>
    </row>
    <row r="1177" hidden="1">
      <c r="I1177" s="69"/>
      <c r="K1177" t="str">
        <f>vlookup(C1177,Mapping!$B$14:$C$168,2,false)</f>
        <v>#N/A</v>
      </c>
    </row>
    <row r="1178" hidden="1">
      <c r="I1178" s="69"/>
      <c r="K1178" t="str">
        <f>vlookup(C1178,Mapping!$B$14:$C$168,2,false)</f>
        <v>#N/A</v>
      </c>
    </row>
    <row r="1179" hidden="1">
      <c r="I1179" s="69"/>
      <c r="K1179" t="str">
        <f>vlookup(C1179,Mapping!$B$14:$C$168,2,false)</f>
        <v>#N/A</v>
      </c>
    </row>
    <row r="1180" hidden="1">
      <c r="I1180" s="69"/>
      <c r="K1180" t="str">
        <f>vlookup(C1180,Mapping!$B$14:$C$168,2,false)</f>
        <v>#N/A</v>
      </c>
    </row>
    <row r="1181" hidden="1">
      <c r="I1181" s="69"/>
      <c r="K1181" t="str">
        <f>vlookup(C1181,Mapping!$B$14:$C$168,2,false)</f>
        <v>#N/A</v>
      </c>
    </row>
    <row r="1182" hidden="1">
      <c r="I1182" s="69"/>
      <c r="K1182" t="str">
        <f>vlookup(C1182,Mapping!$B$14:$C$168,2,false)</f>
        <v>#N/A</v>
      </c>
    </row>
    <row r="1183" hidden="1">
      <c r="I1183" s="69"/>
      <c r="K1183" t="str">
        <f>vlookup(C1183,Mapping!$B$14:$C$168,2,false)</f>
        <v>#N/A</v>
      </c>
    </row>
    <row r="1184" hidden="1">
      <c r="I1184" s="69"/>
      <c r="K1184" t="str">
        <f>vlookup(C1184,Mapping!$B$14:$C$168,2,false)</f>
        <v>#N/A</v>
      </c>
    </row>
    <row r="1185" hidden="1">
      <c r="I1185" s="69"/>
      <c r="K1185" t="str">
        <f>vlookup(C1185,Mapping!$B$14:$C$168,2,false)</f>
        <v>#N/A</v>
      </c>
    </row>
    <row r="1186" hidden="1">
      <c r="I1186" s="69"/>
      <c r="K1186" t="str">
        <f>vlookup(C1186,Mapping!$B$14:$C$168,2,false)</f>
        <v>#N/A</v>
      </c>
    </row>
    <row r="1187" hidden="1">
      <c r="I1187" s="69"/>
      <c r="K1187" t="str">
        <f>vlookup(C1187,Mapping!$B$14:$C$168,2,false)</f>
        <v>#N/A</v>
      </c>
    </row>
    <row r="1188" hidden="1">
      <c r="I1188" s="69"/>
      <c r="K1188" t="str">
        <f>vlookup(C1188,Mapping!$B$14:$C$168,2,false)</f>
        <v>#N/A</v>
      </c>
    </row>
    <row r="1189" hidden="1">
      <c r="I1189" s="69"/>
      <c r="K1189" t="str">
        <f>vlookup(C1189,Mapping!$B$14:$C$168,2,false)</f>
        <v>#N/A</v>
      </c>
    </row>
    <row r="1190" hidden="1">
      <c r="I1190" s="69"/>
      <c r="K1190" t="str">
        <f>vlookup(C1190,Mapping!$B$14:$C$168,2,false)</f>
        <v>#N/A</v>
      </c>
    </row>
    <row r="1191" hidden="1">
      <c r="I1191" s="69"/>
      <c r="K1191" t="str">
        <f>vlookup(C1191,Mapping!$B$14:$C$168,2,false)</f>
        <v>#N/A</v>
      </c>
    </row>
    <row r="1192" hidden="1">
      <c r="I1192" s="69"/>
      <c r="K1192" t="str">
        <f>vlookup(C1192,Mapping!$B$14:$C$168,2,false)</f>
        <v>#N/A</v>
      </c>
    </row>
    <row r="1193" hidden="1">
      <c r="I1193" s="69"/>
      <c r="K1193" t="str">
        <f>vlookup(C1193,Mapping!$B$14:$C$168,2,false)</f>
        <v>#N/A</v>
      </c>
    </row>
    <row r="1194" hidden="1">
      <c r="I1194" s="69"/>
      <c r="K1194" t="str">
        <f>vlookup(C1194,Mapping!$B$14:$C$168,2,false)</f>
        <v>#N/A</v>
      </c>
    </row>
    <row r="1195" hidden="1">
      <c r="I1195" s="69"/>
      <c r="K1195" t="str">
        <f>vlookup(C1195,Mapping!$B$14:$C$168,2,false)</f>
        <v>#N/A</v>
      </c>
    </row>
    <row r="1196" hidden="1">
      <c r="I1196" s="69"/>
      <c r="K1196" t="str">
        <f>vlookup(C1196,Mapping!$B$14:$C$168,2,false)</f>
        <v>#N/A</v>
      </c>
    </row>
    <row r="1197" hidden="1">
      <c r="I1197" s="69"/>
      <c r="K1197" t="str">
        <f>vlookup(C1197,Mapping!$B$14:$C$168,2,false)</f>
        <v>#N/A</v>
      </c>
    </row>
    <row r="1198" hidden="1">
      <c r="I1198" s="69"/>
      <c r="K1198" t="str">
        <f>vlookup(C1198,Mapping!$B$14:$C$168,2,false)</f>
        <v>#N/A</v>
      </c>
    </row>
    <row r="1199" hidden="1">
      <c r="I1199" s="69"/>
      <c r="K1199" t="str">
        <f>vlookup(C1199,Mapping!$B$14:$C$168,2,false)</f>
        <v>#N/A</v>
      </c>
    </row>
    <row r="1200" hidden="1">
      <c r="I1200" s="69"/>
      <c r="K1200" t="str">
        <f>vlookup(C1200,Mapping!$B$14:$C$168,2,false)</f>
        <v>#N/A</v>
      </c>
    </row>
    <row r="1201" hidden="1">
      <c r="I1201" s="69"/>
      <c r="K1201" t="str">
        <f>vlookup(C1201,Mapping!$B$14:$C$168,2,false)</f>
        <v>#N/A</v>
      </c>
    </row>
    <row r="1202" hidden="1">
      <c r="I1202" s="69"/>
      <c r="K1202" t="str">
        <f>vlookup(C1202,Mapping!$B$14:$C$168,2,false)</f>
        <v>#N/A</v>
      </c>
    </row>
    <row r="1203" hidden="1">
      <c r="I1203" s="69"/>
      <c r="K1203" t="str">
        <f>vlookup(C1203,Mapping!$B$14:$C$168,2,false)</f>
        <v>#N/A</v>
      </c>
    </row>
    <row r="1204" hidden="1">
      <c r="I1204" s="69"/>
      <c r="K1204" t="str">
        <f>vlookup(C1204,Mapping!$B$14:$C$168,2,false)</f>
        <v>#N/A</v>
      </c>
    </row>
    <row r="1205" hidden="1">
      <c r="I1205" s="69"/>
      <c r="K1205" t="str">
        <f>vlookup(C1205,Mapping!$B$14:$C$168,2,false)</f>
        <v>#N/A</v>
      </c>
    </row>
    <row r="1206" hidden="1">
      <c r="I1206" s="69"/>
      <c r="K1206" t="str">
        <f>vlookup(C1206,Mapping!$B$14:$C$168,2,false)</f>
        <v>#N/A</v>
      </c>
    </row>
    <row r="1207" hidden="1">
      <c r="I1207" s="69"/>
      <c r="K1207" t="str">
        <f>vlookup(C1207,Mapping!$B$14:$C$168,2,false)</f>
        <v>#N/A</v>
      </c>
    </row>
    <row r="1208" hidden="1">
      <c r="I1208" s="69"/>
      <c r="K1208" t="str">
        <f>vlookup(C1208,Mapping!$B$14:$C$168,2,false)</f>
        <v>#N/A</v>
      </c>
    </row>
    <row r="1209" hidden="1">
      <c r="I1209" s="69"/>
      <c r="K1209" t="str">
        <f>vlookup(C1209,Mapping!$B$14:$C$168,2,false)</f>
        <v>#N/A</v>
      </c>
    </row>
    <row r="1210" hidden="1">
      <c r="I1210" s="69"/>
      <c r="K1210" t="str">
        <f>vlookup(C1210,Mapping!$B$14:$C$168,2,false)</f>
        <v>#N/A</v>
      </c>
    </row>
    <row r="1211" hidden="1">
      <c r="I1211" s="69"/>
      <c r="K1211" t="str">
        <f>vlookup(C1211,Mapping!$B$14:$C$168,2,false)</f>
        <v>#N/A</v>
      </c>
    </row>
    <row r="1212" hidden="1">
      <c r="I1212" s="69"/>
      <c r="K1212" t="str">
        <f>vlookup(C1212,Mapping!$B$14:$C$168,2,false)</f>
        <v>#N/A</v>
      </c>
    </row>
    <row r="1213" hidden="1">
      <c r="I1213" s="69"/>
      <c r="K1213" t="str">
        <f>vlookup(C1213,Mapping!$B$14:$C$168,2,false)</f>
        <v>#N/A</v>
      </c>
    </row>
    <row r="1214" hidden="1">
      <c r="I1214" s="69"/>
      <c r="K1214" t="str">
        <f>vlookup(C1214,Mapping!$B$14:$C$168,2,false)</f>
        <v>#N/A</v>
      </c>
    </row>
    <row r="1215" hidden="1">
      <c r="I1215" s="69"/>
      <c r="K1215" t="str">
        <f>vlookup(C1215,Mapping!$B$14:$C$168,2,false)</f>
        <v>#N/A</v>
      </c>
    </row>
    <row r="1216" hidden="1">
      <c r="I1216" s="69"/>
      <c r="K1216" t="str">
        <f>vlookup(C1216,Mapping!$B$14:$C$168,2,false)</f>
        <v>#N/A</v>
      </c>
    </row>
    <row r="1217" hidden="1">
      <c r="I1217" s="69"/>
      <c r="K1217" t="str">
        <f>vlookup(C1217,Mapping!$B$14:$C$168,2,false)</f>
        <v>#N/A</v>
      </c>
    </row>
    <row r="1218" hidden="1">
      <c r="I1218" s="69"/>
      <c r="K1218" t="str">
        <f>vlookup(C1218,Mapping!$B$14:$C$168,2,false)</f>
        <v>#N/A</v>
      </c>
    </row>
    <row r="1219" hidden="1">
      <c r="I1219" s="69"/>
      <c r="K1219" t="str">
        <f>vlookup(C1219,Mapping!$B$14:$C$168,2,false)</f>
        <v>#N/A</v>
      </c>
    </row>
    <row r="1220" hidden="1">
      <c r="I1220" s="69"/>
      <c r="K1220" t="str">
        <f>vlookup(C1220,Mapping!$B$14:$C$168,2,false)</f>
        <v>#N/A</v>
      </c>
    </row>
    <row r="1221" hidden="1">
      <c r="I1221" s="69"/>
      <c r="K1221" t="str">
        <f>vlookup(C1221,Mapping!$B$14:$C$168,2,false)</f>
        <v>#N/A</v>
      </c>
    </row>
    <row r="1222" hidden="1">
      <c r="I1222" s="69"/>
      <c r="K1222" t="str">
        <f>vlookup(C1222,Mapping!$B$14:$C$168,2,false)</f>
        <v>#N/A</v>
      </c>
    </row>
    <row r="1223" hidden="1">
      <c r="I1223" s="69"/>
      <c r="K1223" t="str">
        <f>vlookup(C1223,Mapping!$B$14:$C$168,2,false)</f>
        <v>#N/A</v>
      </c>
    </row>
    <row r="1224" hidden="1">
      <c r="I1224" s="69"/>
      <c r="K1224" t="str">
        <f>vlookup(C1224,Mapping!$B$14:$C$168,2,false)</f>
        <v>#N/A</v>
      </c>
    </row>
    <row r="1225" hidden="1">
      <c r="I1225" s="69"/>
      <c r="K1225" t="str">
        <f>vlookup(C1225,Mapping!$B$14:$C$168,2,false)</f>
        <v>#N/A</v>
      </c>
    </row>
    <row r="1226" hidden="1">
      <c r="I1226" s="69"/>
      <c r="K1226" t="str">
        <f>vlookup(C1226,Mapping!$B$14:$C$168,2,false)</f>
        <v>#N/A</v>
      </c>
    </row>
    <row r="1227" hidden="1">
      <c r="I1227" s="69"/>
      <c r="K1227" t="str">
        <f>vlookup(C1227,Mapping!$B$14:$C$168,2,false)</f>
        <v>#N/A</v>
      </c>
    </row>
    <row r="1228" hidden="1">
      <c r="I1228" s="69"/>
      <c r="K1228" t="str">
        <f>vlookup(C1228,Mapping!$B$14:$C$168,2,false)</f>
        <v>#N/A</v>
      </c>
    </row>
    <row r="1229" hidden="1">
      <c r="I1229" s="69"/>
      <c r="K1229" t="str">
        <f>vlookup(C1229,Mapping!$B$14:$C$168,2,false)</f>
        <v>#N/A</v>
      </c>
    </row>
    <row r="1230" hidden="1">
      <c r="I1230" s="69"/>
      <c r="K1230" t="str">
        <f>vlookup(C1230,Mapping!$B$14:$C$168,2,false)</f>
        <v>#N/A</v>
      </c>
    </row>
    <row r="1231" hidden="1">
      <c r="I1231" s="69"/>
      <c r="K1231" t="str">
        <f>vlookup(C1231,Mapping!$B$14:$C$168,2,false)</f>
        <v>#N/A</v>
      </c>
    </row>
    <row r="1232" hidden="1">
      <c r="I1232" s="69"/>
      <c r="K1232" t="str">
        <f>vlookup(C1232,Mapping!$B$14:$C$168,2,false)</f>
        <v>#N/A</v>
      </c>
    </row>
    <row r="1233" hidden="1">
      <c r="I1233" s="69"/>
      <c r="K1233" t="str">
        <f>vlookup(C1233,Mapping!$B$14:$C$168,2,false)</f>
        <v>#N/A</v>
      </c>
    </row>
    <row r="1234" hidden="1">
      <c r="I1234" s="69"/>
      <c r="K1234" t="str">
        <f>vlookup(C1234,Mapping!$B$14:$C$168,2,false)</f>
        <v>#N/A</v>
      </c>
    </row>
    <row r="1235" hidden="1">
      <c r="I1235" s="69"/>
      <c r="K1235" t="str">
        <f>vlookup(C1235,Mapping!$B$14:$C$168,2,false)</f>
        <v>#N/A</v>
      </c>
    </row>
    <row r="1236" hidden="1">
      <c r="I1236" s="69"/>
      <c r="K1236" t="str">
        <f>vlookup(C1236,Mapping!$B$14:$C$168,2,false)</f>
        <v>#N/A</v>
      </c>
    </row>
    <row r="1237" hidden="1">
      <c r="I1237" s="69"/>
      <c r="K1237" t="str">
        <f>vlookup(C1237,Mapping!$B$14:$C$168,2,false)</f>
        <v>#N/A</v>
      </c>
    </row>
    <row r="1238" hidden="1">
      <c r="I1238" s="69"/>
      <c r="K1238" t="str">
        <f>vlookup(C1238,Mapping!$B$14:$C$168,2,false)</f>
        <v>#N/A</v>
      </c>
    </row>
    <row r="1239" hidden="1">
      <c r="I1239" s="69"/>
      <c r="K1239" t="str">
        <f>vlookup(C1239,Mapping!$B$14:$C$168,2,false)</f>
        <v>#N/A</v>
      </c>
    </row>
    <row r="1240" hidden="1">
      <c r="I1240" s="69"/>
      <c r="K1240" t="str">
        <f>vlookup(C1240,Mapping!$B$14:$C$168,2,false)</f>
        <v>#N/A</v>
      </c>
    </row>
    <row r="1241" hidden="1">
      <c r="I1241" s="69"/>
      <c r="K1241" t="str">
        <f>vlookup(C1241,Mapping!$B$14:$C$168,2,false)</f>
        <v>#N/A</v>
      </c>
    </row>
    <row r="1242" hidden="1">
      <c r="I1242" s="69"/>
      <c r="K1242" t="str">
        <f>vlookup(C1242,Mapping!$B$14:$C$168,2,false)</f>
        <v>#N/A</v>
      </c>
    </row>
    <row r="1243" hidden="1">
      <c r="I1243" s="69"/>
      <c r="K1243" t="str">
        <f>vlookup(C1243,Mapping!$B$14:$C$168,2,false)</f>
        <v>#N/A</v>
      </c>
    </row>
    <row r="1244" hidden="1">
      <c r="I1244" s="69"/>
      <c r="K1244" t="str">
        <f>vlookup(C1244,Mapping!$B$14:$C$168,2,false)</f>
        <v>#N/A</v>
      </c>
    </row>
    <row r="1245" hidden="1">
      <c r="I1245" s="69"/>
      <c r="K1245" t="str">
        <f>vlookup(C1245,Mapping!$B$14:$C$168,2,false)</f>
        <v>#N/A</v>
      </c>
    </row>
    <row r="1246" hidden="1">
      <c r="I1246" s="69"/>
      <c r="K1246" t="str">
        <f>vlookup(C1246,Mapping!$B$14:$C$168,2,false)</f>
        <v>#N/A</v>
      </c>
    </row>
    <row r="1247" hidden="1">
      <c r="I1247" s="69"/>
      <c r="K1247" t="str">
        <f>vlookup(C1247,Mapping!$B$14:$C$168,2,false)</f>
        <v>#N/A</v>
      </c>
    </row>
    <row r="1248" hidden="1">
      <c r="I1248" s="69"/>
      <c r="K1248" t="str">
        <f>vlookup(C1248,Mapping!$B$14:$C$168,2,false)</f>
        <v>#N/A</v>
      </c>
    </row>
    <row r="1249" hidden="1">
      <c r="I1249" s="69"/>
      <c r="K1249" t="str">
        <f>vlookup(C1249,Mapping!$B$14:$C$168,2,false)</f>
        <v>#N/A</v>
      </c>
    </row>
    <row r="1250" hidden="1">
      <c r="I1250" s="69"/>
      <c r="K1250" t="str">
        <f>vlookup(C1250,Mapping!$B$14:$C$168,2,false)</f>
        <v>#N/A</v>
      </c>
    </row>
    <row r="1251" hidden="1">
      <c r="I1251" s="69"/>
      <c r="K1251" t="str">
        <f>vlookup(C1251,Mapping!$B$14:$C$168,2,false)</f>
        <v>#N/A</v>
      </c>
    </row>
    <row r="1252" hidden="1">
      <c r="I1252" s="69"/>
      <c r="K1252" t="str">
        <f>vlookup(C1252,Mapping!$B$14:$C$168,2,false)</f>
        <v>#N/A</v>
      </c>
    </row>
    <row r="1253" hidden="1">
      <c r="I1253" s="69"/>
      <c r="K1253" t="str">
        <f>vlookup(C1253,Mapping!$B$14:$C$168,2,false)</f>
        <v>#N/A</v>
      </c>
    </row>
    <row r="1254" hidden="1">
      <c r="I1254" s="69"/>
      <c r="K1254" t="str">
        <f>vlookup(C1254,Mapping!$B$14:$C$168,2,false)</f>
        <v>#N/A</v>
      </c>
    </row>
    <row r="1255" hidden="1">
      <c r="I1255" s="69"/>
      <c r="K1255" t="str">
        <f>vlookup(C1255,Mapping!$B$14:$C$168,2,false)</f>
        <v>#N/A</v>
      </c>
    </row>
    <row r="1256" hidden="1">
      <c r="I1256" s="69"/>
      <c r="K1256" t="str">
        <f>vlookup(C1256,Mapping!$B$14:$C$168,2,false)</f>
        <v>#N/A</v>
      </c>
    </row>
    <row r="1257" hidden="1">
      <c r="I1257" s="69"/>
      <c r="K1257" t="str">
        <f>vlookup(C1257,Mapping!$B$14:$C$168,2,false)</f>
        <v>#N/A</v>
      </c>
    </row>
    <row r="1258" hidden="1">
      <c r="I1258" s="69"/>
      <c r="K1258" t="str">
        <f>vlookup(C1258,Mapping!$B$14:$C$168,2,false)</f>
        <v>#N/A</v>
      </c>
    </row>
    <row r="1259" hidden="1">
      <c r="I1259" s="69"/>
      <c r="K1259" t="str">
        <f>vlookup(C1259,Mapping!$B$14:$C$168,2,false)</f>
        <v>#N/A</v>
      </c>
    </row>
    <row r="1260" hidden="1">
      <c r="I1260" s="69"/>
      <c r="K1260" t="str">
        <f>vlookup(C1260,Mapping!$B$14:$C$168,2,false)</f>
        <v>#N/A</v>
      </c>
    </row>
    <row r="1261" hidden="1">
      <c r="I1261" s="69"/>
      <c r="K1261" t="str">
        <f>vlookup(C1261,Mapping!$B$14:$C$168,2,false)</f>
        <v>#N/A</v>
      </c>
    </row>
    <row r="1262" hidden="1">
      <c r="I1262" s="69"/>
      <c r="K1262" t="str">
        <f>vlookup(C1262,Mapping!$B$14:$C$168,2,false)</f>
        <v>#N/A</v>
      </c>
    </row>
    <row r="1263" hidden="1">
      <c r="I1263" s="69"/>
      <c r="K1263" t="str">
        <f>vlookup(C1263,Mapping!$B$14:$C$168,2,false)</f>
        <v>#N/A</v>
      </c>
    </row>
    <row r="1264" hidden="1">
      <c r="I1264" s="69"/>
      <c r="K1264" t="str">
        <f>vlookup(C1264,Mapping!$B$14:$C$168,2,false)</f>
        <v>#N/A</v>
      </c>
    </row>
    <row r="1265" hidden="1">
      <c r="I1265" s="69"/>
      <c r="K1265" t="str">
        <f>vlookup(C1265,Mapping!$B$14:$C$168,2,false)</f>
        <v>#N/A</v>
      </c>
    </row>
    <row r="1266" hidden="1">
      <c r="I1266" s="69"/>
      <c r="K1266" t="str">
        <f>vlookup(C1266,Mapping!$B$14:$C$168,2,false)</f>
        <v>#N/A</v>
      </c>
    </row>
    <row r="1267" hidden="1">
      <c r="I1267" s="69"/>
      <c r="K1267" t="str">
        <f>vlookup(C1267,Mapping!$B$14:$C$168,2,false)</f>
        <v>#N/A</v>
      </c>
    </row>
    <row r="1268" hidden="1">
      <c r="I1268" s="69"/>
      <c r="K1268" t="str">
        <f>vlookup(C1268,Mapping!$B$14:$C$168,2,false)</f>
        <v>#N/A</v>
      </c>
    </row>
    <row r="1269" hidden="1">
      <c r="I1269" s="69"/>
      <c r="K1269" t="str">
        <f>vlookup(C1269,Mapping!$B$14:$C$168,2,false)</f>
        <v>#N/A</v>
      </c>
    </row>
    <row r="1270" hidden="1">
      <c r="I1270" s="69"/>
      <c r="K1270" t="str">
        <f>vlookup(C1270,Mapping!$B$14:$C$168,2,false)</f>
        <v>#N/A</v>
      </c>
    </row>
    <row r="1271" hidden="1">
      <c r="I1271" s="69"/>
      <c r="K1271" t="str">
        <f>vlookup(C1271,Mapping!$B$14:$C$168,2,false)</f>
        <v>#N/A</v>
      </c>
    </row>
    <row r="1272" hidden="1">
      <c r="I1272" s="69"/>
      <c r="K1272" t="str">
        <f>vlookup(C1272,Mapping!$B$14:$C$168,2,false)</f>
        <v>#N/A</v>
      </c>
    </row>
    <row r="1273" hidden="1">
      <c r="I1273" s="69"/>
      <c r="K1273" t="str">
        <f>vlookup(C1273,Mapping!$B$14:$C$168,2,false)</f>
        <v>#N/A</v>
      </c>
    </row>
    <row r="1274" hidden="1">
      <c r="I1274" s="69"/>
      <c r="K1274" t="str">
        <f>vlookup(C1274,Mapping!$B$14:$C$168,2,false)</f>
        <v>#N/A</v>
      </c>
    </row>
    <row r="1275" hidden="1">
      <c r="I1275" s="69"/>
      <c r="K1275" t="str">
        <f>vlookup(C1275,Mapping!$B$14:$C$168,2,false)</f>
        <v>#N/A</v>
      </c>
    </row>
    <row r="1276" hidden="1">
      <c r="I1276" s="69"/>
      <c r="K1276" t="str">
        <f>vlookup(C1276,Mapping!$B$14:$C$168,2,false)</f>
        <v>#N/A</v>
      </c>
    </row>
    <row r="1277" hidden="1">
      <c r="I1277" s="69"/>
      <c r="K1277" t="str">
        <f>vlookup(C1277,Mapping!$B$14:$C$168,2,false)</f>
        <v>#N/A</v>
      </c>
    </row>
    <row r="1278" hidden="1">
      <c r="I1278" s="69"/>
      <c r="K1278" t="str">
        <f>vlookup(C1278,Mapping!$B$14:$C$168,2,false)</f>
        <v>#N/A</v>
      </c>
    </row>
    <row r="1279" hidden="1">
      <c r="I1279" s="69"/>
      <c r="K1279" t="str">
        <f>vlookup(C1279,Mapping!$B$14:$C$168,2,false)</f>
        <v>#N/A</v>
      </c>
    </row>
    <row r="1280" hidden="1">
      <c r="I1280" s="69"/>
      <c r="K1280" t="str">
        <f>vlookup(C1280,Mapping!$B$14:$C$168,2,false)</f>
        <v>#N/A</v>
      </c>
    </row>
    <row r="1281" hidden="1">
      <c r="I1281" s="69"/>
      <c r="K1281" t="str">
        <f>vlookup(C1281,Mapping!$B$14:$C$168,2,false)</f>
        <v>#N/A</v>
      </c>
    </row>
    <row r="1282" hidden="1">
      <c r="I1282" s="69"/>
      <c r="K1282" t="str">
        <f>vlookup(C1282,Mapping!$B$14:$C$168,2,false)</f>
        <v>#N/A</v>
      </c>
    </row>
    <row r="1283" hidden="1">
      <c r="I1283" s="69"/>
      <c r="K1283" t="str">
        <f>vlookup(C1283,Mapping!$B$14:$C$168,2,false)</f>
        <v>#N/A</v>
      </c>
    </row>
    <row r="1284" hidden="1">
      <c r="I1284" s="69"/>
      <c r="K1284" t="str">
        <f>vlookup(C1284,Mapping!$B$14:$C$168,2,false)</f>
        <v>#N/A</v>
      </c>
    </row>
    <row r="1285" hidden="1">
      <c r="I1285" s="69"/>
      <c r="K1285" t="str">
        <f>vlookup(C1285,Mapping!$B$14:$C$168,2,false)</f>
        <v>#N/A</v>
      </c>
    </row>
    <row r="1286" hidden="1">
      <c r="I1286" s="69"/>
      <c r="K1286" t="str">
        <f>vlookup(C1286,Mapping!$B$14:$C$168,2,false)</f>
        <v>#N/A</v>
      </c>
    </row>
    <row r="1287" hidden="1">
      <c r="I1287" s="69"/>
      <c r="K1287" t="str">
        <f>vlookup(C1287,Mapping!$B$14:$C$168,2,false)</f>
        <v>#N/A</v>
      </c>
    </row>
    <row r="1288" hidden="1">
      <c r="I1288" s="69"/>
      <c r="K1288" t="str">
        <f>vlookup(C1288,Mapping!$B$14:$C$168,2,false)</f>
        <v>#N/A</v>
      </c>
    </row>
    <row r="1289" hidden="1">
      <c r="I1289" s="69"/>
      <c r="K1289" t="str">
        <f>vlookup(C1289,Mapping!$B$14:$C$168,2,false)</f>
        <v>#N/A</v>
      </c>
    </row>
    <row r="1290" hidden="1">
      <c r="I1290" s="69"/>
      <c r="K1290" t="str">
        <f>vlookup(C1290,Mapping!$B$14:$C$168,2,false)</f>
        <v>#N/A</v>
      </c>
    </row>
    <row r="1291" hidden="1">
      <c r="I1291" s="69"/>
      <c r="K1291" t="str">
        <f>vlookup(C1291,Mapping!$B$14:$C$168,2,false)</f>
        <v>#N/A</v>
      </c>
    </row>
    <row r="1292" hidden="1">
      <c r="I1292" s="69"/>
      <c r="K1292" t="str">
        <f>vlookup(C1292,Mapping!$B$14:$C$168,2,false)</f>
        <v>#N/A</v>
      </c>
    </row>
    <row r="1293" hidden="1">
      <c r="I1293" s="69"/>
      <c r="K1293" t="str">
        <f>vlookup(C1293,Mapping!$B$14:$C$168,2,false)</f>
        <v>#N/A</v>
      </c>
    </row>
    <row r="1294" hidden="1">
      <c r="I1294" s="69"/>
      <c r="K1294" t="str">
        <f>vlookup(C1294,Mapping!$B$14:$C$168,2,false)</f>
        <v>#N/A</v>
      </c>
    </row>
    <row r="1295" hidden="1">
      <c r="I1295" s="69"/>
      <c r="K1295" t="str">
        <f>vlookup(C1295,Mapping!$B$14:$C$168,2,false)</f>
        <v>#N/A</v>
      </c>
    </row>
    <row r="1296" hidden="1">
      <c r="I1296" s="69"/>
      <c r="K1296" t="str">
        <f>vlookup(C1296,Mapping!$B$14:$C$168,2,false)</f>
        <v>#N/A</v>
      </c>
    </row>
    <row r="1297" hidden="1">
      <c r="I1297" s="69"/>
      <c r="K1297" t="str">
        <f>vlookup(C1297,Mapping!$B$14:$C$168,2,false)</f>
        <v>#N/A</v>
      </c>
    </row>
    <row r="1298" hidden="1">
      <c r="I1298" s="69"/>
      <c r="K1298" t="str">
        <f>vlookup(C1298,Mapping!$B$14:$C$168,2,false)</f>
        <v>#N/A</v>
      </c>
    </row>
    <row r="1299" hidden="1">
      <c r="I1299" s="69"/>
      <c r="K1299" t="str">
        <f>vlookup(C1299,Mapping!$B$14:$C$168,2,false)</f>
        <v>#N/A</v>
      </c>
    </row>
    <row r="1300" hidden="1">
      <c r="I1300" s="69"/>
      <c r="K1300" t="str">
        <f>vlookup(C1300,Mapping!$B$14:$C$168,2,false)</f>
        <v>#N/A</v>
      </c>
    </row>
    <row r="1301" hidden="1">
      <c r="I1301" s="69"/>
      <c r="K1301" t="str">
        <f>vlookup(C1301,Mapping!$B$14:$C$168,2,false)</f>
        <v>#N/A</v>
      </c>
    </row>
    <row r="1302" hidden="1">
      <c r="I1302" s="69"/>
      <c r="K1302" t="str">
        <f>vlookup(C1302,Mapping!$B$14:$C$168,2,false)</f>
        <v>#N/A</v>
      </c>
    </row>
    <row r="1303" hidden="1">
      <c r="I1303" s="69"/>
      <c r="K1303" t="str">
        <f>vlookup(C1303,Mapping!$B$14:$C$168,2,false)</f>
        <v>#N/A</v>
      </c>
    </row>
    <row r="1304" hidden="1">
      <c r="I1304" s="69"/>
      <c r="K1304" t="str">
        <f>vlookup(C1304,Mapping!$B$14:$C$168,2,false)</f>
        <v>#N/A</v>
      </c>
    </row>
    <row r="1305" hidden="1">
      <c r="I1305" s="69"/>
      <c r="K1305" t="str">
        <f>vlookup(C1305,Mapping!$B$14:$C$168,2,false)</f>
        <v>#N/A</v>
      </c>
    </row>
    <row r="1306" hidden="1">
      <c r="I1306" s="69"/>
      <c r="K1306" t="str">
        <f>vlookup(C1306,Mapping!$B$14:$C$168,2,false)</f>
        <v>#N/A</v>
      </c>
    </row>
    <row r="1307" hidden="1">
      <c r="I1307" s="69"/>
      <c r="K1307" t="str">
        <f>vlookup(C1307,Mapping!$B$14:$C$168,2,false)</f>
        <v>#N/A</v>
      </c>
    </row>
    <row r="1308" hidden="1">
      <c r="I1308" s="69"/>
      <c r="K1308" t="str">
        <f>vlookup(C1308,Mapping!$B$14:$C$168,2,false)</f>
        <v>#N/A</v>
      </c>
    </row>
    <row r="1309" hidden="1">
      <c r="I1309" s="69"/>
      <c r="K1309" t="str">
        <f>vlookup(C1309,Mapping!$B$14:$C$168,2,false)</f>
        <v>#N/A</v>
      </c>
    </row>
    <row r="1310" hidden="1">
      <c r="I1310" s="69"/>
      <c r="K1310" t="str">
        <f>vlookup(C1310,Mapping!$B$14:$C$168,2,false)</f>
        <v>#N/A</v>
      </c>
    </row>
    <row r="1311" hidden="1">
      <c r="I1311" s="69"/>
      <c r="K1311" t="str">
        <f>vlookup(C1311,Mapping!$B$14:$C$168,2,false)</f>
        <v>#N/A</v>
      </c>
    </row>
    <row r="1312" hidden="1">
      <c r="I1312" s="69"/>
      <c r="K1312" t="str">
        <f>vlookup(C1312,Mapping!$B$14:$C$168,2,false)</f>
        <v>#N/A</v>
      </c>
    </row>
    <row r="1313" hidden="1">
      <c r="I1313" s="69"/>
      <c r="K1313" t="str">
        <f>vlookup(C1313,Mapping!$B$14:$C$168,2,false)</f>
        <v>#N/A</v>
      </c>
    </row>
    <row r="1314" hidden="1">
      <c r="I1314" s="69"/>
      <c r="K1314" t="str">
        <f>vlookup(C1314,Mapping!$B$14:$C$168,2,false)</f>
        <v>#N/A</v>
      </c>
    </row>
    <row r="1315" hidden="1">
      <c r="I1315" s="69"/>
      <c r="K1315" t="str">
        <f>vlookup(C1315,Mapping!$B$14:$C$168,2,false)</f>
        <v>#N/A</v>
      </c>
    </row>
    <row r="1316" hidden="1">
      <c r="I1316" s="69"/>
      <c r="K1316" t="str">
        <f>vlookup(C1316,Mapping!$B$14:$C$168,2,false)</f>
        <v>#N/A</v>
      </c>
    </row>
    <row r="1317" hidden="1">
      <c r="I1317" s="69"/>
      <c r="K1317" t="str">
        <f>vlookup(C1317,Mapping!$B$14:$C$168,2,false)</f>
        <v>#N/A</v>
      </c>
    </row>
    <row r="1318" hidden="1">
      <c r="I1318" s="69"/>
      <c r="K1318" t="str">
        <f>vlookup(C1318,Mapping!$B$14:$C$168,2,false)</f>
        <v>#N/A</v>
      </c>
    </row>
    <row r="1319" hidden="1">
      <c r="I1319" s="69"/>
      <c r="K1319" t="str">
        <f>vlookup(C1319,Mapping!$B$14:$C$168,2,false)</f>
        <v>#N/A</v>
      </c>
    </row>
    <row r="1320" hidden="1">
      <c r="I1320" s="69"/>
      <c r="K1320" t="str">
        <f>vlookup(C1320,Mapping!$B$14:$C$168,2,false)</f>
        <v>#N/A</v>
      </c>
    </row>
    <row r="1321" hidden="1">
      <c r="I1321" s="69"/>
      <c r="K1321" t="str">
        <f>vlookup(C1321,Mapping!$B$14:$C$168,2,false)</f>
        <v>#N/A</v>
      </c>
    </row>
    <row r="1322" hidden="1">
      <c r="I1322" s="69"/>
      <c r="K1322" t="str">
        <f>vlookup(C1322,Mapping!$B$14:$C$168,2,false)</f>
        <v>#N/A</v>
      </c>
    </row>
    <row r="1323" hidden="1">
      <c r="I1323" s="69"/>
      <c r="K1323" t="str">
        <f>vlookup(C1323,Mapping!$B$14:$C$168,2,false)</f>
        <v>#N/A</v>
      </c>
    </row>
    <row r="1324" hidden="1">
      <c r="I1324" s="69"/>
      <c r="K1324" t="str">
        <f>vlookup(C1324,Mapping!$B$14:$C$168,2,false)</f>
        <v>#N/A</v>
      </c>
    </row>
    <row r="1325" hidden="1">
      <c r="I1325" s="69"/>
      <c r="K1325" t="str">
        <f>vlookup(C1325,Mapping!$B$14:$C$168,2,false)</f>
        <v>#N/A</v>
      </c>
    </row>
    <row r="1326" hidden="1">
      <c r="I1326" s="69"/>
      <c r="K1326" t="str">
        <f>vlookup(C1326,Mapping!$B$14:$C$168,2,false)</f>
        <v>#N/A</v>
      </c>
    </row>
    <row r="1327" hidden="1">
      <c r="I1327" s="69"/>
      <c r="K1327" t="str">
        <f>vlookup(C1327,Mapping!$B$14:$C$168,2,false)</f>
        <v>#N/A</v>
      </c>
    </row>
    <row r="1328" hidden="1">
      <c r="I1328" s="69"/>
      <c r="K1328" t="str">
        <f>vlookup(C1328,Mapping!$B$14:$C$168,2,false)</f>
        <v>#N/A</v>
      </c>
    </row>
    <row r="1329" hidden="1">
      <c r="I1329" s="69"/>
      <c r="K1329" t="str">
        <f>vlookup(C1329,Mapping!$B$14:$C$168,2,false)</f>
        <v>#N/A</v>
      </c>
    </row>
    <row r="1330" hidden="1">
      <c r="I1330" s="69"/>
      <c r="K1330" t="str">
        <f>vlookup(C1330,Mapping!$B$14:$C$168,2,false)</f>
        <v>#N/A</v>
      </c>
    </row>
    <row r="1331" hidden="1">
      <c r="I1331" s="69"/>
      <c r="K1331" t="str">
        <f>vlookup(C1331,Mapping!$B$14:$C$168,2,false)</f>
        <v>#N/A</v>
      </c>
    </row>
    <row r="1332" hidden="1">
      <c r="I1332" s="69"/>
      <c r="K1332" t="str">
        <f>vlookup(C1332,Mapping!$B$14:$C$168,2,false)</f>
        <v>#N/A</v>
      </c>
    </row>
    <row r="1333" hidden="1">
      <c r="I1333" s="69"/>
      <c r="K1333" t="str">
        <f>vlookup(C1333,Mapping!$B$14:$C$168,2,false)</f>
        <v>#N/A</v>
      </c>
    </row>
    <row r="1334" hidden="1">
      <c r="I1334" s="69"/>
      <c r="K1334" t="str">
        <f>vlookup(C1334,Mapping!$B$14:$C$168,2,false)</f>
        <v>#N/A</v>
      </c>
    </row>
    <row r="1335" hidden="1">
      <c r="I1335" s="69"/>
      <c r="K1335" t="str">
        <f>vlookup(C1335,Mapping!$B$14:$C$168,2,false)</f>
        <v>#N/A</v>
      </c>
    </row>
    <row r="1336" hidden="1">
      <c r="I1336" s="69"/>
      <c r="K1336" t="str">
        <f>vlookup(C1336,Mapping!$B$14:$C$168,2,false)</f>
        <v>#N/A</v>
      </c>
    </row>
    <row r="1337" hidden="1">
      <c r="I1337" s="69"/>
      <c r="K1337" t="str">
        <f>vlookup(C1337,Mapping!$B$14:$C$168,2,false)</f>
        <v>#N/A</v>
      </c>
    </row>
    <row r="1338" hidden="1">
      <c r="I1338" s="69"/>
      <c r="K1338" t="str">
        <f>vlookup(C1338,Mapping!$B$14:$C$168,2,false)</f>
        <v>#N/A</v>
      </c>
    </row>
    <row r="1339" hidden="1">
      <c r="I1339" s="69"/>
      <c r="K1339" t="str">
        <f>vlookup(C1339,Mapping!$B$14:$C$168,2,false)</f>
        <v>#N/A</v>
      </c>
    </row>
    <row r="1340" hidden="1">
      <c r="I1340" s="69"/>
      <c r="K1340" t="str">
        <f>vlookup(C1340,Mapping!$B$14:$C$168,2,false)</f>
        <v>#N/A</v>
      </c>
    </row>
    <row r="1341" hidden="1">
      <c r="I1341" s="69"/>
      <c r="K1341" t="str">
        <f>vlookup(C1341,Mapping!$B$14:$C$168,2,false)</f>
        <v>#N/A</v>
      </c>
    </row>
    <row r="1342" hidden="1">
      <c r="I1342" s="69"/>
      <c r="K1342" t="str">
        <f>vlookup(C1342,Mapping!$B$14:$C$168,2,false)</f>
        <v>#N/A</v>
      </c>
    </row>
    <row r="1343" hidden="1">
      <c r="I1343" s="69"/>
      <c r="K1343" t="str">
        <f>vlookup(C1343,Mapping!$B$14:$C$168,2,false)</f>
        <v>#N/A</v>
      </c>
    </row>
    <row r="1344" hidden="1">
      <c r="I1344" s="69"/>
      <c r="K1344" t="str">
        <f>vlookup(C1344,Mapping!$B$14:$C$168,2,false)</f>
        <v>#N/A</v>
      </c>
    </row>
    <row r="1345" hidden="1">
      <c r="I1345" s="69"/>
      <c r="K1345" t="str">
        <f>vlookup(C1345,Mapping!$B$14:$C$168,2,false)</f>
        <v>#N/A</v>
      </c>
    </row>
    <row r="1346" hidden="1">
      <c r="I1346" s="69"/>
      <c r="K1346" t="str">
        <f>vlookup(C1346,Mapping!$B$14:$C$168,2,false)</f>
        <v>#N/A</v>
      </c>
    </row>
    <row r="1347" hidden="1">
      <c r="I1347" s="69"/>
      <c r="K1347" t="str">
        <f>vlookup(C1347,Mapping!$B$14:$C$168,2,false)</f>
        <v>#N/A</v>
      </c>
    </row>
    <row r="1348" hidden="1">
      <c r="I1348" s="69"/>
      <c r="K1348" t="str">
        <f>vlookup(C1348,Mapping!$B$14:$C$168,2,false)</f>
        <v>#N/A</v>
      </c>
    </row>
    <row r="1349" hidden="1">
      <c r="I1349" s="69"/>
      <c r="K1349" t="str">
        <f>vlookup(C1349,Mapping!$B$14:$C$168,2,false)</f>
        <v>#N/A</v>
      </c>
    </row>
    <row r="1350" hidden="1">
      <c r="I1350" s="69"/>
      <c r="K1350" t="str">
        <f>vlookup(C1350,Mapping!$B$14:$C$168,2,false)</f>
        <v>#N/A</v>
      </c>
    </row>
    <row r="1351" hidden="1">
      <c r="I1351" s="69"/>
      <c r="K1351" t="str">
        <f>vlookup(C1351,Mapping!$B$14:$C$168,2,false)</f>
        <v>#N/A</v>
      </c>
    </row>
    <row r="1352" hidden="1">
      <c r="I1352" s="69"/>
      <c r="K1352" t="str">
        <f>vlookup(C1352,Mapping!$B$14:$C$168,2,false)</f>
        <v>#N/A</v>
      </c>
    </row>
    <row r="1353" hidden="1">
      <c r="I1353" s="69"/>
      <c r="K1353" t="str">
        <f>vlookup(C1353,Mapping!$B$14:$C$168,2,false)</f>
        <v>#N/A</v>
      </c>
    </row>
    <row r="1354" hidden="1">
      <c r="I1354" s="69"/>
      <c r="K1354" t="str">
        <f>vlookup(C1354,Mapping!$B$14:$C$168,2,false)</f>
        <v>#N/A</v>
      </c>
    </row>
    <row r="1355" hidden="1">
      <c r="I1355" s="69"/>
      <c r="K1355" t="str">
        <f>vlookup(C1355,Mapping!$B$14:$C$168,2,false)</f>
        <v>#N/A</v>
      </c>
    </row>
    <row r="1356" hidden="1">
      <c r="I1356" s="69"/>
      <c r="K1356" t="str">
        <f>vlookup(C1356,Mapping!$B$14:$C$168,2,false)</f>
        <v>#N/A</v>
      </c>
    </row>
    <row r="1357" hidden="1">
      <c r="I1357" s="69"/>
      <c r="K1357" t="str">
        <f>vlookup(C1357,Mapping!$B$14:$C$168,2,false)</f>
        <v>#N/A</v>
      </c>
    </row>
    <row r="1358" hidden="1">
      <c r="I1358" s="69"/>
      <c r="K1358" t="str">
        <f>vlookup(C1358,Mapping!$B$14:$C$168,2,false)</f>
        <v>#N/A</v>
      </c>
    </row>
    <row r="1359" hidden="1">
      <c r="I1359" s="69"/>
      <c r="K1359" t="str">
        <f>vlookup(C1359,Mapping!$B$14:$C$168,2,false)</f>
        <v>#N/A</v>
      </c>
    </row>
    <row r="1360" hidden="1">
      <c r="I1360" s="69"/>
      <c r="K1360" t="str">
        <f>vlookup(C1360,Mapping!$B$14:$C$168,2,false)</f>
        <v>#N/A</v>
      </c>
    </row>
    <row r="1361" hidden="1">
      <c r="I1361" s="69"/>
      <c r="K1361" t="str">
        <f>vlookup(C1361,Mapping!$B$14:$C$168,2,false)</f>
        <v>#N/A</v>
      </c>
    </row>
    <row r="1362" hidden="1">
      <c r="I1362" s="69"/>
      <c r="K1362" t="str">
        <f>vlookup(C1362,Mapping!$B$14:$C$168,2,false)</f>
        <v>#N/A</v>
      </c>
    </row>
    <row r="1363" hidden="1">
      <c r="I1363" s="69"/>
      <c r="K1363" t="str">
        <f>vlookup(C1363,Mapping!$B$14:$C$168,2,false)</f>
        <v>#N/A</v>
      </c>
    </row>
    <row r="1364" hidden="1">
      <c r="I1364" s="69"/>
      <c r="K1364" t="str">
        <f>vlookup(C1364,Mapping!$B$14:$C$168,2,false)</f>
        <v>#N/A</v>
      </c>
    </row>
    <row r="1365" hidden="1">
      <c r="I1365" s="69"/>
      <c r="K1365" t="str">
        <f>vlookup(C1365,Mapping!$B$14:$C$168,2,false)</f>
        <v>#N/A</v>
      </c>
    </row>
    <row r="1366" hidden="1">
      <c r="I1366" s="69"/>
      <c r="K1366" t="str">
        <f>vlookup(C1366,Mapping!$B$14:$C$168,2,false)</f>
        <v>#N/A</v>
      </c>
    </row>
    <row r="1367" hidden="1">
      <c r="I1367" s="69"/>
      <c r="K1367" t="str">
        <f>vlookup(C1367,Mapping!$B$14:$C$168,2,false)</f>
        <v>#N/A</v>
      </c>
    </row>
    <row r="1368" hidden="1">
      <c r="I1368" s="69"/>
      <c r="K1368" t="str">
        <f>vlookup(C1368,Mapping!$B$14:$C$168,2,false)</f>
        <v>#N/A</v>
      </c>
    </row>
    <row r="1369" hidden="1">
      <c r="I1369" s="69"/>
      <c r="K1369" t="str">
        <f>vlookup(C1369,Mapping!$B$14:$C$168,2,false)</f>
        <v>#N/A</v>
      </c>
    </row>
    <row r="1370" hidden="1">
      <c r="I1370" s="69"/>
      <c r="K1370" t="str">
        <f>vlookup(C1370,Mapping!$B$14:$C$168,2,false)</f>
        <v>#N/A</v>
      </c>
    </row>
    <row r="1371" hidden="1">
      <c r="I1371" s="69"/>
      <c r="K1371" t="str">
        <f>vlookup(C1371,Mapping!$B$14:$C$168,2,false)</f>
        <v>#N/A</v>
      </c>
    </row>
    <row r="1372" hidden="1">
      <c r="I1372" s="69"/>
      <c r="K1372" t="str">
        <f>vlookup(C1372,Mapping!$B$14:$C$168,2,false)</f>
        <v>#N/A</v>
      </c>
    </row>
    <row r="1373" hidden="1">
      <c r="I1373" s="69"/>
      <c r="K1373" t="str">
        <f>vlookup(C1373,Mapping!$B$14:$C$168,2,false)</f>
        <v>#N/A</v>
      </c>
    </row>
    <row r="1374" hidden="1">
      <c r="I1374" s="69"/>
      <c r="K1374" t="str">
        <f>vlookup(C1374,Mapping!$B$14:$C$168,2,false)</f>
        <v>#N/A</v>
      </c>
    </row>
    <row r="1375" hidden="1">
      <c r="I1375" s="69"/>
      <c r="K1375" t="str">
        <f>vlookup(C1375,Mapping!$B$14:$C$168,2,false)</f>
        <v>#N/A</v>
      </c>
    </row>
    <row r="1376" hidden="1">
      <c r="I1376" s="69"/>
      <c r="K1376" t="str">
        <f>vlookup(C1376,Mapping!$B$14:$C$168,2,false)</f>
        <v>#N/A</v>
      </c>
    </row>
    <row r="1377" hidden="1">
      <c r="I1377" s="69"/>
      <c r="K1377" t="str">
        <f>vlookup(C1377,Mapping!$B$14:$C$168,2,false)</f>
        <v>#N/A</v>
      </c>
    </row>
    <row r="1378" hidden="1">
      <c r="I1378" s="69"/>
      <c r="K1378" t="str">
        <f>vlookup(C1378,Mapping!$B$14:$C$168,2,false)</f>
        <v>#N/A</v>
      </c>
    </row>
    <row r="1379" hidden="1">
      <c r="I1379" s="69"/>
      <c r="K1379" t="str">
        <f>vlookup(C1379,Mapping!$B$14:$C$168,2,false)</f>
        <v>#N/A</v>
      </c>
    </row>
    <row r="1380" hidden="1">
      <c r="I1380" s="69"/>
      <c r="K1380" t="str">
        <f>vlookup(C1380,Mapping!$B$14:$C$168,2,false)</f>
        <v>#N/A</v>
      </c>
    </row>
    <row r="1381" hidden="1">
      <c r="I1381" s="69"/>
      <c r="K1381" t="str">
        <f>vlookup(C1381,Mapping!$B$14:$C$168,2,false)</f>
        <v>#N/A</v>
      </c>
    </row>
    <row r="1382" hidden="1">
      <c r="I1382" s="69"/>
      <c r="K1382" t="str">
        <f>vlookup(C1382,Mapping!$B$14:$C$168,2,false)</f>
        <v>#N/A</v>
      </c>
    </row>
    <row r="1383" hidden="1">
      <c r="I1383" s="69"/>
      <c r="K1383" t="str">
        <f>vlookup(C1383,Mapping!$B$14:$C$168,2,false)</f>
        <v>#N/A</v>
      </c>
    </row>
    <row r="1384" hidden="1">
      <c r="I1384" s="69"/>
      <c r="K1384" t="str">
        <f>vlookup(C1384,Mapping!$B$14:$C$168,2,false)</f>
        <v>#N/A</v>
      </c>
    </row>
    <row r="1385" hidden="1">
      <c r="I1385" s="69"/>
      <c r="K1385" t="str">
        <f>vlookup(C1385,Mapping!$B$14:$C$168,2,false)</f>
        <v>#N/A</v>
      </c>
    </row>
    <row r="1386" hidden="1">
      <c r="I1386" s="69"/>
      <c r="K1386" t="str">
        <f>vlookup(C1386,Mapping!$B$14:$C$168,2,false)</f>
        <v>#N/A</v>
      </c>
    </row>
    <row r="1387" hidden="1">
      <c r="I1387" s="69"/>
      <c r="K1387" t="str">
        <f>vlookup(C1387,Mapping!$B$14:$C$168,2,false)</f>
        <v>#N/A</v>
      </c>
    </row>
    <row r="1388" hidden="1">
      <c r="I1388" s="69"/>
      <c r="K1388" t="str">
        <f>vlookup(C1388,Mapping!$B$14:$C$168,2,false)</f>
        <v>#N/A</v>
      </c>
    </row>
    <row r="1389" hidden="1">
      <c r="I1389" s="69"/>
      <c r="K1389" t="str">
        <f>vlookup(C1389,Mapping!$B$14:$C$168,2,false)</f>
        <v>#N/A</v>
      </c>
    </row>
    <row r="1390" hidden="1">
      <c r="I1390" s="69"/>
      <c r="K1390" t="str">
        <f>vlookup(C1390,Mapping!$B$14:$C$168,2,false)</f>
        <v>#N/A</v>
      </c>
    </row>
    <row r="1391" hidden="1">
      <c r="I1391" s="69"/>
      <c r="K1391" t="str">
        <f>vlookup(C1391,Mapping!$B$14:$C$168,2,false)</f>
        <v>#N/A</v>
      </c>
    </row>
    <row r="1392" hidden="1">
      <c r="I1392" s="69"/>
      <c r="K1392" t="str">
        <f>vlookup(C1392,Mapping!$B$14:$C$168,2,false)</f>
        <v>#N/A</v>
      </c>
    </row>
    <row r="1393" hidden="1">
      <c r="I1393" s="69"/>
      <c r="K1393" t="str">
        <f>vlookup(C1393,Mapping!$B$14:$C$168,2,false)</f>
        <v>#N/A</v>
      </c>
    </row>
    <row r="1394" hidden="1">
      <c r="I1394" s="69"/>
      <c r="K1394" t="str">
        <f>vlookup(C1394,Mapping!$B$14:$C$168,2,false)</f>
        <v>#N/A</v>
      </c>
    </row>
    <row r="1395" hidden="1">
      <c r="I1395" s="69"/>
      <c r="K1395" t="str">
        <f>vlookup(C1395,Mapping!$B$14:$C$168,2,false)</f>
        <v>#N/A</v>
      </c>
    </row>
    <row r="1396" hidden="1">
      <c r="I1396" s="69"/>
      <c r="K1396" t="str">
        <f>vlookup(C1396,Mapping!$B$14:$C$168,2,false)</f>
        <v>#N/A</v>
      </c>
    </row>
    <row r="1397" hidden="1">
      <c r="I1397" s="69"/>
      <c r="K1397" t="str">
        <f>vlookup(C1397,Mapping!$B$14:$C$168,2,false)</f>
        <v>#N/A</v>
      </c>
    </row>
    <row r="1398" hidden="1">
      <c r="I1398" s="69"/>
      <c r="K1398" t="str">
        <f>vlookup(C1398,Mapping!$B$14:$C$168,2,false)</f>
        <v>#N/A</v>
      </c>
    </row>
    <row r="1399" hidden="1">
      <c r="I1399" s="69"/>
      <c r="K1399" t="str">
        <f>vlookup(C1399,Mapping!$B$14:$C$168,2,false)</f>
        <v>#N/A</v>
      </c>
    </row>
    <row r="1400" hidden="1">
      <c r="I1400" s="69"/>
      <c r="K1400" t="str">
        <f>vlookup(C1400,Mapping!$B$14:$C$168,2,false)</f>
        <v>#N/A</v>
      </c>
    </row>
    <row r="1401" hidden="1">
      <c r="I1401" s="69"/>
      <c r="K1401" t="str">
        <f>vlookup(C1401,Mapping!$B$14:$C$168,2,false)</f>
        <v>#N/A</v>
      </c>
    </row>
    <row r="1402" hidden="1">
      <c r="I1402" s="69"/>
      <c r="K1402" t="str">
        <f>vlookup(C1402,Mapping!$B$14:$C$168,2,false)</f>
        <v>#N/A</v>
      </c>
    </row>
    <row r="1403" hidden="1">
      <c r="I1403" s="69"/>
      <c r="K1403" t="str">
        <f>vlookup(C1403,Mapping!$B$14:$C$168,2,false)</f>
        <v>#N/A</v>
      </c>
    </row>
    <row r="1404" hidden="1">
      <c r="I1404" s="69"/>
      <c r="K1404" t="str">
        <f>vlookup(C1404,Mapping!$B$14:$C$168,2,false)</f>
        <v>#N/A</v>
      </c>
    </row>
    <row r="1405" hidden="1">
      <c r="I1405" s="69"/>
      <c r="K1405" t="str">
        <f>vlookup(C1405,Mapping!$B$14:$C$168,2,false)</f>
        <v>#N/A</v>
      </c>
    </row>
    <row r="1406" hidden="1">
      <c r="I1406" s="69"/>
      <c r="K1406" t="str">
        <f>vlookup(C1406,Mapping!$B$14:$C$168,2,false)</f>
        <v>#N/A</v>
      </c>
    </row>
    <row r="1407" hidden="1">
      <c r="I1407" s="69"/>
      <c r="K1407" t="str">
        <f>vlookup(C1407,Mapping!$B$14:$C$168,2,false)</f>
        <v>#N/A</v>
      </c>
    </row>
    <row r="1408" hidden="1">
      <c r="I1408" s="69"/>
      <c r="K1408" t="str">
        <f>vlookup(C1408,Mapping!$B$14:$C$168,2,false)</f>
        <v>#N/A</v>
      </c>
    </row>
    <row r="1409" hidden="1">
      <c r="I1409" s="69"/>
      <c r="K1409" t="str">
        <f>vlookup(C1409,Mapping!$B$14:$C$168,2,false)</f>
        <v>#N/A</v>
      </c>
    </row>
    <row r="1410" hidden="1">
      <c r="I1410" s="69"/>
      <c r="K1410" t="str">
        <f>vlookup(C1410,Mapping!$B$14:$C$168,2,false)</f>
        <v>#N/A</v>
      </c>
    </row>
    <row r="1411" hidden="1">
      <c r="I1411" s="69"/>
      <c r="K1411" t="str">
        <f>vlookup(C1411,Mapping!$B$14:$C$168,2,false)</f>
        <v>#N/A</v>
      </c>
    </row>
    <row r="1412" hidden="1">
      <c r="I1412" s="69"/>
      <c r="K1412" t="str">
        <f>vlookup(C1412,Mapping!$B$14:$C$168,2,false)</f>
        <v>#N/A</v>
      </c>
    </row>
    <row r="1413" hidden="1">
      <c r="I1413" s="69"/>
      <c r="K1413" t="str">
        <f>vlookup(C1413,Mapping!$B$14:$C$168,2,false)</f>
        <v>#N/A</v>
      </c>
    </row>
    <row r="1414" hidden="1">
      <c r="I1414" s="69"/>
      <c r="K1414" t="str">
        <f>vlookup(C1414,Mapping!$B$14:$C$168,2,false)</f>
        <v>#N/A</v>
      </c>
    </row>
    <row r="1415" hidden="1">
      <c r="I1415" s="69"/>
      <c r="K1415" t="str">
        <f>vlookup(C1415,Mapping!$B$14:$C$168,2,false)</f>
        <v>#N/A</v>
      </c>
    </row>
    <row r="1416" hidden="1">
      <c r="I1416" s="69"/>
      <c r="K1416" t="str">
        <f>vlookup(C1416,Mapping!$B$14:$C$168,2,false)</f>
        <v>#N/A</v>
      </c>
    </row>
    <row r="1417" hidden="1">
      <c r="I1417" s="69"/>
      <c r="K1417" t="str">
        <f>vlookup(C1417,Mapping!$B$14:$C$168,2,false)</f>
        <v>#N/A</v>
      </c>
    </row>
    <row r="1418" hidden="1">
      <c r="I1418" s="69"/>
      <c r="K1418" t="str">
        <f>vlookup(C1418,Mapping!$B$14:$C$168,2,false)</f>
        <v>#N/A</v>
      </c>
    </row>
    <row r="1419" hidden="1">
      <c r="I1419" s="69"/>
      <c r="K1419" t="str">
        <f>vlookup(C1419,Mapping!$B$14:$C$168,2,false)</f>
        <v>#N/A</v>
      </c>
    </row>
    <row r="1420" hidden="1">
      <c r="I1420" s="69"/>
      <c r="K1420" t="str">
        <f>vlookup(C1420,Mapping!$B$14:$C$168,2,false)</f>
        <v>#N/A</v>
      </c>
    </row>
    <row r="1421" hidden="1">
      <c r="I1421" s="69"/>
      <c r="K1421" t="str">
        <f>vlookup(C1421,Mapping!$B$14:$C$168,2,false)</f>
        <v>#N/A</v>
      </c>
    </row>
    <row r="1422" hidden="1">
      <c r="I1422" s="69"/>
      <c r="K1422" t="str">
        <f>vlookup(C1422,Mapping!$B$14:$C$168,2,false)</f>
        <v>#N/A</v>
      </c>
    </row>
    <row r="1423" hidden="1">
      <c r="I1423" s="69"/>
      <c r="K1423" t="str">
        <f>vlookup(C1423,Mapping!$B$14:$C$168,2,false)</f>
        <v>#N/A</v>
      </c>
    </row>
    <row r="1424" hidden="1">
      <c r="I1424" s="69"/>
      <c r="K1424" t="str">
        <f>vlookup(C1424,Mapping!$B$14:$C$168,2,false)</f>
        <v>#N/A</v>
      </c>
    </row>
    <row r="1425" hidden="1">
      <c r="I1425" s="69"/>
      <c r="K1425" t="str">
        <f>vlookup(C1425,Mapping!$B$14:$C$168,2,false)</f>
        <v>#N/A</v>
      </c>
    </row>
    <row r="1426" hidden="1">
      <c r="I1426" s="69"/>
      <c r="K1426" t="str">
        <f>vlookup(C1426,Mapping!$B$14:$C$168,2,false)</f>
        <v>#N/A</v>
      </c>
    </row>
    <row r="1427" hidden="1">
      <c r="I1427" s="69"/>
      <c r="K1427" t="str">
        <f>vlookup(C1427,Mapping!$B$14:$C$168,2,false)</f>
        <v>#N/A</v>
      </c>
    </row>
    <row r="1428" hidden="1">
      <c r="I1428" s="69"/>
      <c r="K1428" t="str">
        <f>vlookup(C1428,Mapping!$B$14:$C$168,2,false)</f>
        <v>#N/A</v>
      </c>
    </row>
    <row r="1429" hidden="1">
      <c r="I1429" s="69"/>
      <c r="K1429" t="str">
        <f>vlookup(C1429,Mapping!$B$14:$C$168,2,false)</f>
        <v>#N/A</v>
      </c>
    </row>
    <row r="1430" hidden="1">
      <c r="I1430" s="69"/>
      <c r="K1430" t="str">
        <f>vlookup(C1430,Mapping!$B$14:$C$168,2,false)</f>
        <v>#N/A</v>
      </c>
    </row>
    <row r="1431" hidden="1">
      <c r="I1431" s="69"/>
      <c r="K1431" t="str">
        <f>vlookup(C1431,Mapping!$B$14:$C$168,2,false)</f>
        <v>#N/A</v>
      </c>
    </row>
    <row r="1432" hidden="1">
      <c r="I1432" s="69"/>
      <c r="K1432" t="str">
        <f>vlookup(C1432,Mapping!$B$14:$C$168,2,false)</f>
        <v>#N/A</v>
      </c>
    </row>
    <row r="1433" hidden="1">
      <c r="I1433" s="69"/>
      <c r="K1433" t="str">
        <f>vlookup(C1433,Mapping!$B$14:$C$168,2,false)</f>
        <v>#N/A</v>
      </c>
    </row>
    <row r="1434" hidden="1">
      <c r="I1434" s="69"/>
      <c r="K1434" t="str">
        <f>vlookup(C1434,Mapping!$B$14:$C$168,2,false)</f>
        <v>#N/A</v>
      </c>
    </row>
    <row r="1435" hidden="1">
      <c r="I1435" s="69"/>
      <c r="K1435" t="str">
        <f>vlookup(C1435,Mapping!$B$14:$C$168,2,false)</f>
        <v>#N/A</v>
      </c>
    </row>
    <row r="1436" hidden="1">
      <c r="I1436" s="69"/>
      <c r="K1436" t="str">
        <f>vlookup(C1436,Mapping!$B$14:$C$168,2,false)</f>
        <v>#N/A</v>
      </c>
    </row>
    <row r="1437" hidden="1">
      <c r="I1437" s="69"/>
      <c r="K1437" t="str">
        <f>vlookup(C1437,Mapping!$B$14:$C$168,2,false)</f>
        <v>#N/A</v>
      </c>
    </row>
    <row r="1438" hidden="1">
      <c r="I1438" s="69"/>
      <c r="K1438" t="str">
        <f>vlookup(C1438,Mapping!$B$14:$C$168,2,false)</f>
        <v>#N/A</v>
      </c>
    </row>
    <row r="1439" hidden="1">
      <c r="I1439" s="69"/>
      <c r="K1439" t="str">
        <f>vlookup(C1439,Mapping!$B$14:$C$168,2,false)</f>
        <v>#N/A</v>
      </c>
    </row>
    <row r="1440" hidden="1">
      <c r="I1440" s="69"/>
      <c r="K1440" t="str">
        <f>vlookup(C1440,Mapping!$B$14:$C$168,2,false)</f>
        <v>#N/A</v>
      </c>
    </row>
    <row r="1441" hidden="1">
      <c r="I1441" s="69"/>
      <c r="K1441" t="str">
        <f>vlookup(C1441,Mapping!$B$14:$C$168,2,false)</f>
        <v>#N/A</v>
      </c>
    </row>
    <row r="1442" hidden="1">
      <c r="I1442" s="69"/>
      <c r="K1442" t="str">
        <f>vlookup(C1442,Mapping!$B$14:$C$168,2,false)</f>
        <v>#N/A</v>
      </c>
    </row>
    <row r="1443" hidden="1">
      <c r="I1443" s="69"/>
      <c r="K1443" t="str">
        <f>vlookup(C1443,Mapping!$B$14:$C$168,2,false)</f>
        <v>#N/A</v>
      </c>
    </row>
    <row r="1444" hidden="1">
      <c r="I1444" s="69"/>
      <c r="K1444" t="str">
        <f>vlookup(C1444,Mapping!$B$14:$C$168,2,false)</f>
        <v>#N/A</v>
      </c>
    </row>
    <row r="1445" hidden="1">
      <c r="I1445" s="69"/>
      <c r="K1445" t="str">
        <f>vlookup(C1445,Mapping!$B$14:$C$168,2,false)</f>
        <v>#N/A</v>
      </c>
    </row>
    <row r="1446" hidden="1">
      <c r="I1446" s="69"/>
      <c r="K1446" t="str">
        <f>vlookup(C1446,Mapping!$B$14:$C$168,2,false)</f>
        <v>#N/A</v>
      </c>
    </row>
    <row r="1447" hidden="1">
      <c r="I1447" s="69"/>
      <c r="K1447" t="str">
        <f>vlookup(C1447,Mapping!$B$14:$C$168,2,false)</f>
        <v>#N/A</v>
      </c>
    </row>
    <row r="1448" hidden="1">
      <c r="I1448" s="69"/>
      <c r="K1448" t="str">
        <f>vlookup(C1448,Mapping!$B$14:$C$168,2,false)</f>
        <v>#N/A</v>
      </c>
    </row>
    <row r="1449" hidden="1">
      <c r="I1449" s="69"/>
      <c r="K1449" t="str">
        <f>vlookup(C1449,Mapping!$B$14:$C$168,2,false)</f>
        <v>#N/A</v>
      </c>
    </row>
    <row r="1450" hidden="1">
      <c r="I1450" s="69"/>
      <c r="K1450" t="str">
        <f>vlookup(C1450,Mapping!$B$14:$C$168,2,false)</f>
        <v>#N/A</v>
      </c>
    </row>
    <row r="1451" hidden="1">
      <c r="I1451" s="69"/>
      <c r="K1451" t="str">
        <f>vlookup(C1451,Mapping!$B$14:$C$168,2,false)</f>
        <v>#N/A</v>
      </c>
    </row>
    <row r="1452" hidden="1">
      <c r="I1452" s="69"/>
      <c r="K1452" t="str">
        <f>vlookup(C1452,Mapping!$B$14:$C$168,2,false)</f>
        <v>#N/A</v>
      </c>
    </row>
    <row r="1453" hidden="1">
      <c r="I1453" s="69"/>
      <c r="K1453" t="str">
        <f>vlookup(C1453,Mapping!$B$14:$C$168,2,false)</f>
        <v>#N/A</v>
      </c>
    </row>
    <row r="1454" hidden="1">
      <c r="I1454" s="69"/>
      <c r="K1454" t="str">
        <f>vlookup(C1454,Mapping!$B$14:$C$168,2,false)</f>
        <v>#N/A</v>
      </c>
    </row>
    <row r="1455" hidden="1">
      <c r="I1455" s="69"/>
      <c r="K1455" t="str">
        <f>vlookup(C1455,Mapping!$B$14:$C$168,2,false)</f>
        <v>#N/A</v>
      </c>
    </row>
    <row r="1456" hidden="1">
      <c r="I1456" s="69"/>
      <c r="K1456" t="str">
        <f>vlookup(C1456,Mapping!$B$14:$C$168,2,false)</f>
        <v>#N/A</v>
      </c>
    </row>
    <row r="1457" hidden="1">
      <c r="I1457" s="69"/>
      <c r="K1457" t="str">
        <f>vlookup(C1457,Mapping!$B$14:$C$168,2,false)</f>
        <v>#N/A</v>
      </c>
    </row>
    <row r="1458" hidden="1">
      <c r="I1458" s="69"/>
      <c r="K1458" t="str">
        <f>vlookup(C1458,Mapping!$B$14:$C$168,2,false)</f>
        <v>#N/A</v>
      </c>
    </row>
    <row r="1459" hidden="1">
      <c r="I1459" s="69"/>
      <c r="K1459" t="str">
        <f>vlookup(C1459,Mapping!$B$14:$C$168,2,false)</f>
        <v>#N/A</v>
      </c>
    </row>
    <row r="1460" hidden="1">
      <c r="I1460" s="69"/>
      <c r="K1460" t="str">
        <f>vlookup(C1460,Mapping!$B$14:$C$168,2,false)</f>
        <v>#N/A</v>
      </c>
    </row>
    <row r="1461" hidden="1">
      <c r="I1461" s="69"/>
      <c r="K1461" t="str">
        <f>vlookup(C1461,Mapping!$B$14:$C$168,2,false)</f>
        <v>#N/A</v>
      </c>
    </row>
    <row r="1462" hidden="1">
      <c r="I1462" s="69"/>
      <c r="K1462" t="str">
        <f>vlookup(C1462,Mapping!$B$14:$C$168,2,false)</f>
        <v>#N/A</v>
      </c>
    </row>
    <row r="1463" hidden="1">
      <c r="I1463" s="69"/>
      <c r="K1463" t="str">
        <f>vlookup(C1463,Mapping!$B$14:$C$168,2,false)</f>
        <v>#N/A</v>
      </c>
    </row>
    <row r="1464" hidden="1">
      <c r="I1464" s="69"/>
      <c r="K1464" t="str">
        <f>vlookup(C1464,Mapping!$B$14:$C$168,2,false)</f>
        <v>#N/A</v>
      </c>
    </row>
    <row r="1465" hidden="1">
      <c r="I1465" s="69"/>
      <c r="K1465" t="str">
        <f>vlookup(C1465,Mapping!$B$14:$C$168,2,false)</f>
        <v>#N/A</v>
      </c>
    </row>
    <row r="1466" hidden="1">
      <c r="I1466" s="69"/>
      <c r="K1466" t="str">
        <f>vlookup(C1466,Mapping!$B$14:$C$168,2,false)</f>
        <v>#N/A</v>
      </c>
    </row>
    <row r="1467" hidden="1">
      <c r="I1467" s="69"/>
      <c r="K1467" t="str">
        <f>vlookup(C1467,Mapping!$B$14:$C$168,2,false)</f>
        <v>#N/A</v>
      </c>
    </row>
    <row r="1468" hidden="1">
      <c r="I1468" s="69"/>
      <c r="K1468" t="str">
        <f>vlookup(C1468,Mapping!$B$14:$C$168,2,false)</f>
        <v>#N/A</v>
      </c>
    </row>
    <row r="1469" hidden="1">
      <c r="I1469" s="69"/>
      <c r="K1469" t="str">
        <f>vlookup(C1469,Mapping!$B$14:$C$168,2,false)</f>
        <v>#N/A</v>
      </c>
    </row>
    <row r="1470" hidden="1">
      <c r="I1470" s="69"/>
      <c r="K1470" t="str">
        <f>vlookup(C1470,Mapping!$B$14:$C$168,2,false)</f>
        <v>#N/A</v>
      </c>
    </row>
    <row r="1471" hidden="1">
      <c r="I1471" s="69"/>
      <c r="K1471" t="str">
        <f>vlookup(C1471,Mapping!$B$14:$C$168,2,false)</f>
        <v>#N/A</v>
      </c>
    </row>
    <row r="1472" hidden="1">
      <c r="I1472" s="69"/>
      <c r="K1472" t="str">
        <f>vlookup(C1472,Mapping!$B$14:$C$168,2,false)</f>
        <v>#N/A</v>
      </c>
    </row>
    <row r="1473" hidden="1">
      <c r="I1473" s="69"/>
      <c r="K1473" t="str">
        <f>vlookup(C1473,Mapping!$B$14:$C$168,2,false)</f>
        <v>#N/A</v>
      </c>
    </row>
    <row r="1474" hidden="1">
      <c r="I1474" s="69"/>
      <c r="K1474" t="str">
        <f>vlookup(C1474,Mapping!$B$14:$C$168,2,false)</f>
        <v>#N/A</v>
      </c>
    </row>
    <row r="1475" hidden="1">
      <c r="I1475" s="69"/>
      <c r="K1475" t="str">
        <f>vlookup(C1475,Mapping!$B$14:$C$168,2,false)</f>
        <v>#N/A</v>
      </c>
    </row>
    <row r="1476" hidden="1">
      <c r="I1476" s="69"/>
      <c r="K1476" t="str">
        <f>vlookup(C1476,Mapping!$B$14:$C$168,2,false)</f>
        <v>#N/A</v>
      </c>
    </row>
    <row r="1477" hidden="1">
      <c r="I1477" s="69"/>
      <c r="K1477" t="str">
        <f>vlookup(C1477,Mapping!$B$14:$C$168,2,false)</f>
        <v>#N/A</v>
      </c>
    </row>
    <row r="1478" hidden="1">
      <c r="I1478" s="69"/>
      <c r="K1478" t="str">
        <f>vlookup(C1478,Mapping!$B$14:$C$168,2,false)</f>
        <v>#N/A</v>
      </c>
    </row>
    <row r="1479" hidden="1">
      <c r="I1479" s="69"/>
      <c r="K1479" t="str">
        <f>vlookup(C1479,Mapping!$B$14:$C$168,2,false)</f>
        <v>#N/A</v>
      </c>
    </row>
    <row r="1480" hidden="1">
      <c r="I1480" s="69"/>
      <c r="K1480" t="str">
        <f>vlookup(C1480,Mapping!$B$14:$C$168,2,false)</f>
        <v>#N/A</v>
      </c>
    </row>
    <row r="1481" hidden="1">
      <c r="I1481" s="69"/>
      <c r="K1481" t="str">
        <f>vlookup(C1481,Mapping!$B$14:$C$168,2,false)</f>
        <v>#N/A</v>
      </c>
    </row>
    <row r="1482" hidden="1">
      <c r="I1482" s="69"/>
      <c r="K1482" t="str">
        <f>vlookup(C1482,Mapping!$B$14:$C$168,2,false)</f>
        <v>#N/A</v>
      </c>
    </row>
    <row r="1483" hidden="1">
      <c r="I1483" s="69"/>
      <c r="K1483" t="str">
        <f>vlookup(C1483,Mapping!$B$14:$C$168,2,false)</f>
        <v>#N/A</v>
      </c>
    </row>
    <row r="1484" hidden="1">
      <c r="I1484" s="69"/>
      <c r="K1484" t="str">
        <f>vlookup(C1484,Mapping!$B$14:$C$168,2,false)</f>
        <v>#N/A</v>
      </c>
    </row>
    <row r="1485" hidden="1">
      <c r="I1485" s="69"/>
      <c r="K1485" t="str">
        <f>vlookup(C1485,Mapping!$B$14:$C$168,2,false)</f>
        <v>#N/A</v>
      </c>
    </row>
    <row r="1486" hidden="1">
      <c r="I1486" s="69"/>
      <c r="K1486" t="str">
        <f>vlookup(C1486,Mapping!$B$14:$C$168,2,false)</f>
        <v>#N/A</v>
      </c>
    </row>
    <row r="1487" hidden="1">
      <c r="I1487" s="69"/>
      <c r="K1487" t="str">
        <f>vlookup(C1487,Mapping!$B$14:$C$168,2,false)</f>
        <v>#N/A</v>
      </c>
    </row>
    <row r="1488" hidden="1">
      <c r="I1488" s="69"/>
      <c r="K1488" t="str">
        <f>vlookup(C1488,Mapping!$B$14:$C$168,2,false)</f>
        <v>#N/A</v>
      </c>
    </row>
    <row r="1489" hidden="1">
      <c r="I1489" s="69"/>
      <c r="K1489" t="str">
        <f>vlookup(C1489,Mapping!$B$14:$C$168,2,false)</f>
        <v>#N/A</v>
      </c>
    </row>
    <row r="1490" hidden="1">
      <c r="I1490" s="69"/>
      <c r="K1490" t="str">
        <f>vlookup(C1490,Mapping!$B$14:$C$168,2,false)</f>
        <v>#N/A</v>
      </c>
    </row>
    <row r="1491" hidden="1">
      <c r="I1491" s="69"/>
      <c r="K1491" t="str">
        <f>vlookup(C1491,Mapping!$B$14:$C$168,2,false)</f>
        <v>#N/A</v>
      </c>
    </row>
    <row r="1492" hidden="1">
      <c r="I1492" s="69"/>
      <c r="K1492" t="str">
        <f>vlookup(C1492,Mapping!$B$14:$C$168,2,false)</f>
        <v>#N/A</v>
      </c>
    </row>
    <row r="1493" hidden="1">
      <c r="I1493" s="69"/>
      <c r="K1493" t="str">
        <f>vlookup(C1493,Mapping!$B$14:$C$168,2,false)</f>
        <v>#N/A</v>
      </c>
    </row>
    <row r="1494" hidden="1">
      <c r="I1494" s="69"/>
      <c r="K1494" t="str">
        <f>vlookup(C1494,Mapping!$B$14:$C$168,2,false)</f>
        <v>#N/A</v>
      </c>
    </row>
    <row r="1495" hidden="1">
      <c r="I1495" s="69"/>
      <c r="K1495" t="str">
        <f>vlookup(C1495,Mapping!$B$14:$C$168,2,false)</f>
        <v>#N/A</v>
      </c>
    </row>
    <row r="1496" hidden="1">
      <c r="I1496" s="69"/>
      <c r="K1496" t="str">
        <f>vlookup(C1496,Mapping!$B$14:$C$168,2,false)</f>
        <v>#N/A</v>
      </c>
    </row>
    <row r="1497" hidden="1">
      <c r="I1497" s="69"/>
      <c r="K1497" t="str">
        <f>vlookup(C1497,Mapping!$B$14:$C$168,2,false)</f>
        <v>#N/A</v>
      </c>
    </row>
    <row r="1498" hidden="1">
      <c r="I1498" s="69"/>
      <c r="K1498" t="str">
        <f>vlookup(C1498,Mapping!$B$14:$C$168,2,false)</f>
        <v>#N/A</v>
      </c>
    </row>
    <row r="1499" hidden="1">
      <c r="I1499" s="69"/>
      <c r="K1499" t="str">
        <f>vlookup(C1499,Mapping!$B$14:$C$168,2,false)</f>
        <v>#N/A</v>
      </c>
    </row>
    <row r="1500" hidden="1">
      <c r="I1500" s="69"/>
      <c r="K1500" t="str">
        <f>vlookup(C1500,Mapping!$B$14:$C$168,2,false)</f>
        <v>#N/A</v>
      </c>
    </row>
    <row r="1501" hidden="1">
      <c r="I1501" s="69"/>
      <c r="K1501" t="str">
        <f>vlookup(C1501,Mapping!$B$14:$C$168,2,false)</f>
        <v>#N/A</v>
      </c>
    </row>
  </sheetData>
  <autoFilter ref="$A$1:$O$1501">
    <filterColumn colId="1">
      <filters>
        <filter val="LocationHistoryExport"/>
        <filter val="ObjectsExport"/>
        <filter val="LibraryExport"/>
        <filter val="ObjectsSubjects"/>
      </filters>
    </filterColumn>
  </autoFilter>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73" t="str">
        <f>IFERROR(__xludf.DUMMYFUNCTION("unique(Mapping!AA:AA)"),"List")</f>
        <v>List</v>
      </c>
      <c r="B1">
        <f>IFERROR(__xludf.DUMMYFUNCTION("unique(dataReport!J:J)"),"9")</f>
        <v>9</v>
      </c>
      <c r="D1" s="74"/>
    </row>
    <row r="2">
      <c r="A2" s="73"/>
      <c r="D2" s="74"/>
    </row>
    <row r="3">
      <c r="A3" s="73" t="s">
        <v>1284</v>
      </c>
      <c r="C3" s="55" t="s">
        <v>1284</v>
      </c>
      <c r="D3" s="74" t="str">
        <f t="shared" ref="D3:D7" si="1">"&lt;list code='" &amp; A3&amp;"' hierarchical='0' system='0' vocabulary='1'&gt;
    &lt;labels&gt;&lt;label locale='en_AU'&gt;&lt;name&gt;"&amp;camelToTitle(C3)&amp;"&lt;/name&gt;&lt;/label&gt;&lt;/labels&gt;
&lt;/list&gt;"</f>
        <v>&lt;list code='Importance' hierarchical='0' system='0' vocabulary='1'&gt;
    &lt;labels&gt;&lt;label locale='en_AU'&gt;&lt;name&gt;Importance&lt;/name&gt;&lt;/label&gt;&lt;/labels&gt;
&lt;/list&gt;</v>
      </c>
    </row>
    <row r="4">
      <c r="A4" s="73" t="s">
        <v>1322</v>
      </c>
      <c r="C4" s="55" t="s">
        <v>1322</v>
      </c>
      <c r="D4" s="74" t="str">
        <f t="shared" si="1"/>
        <v>&lt;list code='SignificanceCriteria' hierarchical='0' system='0' vocabulary='1'&gt;
    &lt;labels&gt;&lt;label locale='en_AU'&gt;&lt;name&gt;Significance Criteria&lt;/name&gt;&lt;/label&gt;&lt;/labels&gt;
&lt;/list&gt;</v>
      </c>
    </row>
    <row r="5">
      <c r="A5" s="73" t="s">
        <v>1522</v>
      </c>
      <c r="C5" s="55" t="s">
        <v>1522</v>
      </c>
      <c r="D5" s="74" t="str">
        <f t="shared" si="1"/>
        <v>&lt;list code='ComparativeCriteria' hierarchical='0' system='0' vocabulary='1'&gt;
    &lt;labels&gt;&lt;label locale='en_AU'&gt;&lt;name&gt;Comparative Criteria&lt;/name&gt;&lt;/label&gt;&lt;/labels&gt;
&lt;/list&gt;</v>
      </c>
    </row>
    <row r="6">
      <c r="A6" s="73" t="s">
        <v>1946</v>
      </c>
      <c r="C6" t="s">
        <v>2814</v>
      </c>
      <c r="D6" s="74" t="str">
        <f t="shared" si="1"/>
        <v>&lt;list code='PhysicalCondition' hierarchical='0' system='0' vocabulary='1'&gt;
    &lt;labels&gt;&lt;label locale='en_AU'&gt;&lt;name&gt;Classification&lt;/name&gt;&lt;/label&gt;&lt;/labels&gt;
&lt;/list&gt;</v>
      </c>
    </row>
    <row r="7">
      <c r="A7" s="73" t="s">
        <v>2814</v>
      </c>
      <c r="C7" s="55" t="s">
        <v>2966</v>
      </c>
      <c r="D7" s="74" t="str">
        <f t="shared" si="1"/>
        <v>&lt;list code='Classification' hierarchical='0' system='0' vocabulary='1'&gt;
    &lt;labels&gt;&lt;label locale='en_AU'&gt;&lt;name&gt;Yes No Default No&lt;/name&gt;&lt;/label&gt;&lt;/labels&gt;
&lt;/list&gt;</v>
      </c>
    </row>
    <row r="8">
      <c r="A8" s="73" t="s">
        <v>2966</v>
      </c>
    </row>
    <row r="9">
      <c r="A9" s="73"/>
    </row>
    <row r="10">
      <c r="A10" s="73"/>
      <c r="C10" s="1"/>
      <c r="D10" s="74"/>
    </row>
    <row r="11">
      <c r="A11" s="73"/>
      <c r="C11" s="1"/>
      <c r="D11" s="74"/>
    </row>
    <row r="12">
      <c r="A12" s="73"/>
      <c r="C12" s="1"/>
      <c r="D12" s="74"/>
    </row>
    <row r="13">
      <c r="A13" s="73"/>
      <c r="C13" s="1"/>
      <c r="D13" s="74"/>
    </row>
    <row r="14">
      <c r="A14" s="73"/>
      <c r="D14" s="74"/>
    </row>
    <row r="15">
      <c r="A15" s="73"/>
      <c r="D15" s="74"/>
    </row>
    <row r="16">
      <c r="A16" s="73"/>
      <c r="D16" s="74"/>
    </row>
    <row r="17">
      <c r="A17" s="73"/>
      <c r="D17" s="74"/>
    </row>
    <row r="18">
      <c r="A18" s="73"/>
      <c r="D18" s="74"/>
    </row>
    <row r="19">
      <c r="A19" s="73"/>
      <c r="D19" s="74"/>
    </row>
    <row r="20">
      <c r="A20" s="73"/>
      <c r="D20" s="74"/>
    </row>
    <row r="21">
      <c r="A21" s="73"/>
      <c r="D21" s="74"/>
    </row>
    <row r="22">
      <c r="A22" s="73"/>
      <c r="D22" s="74"/>
    </row>
    <row r="23">
      <c r="D23" s="74"/>
    </row>
    <row r="24">
      <c r="D24" s="74"/>
    </row>
    <row r="25">
      <c r="D25" s="74"/>
    </row>
    <row r="26">
      <c r="D26" s="74"/>
    </row>
    <row r="27">
      <c r="D27" s="74"/>
    </row>
    <row r="28">
      <c r="D28" s="74"/>
    </row>
    <row r="29">
      <c r="D29" s="74"/>
    </row>
    <row r="30">
      <c r="D30" s="74"/>
    </row>
    <row r="31">
      <c r="D31" s="74"/>
    </row>
    <row r="32">
      <c r="D32" s="74"/>
    </row>
    <row r="33">
      <c r="D33" s="74"/>
    </row>
    <row r="34">
      <c r="D34" s="74"/>
    </row>
    <row r="35">
      <c r="D35" s="74"/>
    </row>
    <row r="36">
      <c r="D36" s="74"/>
    </row>
    <row r="37">
      <c r="D37" s="74"/>
    </row>
    <row r="38">
      <c r="D38" s="74"/>
    </row>
    <row r="39">
      <c r="D39" s="74"/>
    </row>
    <row r="40">
      <c r="D40" s="74"/>
    </row>
    <row r="41">
      <c r="D41" s="74"/>
    </row>
    <row r="42">
      <c r="D42" s="74"/>
    </row>
    <row r="43">
      <c r="D43" s="74"/>
    </row>
    <row r="44">
      <c r="D44" s="74"/>
    </row>
    <row r="45">
      <c r="D45" s="74"/>
    </row>
    <row r="46">
      <c r="D46" s="74"/>
    </row>
    <row r="47">
      <c r="D47" s="74"/>
    </row>
    <row r="48">
      <c r="D48" s="74"/>
    </row>
    <row r="49">
      <c r="D49" s="74"/>
    </row>
    <row r="50">
      <c r="D50" s="74"/>
    </row>
    <row r="51">
      <c r="D51" s="74"/>
    </row>
    <row r="52">
      <c r="D52" s="74"/>
    </row>
    <row r="53">
      <c r="D53" s="74"/>
    </row>
    <row r="54">
      <c r="D54" s="74"/>
    </row>
    <row r="55">
      <c r="D55" s="74"/>
    </row>
    <row r="56">
      <c r="D56" s="74"/>
    </row>
    <row r="57">
      <c r="D57" s="74"/>
    </row>
    <row r="58">
      <c r="D58" s="74"/>
    </row>
    <row r="59">
      <c r="D59" s="74"/>
    </row>
    <row r="60">
      <c r="D60" s="74"/>
    </row>
    <row r="61">
      <c r="D61" s="74"/>
    </row>
    <row r="62">
      <c r="D62" s="74"/>
    </row>
    <row r="63">
      <c r="D63" s="74"/>
    </row>
    <row r="64">
      <c r="D64" s="74"/>
    </row>
    <row r="65">
      <c r="D65" s="74"/>
    </row>
    <row r="66">
      <c r="D66" s="74"/>
    </row>
    <row r="67">
      <c r="D67" s="74"/>
    </row>
    <row r="68">
      <c r="D68" s="74"/>
    </row>
    <row r="69">
      <c r="D69" s="74"/>
    </row>
    <row r="70">
      <c r="D70" s="74"/>
    </row>
    <row r="71">
      <c r="D71" s="74"/>
    </row>
    <row r="72">
      <c r="D72" s="74"/>
    </row>
    <row r="73">
      <c r="D73" s="74"/>
    </row>
    <row r="74">
      <c r="D74" s="74"/>
    </row>
    <row r="75">
      <c r="D75" s="74"/>
    </row>
    <row r="76">
      <c r="D76" s="74"/>
    </row>
    <row r="77">
      <c r="D77" s="74"/>
    </row>
    <row r="78">
      <c r="D78" s="74"/>
    </row>
    <row r="79">
      <c r="D79" s="74"/>
    </row>
    <row r="80">
      <c r="D80" s="74"/>
    </row>
    <row r="81">
      <c r="D81" s="74"/>
    </row>
    <row r="82">
      <c r="D82" s="74"/>
    </row>
    <row r="83">
      <c r="D83" s="74"/>
    </row>
    <row r="84">
      <c r="D84" s="74"/>
    </row>
    <row r="85">
      <c r="D85" s="74"/>
    </row>
    <row r="86">
      <c r="D86" s="74"/>
    </row>
    <row r="87">
      <c r="D87" s="74"/>
    </row>
    <row r="88">
      <c r="D88" s="74"/>
    </row>
    <row r="89">
      <c r="D89" s="74"/>
    </row>
    <row r="90">
      <c r="D90" s="74"/>
    </row>
    <row r="91">
      <c r="D91" s="74"/>
    </row>
    <row r="92">
      <c r="D92" s="74"/>
    </row>
    <row r="93">
      <c r="D93" s="74"/>
    </row>
    <row r="94">
      <c r="D94" s="74"/>
    </row>
    <row r="95">
      <c r="D95" s="74"/>
    </row>
    <row r="96">
      <c r="D96" s="74"/>
    </row>
    <row r="97">
      <c r="D97" s="74"/>
    </row>
    <row r="98">
      <c r="D98" s="74"/>
    </row>
    <row r="99">
      <c r="D99" s="74"/>
    </row>
    <row r="100">
      <c r="D100" s="74"/>
    </row>
    <row r="101">
      <c r="D101" s="74"/>
    </row>
    <row r="102">
      <c r="D102" s="74"/>
    </row>
    <row r="103">
      <c r="D103" s="74"/>
    </row>
    <row r="104">
      <c r="D104" s="74"/>
    </row>
    <row r="105">
      <c r="D105" s="74"/>
    </row>
    <row r="106">
      <c r="D106" s="74"/>
    </row>
    <row r="107">
      <c r="D107" s="74"/>
    </row>
    <row r="108">
      <c r="D108" s="74"/>
    </row>
    <row r="109">
      <c r="D109" s="74"/>
    </row>
    <row r="110">
      <c r="D110" s="74"/>
    </row>
    <row r="111">
      <c r="D111" s="74"/>
    </row>
    <row r="112">
      <c r="D112" s="74"/>
    </row>
    <row r="113">
      <c r="D113" s="74"/>
    </row>
    <row r="114">
      <c r="D114" s="74"/>
    </row>
    <row r="115">
      <c r="D115" s="74"/>
    </row>
    <row r="116">
      <c r="D116" s="74"/>
    </row>
    <row r="117">
      <c r="D117" s="74"/>
    </row>
    <row r="118">
      <c r="D118" s="74"/>
    </row>
    <row r="119">
      <c r="D119" s="74"/>
    </row>
    <row r="120">
      <c r="D120" s="74"/>
    </row>
    <row r="121">
      <c r="D121" s="74"/>
    </row>
    <row r="122">
      <c r="D122" s="74"/>
    </row>
    <row r="123">
      <c r="D123" s="74"/>
    </row>
    <row r="124">
      <c r="D124" s="74"/>
    </row>
    <row r="125">
      <c r="D125" s="74"/>
    </row>
    <row r="126">
      <c r="D126" s="74"/>
    </row>
    <row r="127">
      <c r="D127" s="74"/>
    </row>
    <row r="128">
      <c r="D128" s="74"/>
    </row>
    <row r="129">
      <c r="D129" s="74"/>
    </row>
    <row r="130">
      <c r="D130" s="74"/>
    </row>
    <row r="131">
      <c r="D131" s="74"/>
    </row>
    <row r="132">
      <c r="D132" s="74"/>
    </row>
    <row r="133">
      <c r="D133" s="74"/>
    </row>
    <row r="134">
      <c r="D134" s="74"/>
    </row>
    <row r="135">
      <c r="D135" s="74"/>
    </row>
    <row r="136">
      <c r="D136" s="74"/>
    </row>
    <row r="137">
      <c r="D137" s="74"/>
    </row>
    <row r="138">
      <c r="D138" s="74"/>
    </row>
    <row r="139">
      <c r="D139" s="74"/>
    </row>
    <row r="140">
      <c r="D140" s="74"/>
    </row>
    <row r="141">
      <c r="D141" s="74"/>
    </row>
    <row r="142">
      <c r="D142" s="74"/>
    </row>
    <row r="143">
      <c r="D143" s="74"/>
    </row>
    <row r="144">
      <c r="D144" s="74"/>
    </row>
    <row r="145">
      <c r="D145" s="74"/>
    </row>
    <row r="146">
      <c r="D146" s="74"/>
    </row>
    <row r="147">
      <c r="D147" s="74"/>
    </row>
    <row r="148">
      <c r="D148" s="74"/>
    </row>
    <row r="149">
      <c r="D149" s="74"/>
    </row>
    <row r="150">
      <c r="D150" s="74"/>
    </row>
    <row r="151">
      <c r="D151" s="74"/>
    </row>
    <row r="152">
      <c r="D152" s="74"/>
    </row>
    <row r="153">
      <c r="D153" s="74"/>
    </row>
    <row r="154">
      <c r="D154" s="74"/>
    </row>
    <row r="155">
      <c r="D155" s="74"/>
    </row>
    <row r="156">
      <c r="D156" s="74"/>
    </row>
    <row r="157">
      <c r="D157" s="74"/>
    </row>
    <row r="158">
      <c r="D158" s="74"/>
    </row>
    <row r="159">
      <c r="D159" s="74"/>
    </row>
    <row r="160">
      <c r="D160" s="74"/>
    </row>
    <row r="161">
      <c r="D161" s="74"/>
    </row>
    <row r="162">
      <c r="D162" s="74"/>
    </row>
    <row r="163">
      <c r="D163" s="74"/>
    </row>
    <row r="164">
      <c r="D164" s="74"/>
    </row>
    <row r="165">
      <c r="D165" s="74"/>
    </row>
    <row r="166">
      <c r="D166" s="74"/>
    </row>
    <row r="167">
      <c r="D167" s="74"/>
    </row>
    <row r="168">
      <c r="D168" s="74"/>
    </row>
    <row r="169">
      <c r="D169" s="74"/>
    </row>
    <row r="170">
      <c r="D170" s="74"/>
    </row>
    <row r="171">
      <c r="D171" s="74"/>
    </row>
    <row r="172">
      <c r="D172" s="74"/>
    </row>
    <row r="173">
      <c r="D173" s="74"/>
    </row>
    <row r="174">
      <c r="D174" s="74"/>
    </row>
    <row r="175">
      <c r="D175" s="74"/>
    </row>
    <row r="176">
      <c r="D176" s="74"/>
    </row>
    <row r="177">
      <c r="D177" s="74"/>
    </row>
    <row r="178">
      <c r="D178" s="74"/>
    </row>
    <row r="179">
      <c r="D179" s="74"/>
    </row>
    <row r="180">
      <c r="D180" s="74"/>
    </row>
    <row r="181">
      <c r="D181" s="74"/>
    </row>
    <row r="182">
      <c r="D182" s="74"/>
    </row>
    <row r="183">
      <c r="D183" s="74"/>
    </row>
    <row r="184">
      <c r="D184" s="74"/>
    </row>
    <row r="185">
      <c r="D185" s="74"/>
    </row>
    <row r="186">
      <c r="D186" s="74"/>
    </row>
    <row r="187">
      <c r="D187" s="74"/>
    </row>
    <row r="188">
      <c r="D188" s="74"/>
    </row>
    <row r="189">
      <c r="D189" s="74"/>
    </row>
    <row r="190">
      <c r="D190" s="74"/>
    </row>
    <row r="191">
      <c r="D191" s="74"/>
    </row>
    <row r="192">
      <c r="D192" s="74"/>
    </row>
    <row r="193">
      <c r="D193" s="74"/>
    </row>
    <row r="194">
      <c r="D194" s="74"/>
    </row>
    <row r="195">
      <c r="D195" s="74"/>
    </row>
    <row r="196">
      <c r="D196" s="74"/>
    </row>
    <row r="197">
      <c r="D197" s="74"/>
    </row>
    <row r="198">
      <c r="D198" s="74"/>
    </row>
    <row r="199">
      <c r="D199" s="74"/>
    </row>
    <row r="200">
      <c r="D200" s="74"/>
    </row>
    <row r="201">
      <c r="D201" s="74"/>
    </row>
    <row r="202">
      <c r="D202" s="74"/>
    </row>
    <row r="203">
      <c r="D203" s="74"/>
    </row>
    <row r="204">
      <c r="D204" s="74"/>
    </row>
    <row r="205">
      <c r="D205" s="74"/>
    </row>
    <row r="206">
      <c r="D206" s="74"/>
    </row>
    <row r="207">
      <c r="D207" s="74"/>
    </row>
    <row r="208">
      <c r="D208" s="74"/>
    </row>
    <row r="209">
      <c r="D209" s="74"/>
    </row>
    <row r="210">
      <c r="D210" s="74"/>
    </row>
    <row r="211">
      <c r="D211" s="74"/>
    </row>
    <row r="212">
      <c r="D212" s="74"/>
    </row>
    <row r="213">
      <c r="D213" s="74"/>
    </row>
    <row r="214">
      <c r="D214" s="74"/>
    </row>
    <row r="215">
      <c r="D215" s="74"/>
    </row>
    <row r="216">
      <c r="D216" s="74"/>
    </row>
    <row r="217">
      <c r="D217" s="74"/>
    </row>
    <row r="218">
      <c r="D218" s="74"/>
    </row>
    <row r="219">
      <c r="D219" s="74"/>
    </row>
    <row r="220">
      <c r="D220" s="74"/>
    </row>
    <row r="221">
      <c r="D221" s="74"/>
    </row>
    <row r="222">
      <c r="D222" s="74"/>
    </row>
    <row r="223">
      <c r="D223" s="74"/>
    </row>
    <row r="224">
      <c r="D224" s="74"/>
    </row>
    <row r="225">
      <c r="D225" s="74"/>
    </row>
    <row r="226">
      <c r="D226" s="74"/>
    </row>
    <row r="227">
      <c r="D227" s="74"/>
    </row>
    <row r="228">
      <c r="D228" s="74"/>
    </row>
    <row r="229">
      <c r="D229" s="74"/>
    </row>
    <row r="230">
      <c r="D230" s="74"/>
    </row>
    <row r="231">
      <c r="D231" s="74"/>
    </row>
    <row r="232">
      <c r="D232" s="74"/>
    </row>
    <row r="233">
      <c r="D233" s="74"/>
    </row>
    <row r="234">
      <c r="D234" s="74"/>
    </row>
    <row r="235">
      <c r="D235" s="74"/>
    </row>
    <row r="236">
      <c r="D236" s="74"/>
    </row>
    <row r="237">
      <c r="D237" s="74"/>
    </row>
    <row r="238">
      <c r="D238" s="74"/>
    </row>
    <row r="239">
      <c r="D239" s="74"/>
    </row>
    <row r="240">
      <c r="D240" s="74"/>
    </row>
    <row r="241">
      <c r="D241" s="74"/>
    </row>
    <row r="242">
      <c r="D242" s="74"/>
    </row>
    <row r="243">
      <c r="D243" s="74"/>
    </row>
    <row r="244">
      <c r="D244" s="74"/>
    </row>
    <row r="245">
      <c r="D245" s="74"/>
    </row>
    <row r="246">
      <c r="D246" s="74"/>
    </row>
    <row r="247">
      <c r="D247" s="74"/>
    </row>
    <row r="248">
      <c r="D248" s="74"/>
    </row>
    <row r="249">
      <c r="D249" s="74"/>
    </row>
    <row r="250">
      <c r="D250" s="74"/>
    </row>
    <row r="251">
      <c r="D251" s="74"/>
    </row>
    <row r="252">
      <c r="D252" s="74"/>
    </row>
    <row r="253">
      <c r="D253" s="74"/>
    </row>
    <row r="254">
      <c r="D254" s="74"/>
    </row>
    <row r="255">
      <c r="D255" s="74"/>
    </row>
    <row r="256">
      <c r="D256" s="74"/>
    </row>
    <row r="257">
      <c r="D257" s="74"/>
    </row>
    <row r="258">
      <c r="D258" s="74"/>
    </row>
    <row r="259">
      <c r="D259" s="74"/>
    </row>
    <row r="260">
      <c r="D260" s="74"/>
    </row>
    <row r="261">
      <c r="D261" s="74"/>
    </row>
    <row r="262">
      <c r="D262" s="74"/>
    </row>
    <row r="263">
      <c r="D263" s="74"/>
    </row>
    <row r="264">
      <c r="D264" s="74"/>
    </row>
    <row r="265">
      <c r="D265" s="74"/>
    </row>
    <row r="266">
      <c r="D266" s="74"/>
    </row>
    <row r="267">
      <c r="D267" s="74"/>
    </row>
    <row r="268">
      <c r="D268" s="74"/>
    </row>
    <row r="269">
      <c r="D269" s="74"/>
    </row>
    <row r="270">
      <c r="D270" s="74"/>
    </row>
    <row r="271">
      <c r="D271" s="74"/>
    </row>
    <row r="272">
      <c r="D272" s="74"/>
    </row>
    <row r="273">
      <c r="D273" s="74"/>
    </row>
    <row r="274">
      <c r="D274" s="74"/>
    </row>
    <row r="275">
      <c r="D275" s="74"/>
    </row>
    <row r="276">
      <c r="D276" s="74"/>
    </row>
    <row r="277">
      <c r="D277" s="74"/>
    </row>
    <row r="278">
      <c r="D278" s="74"/>
    </row>
    <row r="279">
      <c r="D279" s="74"/>
    </row>
    <row r="280">
      <c r="D280" s="74"/>
    </row>
    <row r="281">
      <c r="D281" s="74"/>
    </row>
    <row r="282">
      <c r="D282" s="74"/>
    </row>
    <row r="283">
      <c r="D283" s="74"/>
    </row>
    <row r="284">
      <c r="D284" s="74"/>
    </row>
    <row r="285">
      <c r="D285" s="74"/>
    </row>
    <row r="286">
      <c r="D286" s="74"/>
    </row>
    <row r="287">
      <c r="D287" s="74"/>
    </row>
    <row r="288">
      <c r="D288" s="74"/>
    </row>
    <row r="289">
      <c r="D289" s="74"/>
    </row>
    <row r="290">
      <c r="D290" s="74"/>
    </row>
    <row r="291">
      <c r="D291" s="74"/>
    </row>
    <row r="292">
      <c r="D292" s="74"/>
    </row>
    <row r="293">
      <c r="D293" s="74"/>
    </row>
    <row r="294">
      <c r="D294" s="74"/>
    </row>
    <row r="295">
      <c r="D295" s="74"/>
    </row>
    <row r="296">
      <c r="D296" s="74"/>
    </row>
    <row r="297">
      <c r="D297" s="74"/>
    </row>
    <row r="298">
      <c r="D298" s="74"/>
    </row>
    <row r="299">
      <c r="D299" s="74"/>
    </row>
    <row r="300">
      <c r="D300" s="74"/>
    </row>
    <row r="301">
      <c r="D301" s="74"/>
    </row>
    <row r="302">
      <c r="D302" s="74"/>
    </row>
    <row r="303">
      <c r="D303" s="74"/>
    </row>
    <row r="304">
      <c r="D304" s="74"/>
    </row>
    <row r="305">
      <c r="D305" s="74"/>
    </row>
    <row r="306">
      <c r="D306" s="74"/>
    </row>
    <row r="307">
      <c r="D307" s="74"/>
    </row>
    <row r="308">
      <c r="D308" s="74"/>
    </row>
    <row r="309">
      <c r="D309" s="74"/>
    </row>
    <row r="310">
      <c r="D310" s="74"/>
    </row>
    <row r="311">
      <c r="D311" s="74"/>
    </row>
    <row r="312">
      <c r="D312" s="74"/>
    </row>
    <row r="313">
      <c r="D313" s="74"/>
    </row>
    <row r="314">
      <c r="D314" s="74"/>
    </row>
    <row r="315">
      <c r="D315" s="74"/>
    </row>
    <row r="316">
      <c r="D316" s="74"/>
    </row>
    <row r="317">
      <c r="D317" s="74"/>
    </row>
    <row r="318">
      <c r="D318" s="74"/>
    </row>
    <row r="319">
      <c r="D319" s="74"/>
    </row>
    <row r="320">
      <c r="D320" s="74"/>
    </row>
    <row r="321">
      <c r="D321" s="74"/>
    </row>
    <row r="322">
      <c r="D322" s="74"/>
    </row>
    <row r="323">
      <c r="D323" s="74"/>
    </row>
    <row r="324">
      <c r="D324" s="74"/>
    </row>
    <row r="325">
      <c r="D325" s="74"/>
    </row>
    <row r="326">
      <c r="D326" s="74"/>
    </row>
    <row r="327">
      <c r="D327" s="74"/>
    </row>
    <row r="328">
      <c r="D328" s="74"/>
    </row>
    <row r="329">
      <c r="D329" s="74"/>
    </row>
    <row r="330">
      <c r="D330" s="74"/>
    </row>
    <row r="331">
      <c r="D331" s="74"/>
    </row>
    <row r="332">
      <c r="D332" s="74"/>
    </row>
    <row r="333">
      <c r="D333" s="74"/>
    </row>
    <row r="334">
      <c r="D334" s="74"/>
    </row>
    <row r="335">
      <c r="D335" s="74"/>
    </row>
    <row r="336">
      <c r="D336" s="74"/>
    </row>
    <row r="337">
      <c r="D337" s="74"/>
    </row>
    <row r="338">
      <c r="D338" s="74"/>
    </row>
    <row r="339">
      <c r="D339" s="74"/>
    </row>
    <row r="340">
      <c r="D340" s="74"/>
    </row>
    <row r="341">
      <c r="D341" s="74"/>
    </row>
    <row r="342">
      <c r="D342" s="74"/>
    </row>
    <row r="343">
      <c r="D343" s="74"/>
    </row>
    <row r="344">
      <c r="D344" s="74"/>
    </row>
    <row r="345">
      <c r="D345" s="74"/>
    </row>
    <row r="346">
      <c r="D346" s="74"/>
    </row>
    <row r="347">
      <c r="D347" s="74"/>
    </row>
    <row r="348">
      <c r="D348" s="74"/>
    </row>
    <row r="349">
      <c r="D349" s="74"/>
    </row>
    <row r="350">
      <c r="D350" s="74"/>
    </row>
    <row r="351">
      <c r="D351" s="74"/>
    </row>
    <row r="352">
      <c r="D352" s="74"/>
    </row>
    <row r="353">
      <c r="D353" s="74"/>
    </row>
    <row r="354">
      <c r="D354" s="74"/>
    </row>
    <row r="355">
      <c r="D355" s="74"/>
    </row>
    <row r="356">
      <c r="D356" s="74"/>
    </row>
    <row r="357">
      <c r="D357" s="74"/>
    </row>
    <row r="358">
      <c r="D358" s="74"/>
    </row>
    <row r="359">
      <c r="D359" s="74"/>
    </row>
    <row r="360">
      <c r="D360" s="74"/>
    </row>
    <row r="361">
      <c r="D361" s="74"/>
    </row>
    <row r="362">
      <c r="D362" s="74"/>
    </row>
    <row r="363">
      <c r="D363" s="74"/>
    </row>
    <row r="364">
      <c r="D364" s="74"/>
    </row>
    <row r="365">
      <c r="D365" s="74"/>
    </row>
    <row r="366">
      <c r="D366" s="74"/>
    </row>
    <row r="367">
      <c r="D367" s="74"/>
    </row>
    <row r="368">
      <c r="D368" s="74"/>
    </row>
    <row r="369">
      <c r="D369" s="74"/>
    </row>
    <row r="370">
      <c r="D370" s="74"/>
    </row>
    <row r="371">
      <c r="D371" s="74"/>
    </row>
    <row r="372">
      <c r="D372" s="74"/>
    </row>
    <row r="373">
      <c r="D373" s="74"/>
    </row>
    <row r="374">
      <c r="D374" s="74"/>
    </row>
    <row r="375">
      <c r="D375" s="74"/>
    </row>
    <row r="376">
      <c r="D376" s="74"/>
    </row>
    <row r="377">
      <c r="D377" s="74"/>
    </row>
    <row r="378">
      <c r="D378" s="74"/>
    </row>
    <row r="379">
      <c r="D379" s="74"/>
    </row>
    <row r="380">
      <c r="D380" s="74"/>
    </row>
    <row r="381">
      <c r="D381" s="74"/>
    </row>
    <row r="382">
      <c r="D382" s="74"/>
    </row>
    <row r="383">
      <c r="D383" s="74"/>
    </row>
    <row r="384">
      <c r="D384" s="74"/>
    </row>
    <row r="385">
      <c r="D385" s="74"/>
    </row>
    <row r="386">
      <c r="D386" s="74"/>
    </row>
    <row r="387">
      <c r="D387" s="74"/>
    </row>
    <row r="388">
      <c r="D388" s="74"/>
    </row>
    <row r="389">
      <c r="D389" s="74"/>
    </row>
    <row r="390">
      <c r="D390" s="74"/>
    </row>
    <row r="391">
      <c r="D391" s="74"/>
    </row>
    <row r="392">
      <c r="D392" s="74"/>
    </row>
    <row r="393">
      <c r="D393" s="74"/>
    </row>
    <row r="394">
      <c r="D394" s="74"/>
    </row>
    <row r="395">
      <c r="D395" s="74"/>
    </row>
    <row r="396">
      <c r="D396" s="74"/>
    </row>
    <row r="397">
      <c r="D397" s="74"/>
    </row>
    <row r="398">
      <c r="D398" s="74"/>
    </row>
    <row r="399">
      <c r="D399" s="74"/>
    </row>
    <row r="400">
      <c r="D400" s="74"/>
    </row>
    <row r="401">
      <c r="D401" s="74"/>
    </row>
    <row r="402">
      <c r="D402" s="74"/>
    </row>
    <row r="403">
      <c r="D403" s="74"/>
    </row>
    <row r="404">
      <c r="D404" s="74"/>
    </row>
    <row r="405">
      <c r="D405" s="74"/>
    </row>
    <row r="406">
      <c r="D406" s="74"/>
    </row>
    <row r="407">
      <c r="D407" s="74"/>
    </row>
    <row r="408">
      <c r="D408" s="74"/>
    </row>
    <row r="409">
      <c r="D409" s="74"/>
    </row>
    <row r="410">
      <c r="D410" s="74"/>
    </row>
    <row r="411">
      <c r="D411" s="74"/>
    </row>
    <row r="412">
      <c r="D412" s="74"/>
    </row>
    <row r="413">
      <c r="D413" s="74"/>
    </row>
    <row r="414">
      <c r="D414" s="74"/>
    </row>
    <row r="415">
      <c r="D415" s="74"/>
    </row>
    <row r="416">
      <c r="D416" s="74"/>
    </row>
    <row r="417">
      <c r="D417" s="74"/>
    </row>
    <row r="418">
      <c r="D418" s="74"/>
    </row>
    <row r="419">
      <c r="D419" s="74"/>
    </row>
    <row r="420">
      <c r="D420" s="74"/>
    </row>
    <row r="421">
      <c r="D421" s="74"/>
    </row>
    <row r="422">
      <c r="D422" s="74"/>
    </row>
    <row r="423">
      <c r="D423" s="74"/>
    </row>
    <row r="424">
      <c r="D424" s="74"/>
    </row>
    <row r="425">
      <c r="D425" s="74"/>
    </row>
    <row r="426">
      <c r="D426" s="74"/>
    </row>
    <row r="427">
      <c r="D427" s="74"/>
    </row>
    <row r="428">
      <c r="D428" s="74"/>
    </row>
    <row r="429">
      <c r="D429" s="74"/>
    </row>
    <row r="430">
      <c r="D430" s="74"/>
    </row>
    <row r="431">
      <c r="D431" s="74"/>
    </row>
    <row r="432">
      <c r="D432" s="74"/>
    </row>
    <row r="433">
      <c r="D433" s="74"/>
    </row>
    <row r="434">
      <c r="D434" s="74"/>
    </row>
    <row r="435">
      <c r="D435" s="74"/>
    </row>
    <row r="436">
      <c r="D436" s="74"/>
    </row>
    <row r="437">
      <c r="D437" s="74"/>
    </row>
    <row r="438">
      <c r="D438" s="74"/>
    </row>
    <row r="439">
      <c r="D439" s="74"/>
    </row>
    <row r="440">
      <c r="D440" s="74"/>
    </row>
    <row r="441">
      <c r="D441" s="74"/>
    </row>
    <row r="442">
      <c r="D442" s="74"/>
    </row>
    <row r="443">
      <c r="D443" s="74"/>
    </row>
    <row r="444">
      <c r="D444" s="74"/>
    </row>
    <row r="445">
      <c r="D445" s="74"/>
    </row>
    <row r="446">
      <c r="D446" s="74"/>
    </row>
    <row r="447">
      <c r="D447" s="74"/>
    </row>
    <row r="448">
      <c r="D448" s="74"/>
    </row>
    <row r="449">
      <c r="D449" s="74"/>
    </row>
    <row r="450">
      <c r="D450" s="74"/>
    </row>
    <row r="451">
      <c r="D451" s="74"/>
    </row>
    <row r="452">
      <c r="D452" s="74"/>
    </row>
    <row r="453">
      <c r="D453" s="74"/>
    </row>
    <row r="454">
      <c r="D454" s="74"/>
    </row>
    <row r="455">
      <c r="D455" s="74"/>
    </row>
    <row r="456">
      <c r="D456" s="74"/>
    </row>
    <row r="457">
      <c r="D457" s="74"/>
    </row>
    <row r="458">
      <c r="D458" s="74"/>
    </row>
    <row r="459">
      <c r="D459" s="74"/>
    </row>
    <row r="460">
      <c r="D460" s="74"/>
    </row>
    <row r="461">
      <c r="D461" s="74"/>
    </row>
    <row r="462">
      <c r="D462" s="74"/>
    </row>
    <row r="463">
      <c r="D463" s="74"/>
    </row>
    <row r="464">
      <c r="D464" s="74"/>
    </row>
    <row r="465">
      <c r="D465" s="74"/>
    </row>
    <row r="466">
      <c r="D466" s="74"/>
    </row>
    <row r="467">
      <c r="D467" s="74"/>
    </row>
    <row r="468">
      <c r="D468" s="74"/>
    </row>
    <row r="469">
      <c r="D469" s="74"/>
    </row>
    <row r="470">
      <c r="D470" s="74"/>
    </row>
    <row r="471">
      <c r="D471" s="74"/>
    </row>
    <row r="472">
      <c r="D472" s="74"/>
    </row>
    <row r="473">
      <c r="D473" s="74"/>
    </row>
    <row r="474">
      <c r="D474" s="74"/>
    </row>
    <row r="475">
      <c r="D475" s="74"/>
    </row>
    <row r="476">
      <c r="D476" s="74"/>
    </row>
    <row r="477">
      <c r="D477" s="74"/>
    </row>
    <row r="478">
      <c r="D478" s="74"/>
    </row>
    <row r="479">
      <c r="D479" s="74"/>
    </row>
    <row r="480">
      <c r="D480" s="74"/>
    </row>
    <row r="481">
      <c r="D481" s="74"/>
    </row>
    <row r="482">
      <c r="D482" s="74"/>
    </row>
    <row r="483">
      <c r="D483" s="74"/>
    </row>
    <row r="484">
      <c r="D484" s="74"/>
    </row>
    <row r="485">
      <c r="D485" s="74"/>
    </row>
    <row r="486">
      <c r="D486" s="74"/>
    </row>
    <row r="487">
      <c r="D487" s="74"/>
    </row>
    <row r="488">
      <c r="D488" s="74"/>
    </row>
    <row r="489">
      <c r="D489" s="74"/>
    </row>
    <row r="490">
      <c r="D490" s="74"/>
    </row>
    <row r="491">
      <c r="D491" s="74"/>
    </row>
    <row r="492">
      <c r="D492" s="74"/>
    </row>
    <row r="493">
      <c r="D493" s="74"/>
    </row>
    <row r="494">
      <c r="D494" s="74"/>
    </row>
    <row r="495">
      <c r="D495" s="74"/>
    </row>
    <row r="496">
      <c r="D496" s="74"/>
    </row>
    <row r="497">
      <c r="D497" s="74"/>
    </row>
    <row r="498">
      <c r="D498" s="74"/>
    </row>
    <row r="499">
      <c r="D499" s="74"/>
    </row>
    <row r="500">
      <c r="D500" s="74"/>
    </row>
    <row r="501">
      <c r="D501" s="74"/>
    </row>
    <row r="502">
      <c r="D502" s="74"/>
    </row>
    <row r="503">
      <c r="D503" s="74"/>
    </row>
    <row r="504">
      <c r="D504" s="74"/>
    </row>
    <row r="505">
      <c r="D505" s="74"/>
    </row>
    <row r="506">
      <c r="D506" s="74"/>
    </row>
    <row r="507">
      <c r="D507" s="74"/>
    </row>
    <row r="508">
      <c r="D508" s="74"/>
    </row>
    <row r="509">
      <c r="D509" s="74"/>
    </row>
    <row r="510">
      <c r="D510" s="74"/>
    </row>
    <row r="511">
      <c r="D511" s="74"/>
    </row>
    <row r="512">
      <c r="D512" s="74"/>
    </row>
    <row r="513">
      <c r="D513" s="74"/>
    </row>
    <row r="514">
      <c r="D514" s="74"/>
    </row>
    <row r="515">
      <c r="D515" s="74"/>
    </row>
    <row r="516">
      <c r="D516" s="74"/>
    </row>
    <row r="517">
      <c r="D517" s="74"/>
    </row>
    <row r="518">
      <c r="D518" s="74"/>
    </row>
    <row r="519">
      <c r="D519" s="74"/>
    </row>
    <row r="520">
      <c r="D520" s="74"/>
    </row>
    <row r="521">
      <c r="D521" s="74"/>
    </row>
    <row r="522">
      <c r="D522" s="74"/>
    </row>
    <row r="523">
      <c r="D523" s="74"/>
    </row>
    <row r="524">
      <c r="D524" s="74"/>
    </row>
    <row r="525">
      <c r="D525" s="74"/>
    </row>
    <row r="526">
      <c r="D526" s="74"/>
    </row>
    <row r="527">
      <c r="D527" s="74"/>
    </row>
    <row r="528">
      <c r="D528" s="74"/>
    </row>
    <row r="529">
      <c r="D529" s="74"/>
    </row>
    <row r="530">
      <c r="D530" s="74"/>
    </row>
    <row r="531">
      <c r="D531" s="74"/>
    </row>
    <row r="532">
      <c r="D532" s="74"/>
    </row>
    <row r="533">
      <c r="D533" s="74"/>
    </row>
    <row r="534">
      <c r="D534" s="74"/>
    </row>
    <row r="535">
      <c r="D535" s="74"/>
    </row>
    <row r="536">
      <c r="D536" s="74"/>
    </row>
    <row r="537">
      <c r="D537" s="74"/>
    </row>
    <row r="538">
      <c r="D538" s="74"/>
    </row>
    <row r="539">
      <c r="D539" s="74"/>
    </row>
    <row r="540">
      <c r="D540" s="74"/>
    </row>
    <row r="541">
      <c r="D541" s="74"/>
    </row>
    <row r="542">
      <c r="D542" s="74"/>
    </row>
    <row r="543">
      <c r="D543" s="74"/>
    </row>
    <row r="544">
      <c r="D544" s="74"/>
    </row>
    <row r="545">
      <c r="D545" s="74"/>
    </row>
    <row r="546">
      <c r="D546" s="74"/>
    </row>
    <row r="547">
      <c r="D547" s="74"/>
    </row>
    <row r="548">
      <c r="D548" s="74"/>
    </row>
    <row r="549">
      <c r="D549" s="74"/>
    </row>
    <row r="550">
      <c r="D550" s="74"/>
    </row>
    <row r="551">
      <c r="D551" s="74"/>
    </row>
    <row r="552">
      <c r="D552" s="74"/>
    </row>
    <row r="553">
      <c r="D553" s="74"/>
    </row>
    <row r="554">
      <c r="D554" s="74"/>
    </row>
    <row r="555">
      <c r="D555" s="74"/>
    </row>
    <row r="556">
      <c r="D556" s="74"/>
    </row>
    <row r="557">
      <c r="D557" s="74"/>
    </row>
    <row r="558">
      <c r="D558" s="74"/>
    </row>
    <row r="559">
      <c r="D559" s="74"/>
    </row>
    <row r="560">
      <c r="D560" s="74"/>
    </row>
    <row r="561">
      <c r="D561" s="74"/>
    </row>
    <row r="562">
      <c r="D562" s="74"/>
    </row>
    <row r="563">
      <c r="D563" s="74"/>
    </row>
    <row r="564">
      <c r="D564" s="74"/>
    </row>
    <row r="565">
      <c r="D565" s="74"/>
    </row>
    <row r="566">
      <c r="D566" s="74"/>
    </row>
    <row r="567">
      <c r="D567" s="74"/>
    </row>
    <row r="568">
      <c r="D568" s="74"/>
    </row>
    <row r="569">
      <c r="D569" s="74"/>
    </row>
    <row r="570">
      <c r="D570" s="74"/>
    </row>
    <row r="571">
      <c r="D571" s="74"/>
    </row>
    <row r="572">
      <c r="D572" s="74"/>
    </row>
    <row r="573">
      <c r="D573" s="74"/>
    </row>
    <row r="574">
      <c r="D574" s="74"/>
    </row>
    <row r="575">
      <c r="D575" s="74"/>
    </row>
    <row r="576">
      <c r="D576" s="74"/>
    </row>
    <row r="577">
      <c r="D577" s="74"/>
    </row>
    <row r="578">
      <c r="D578" s="74"/>
    </row>
    <row r="579">
      <c r="D579" s="74"/>
    </row>
    <row r="580">
      <c r="D580" s="74"/>
    </row>
    <row r="581">
      <c r="D581" s="74"/>
    </row>
    <row r="582">
      <c r="D582" s="74"/>
    </row>
    <row r="583">
      <c r="D583" s="74"/>
    </row>
    <row r="584">
      <c r="D584" s="74"/>
    </row>
    <row r="585">
      <c r="D585" s="74"/>
    </row>
    <row r="586">
      <c r="D586" s="74"/>
    </row>
    <row r="587">
      <c r="D587" s="74"/>
    </row>
    <row r="588">
      <c r="D588" s="74"/>
    </row>
    <row r="589">
      <c r="D589" s="74"/>
    </row>
    <row r="590">
      <c r="D590" s="74"/>
    </row>
    <row r="591">
      <c r="D591" s="74"/>
    </row>
    <row r="592">
      <c r="D592" s="74"/>
    </row>
    <row r="593">
      <c r="D593" s="74"/>
    </row>
    <row r="594">
      <c r="D594" s="74"/>
    </row>
    <row r="595">
      <c r="D595" s="74"/>
    </row>
    <row r="596">
      <c r="D596" s="74"/>
    </row>
    <row r="597">
      <c r="D597" s="74"/>
    </row>
    <row r="598">
      <c r="D598" s="74"/>
    </row>
    <row r="599">
      <c r="D599" s="74"/>
    </row>
    <row r="600">
      <c r="D600" s="74"/>
    </row>
    <row r="601">
      <c r="D601" s="74"/>
    </row>
    <row r="602">
      <c r="D602" s="74"/>
    </row>
    <row r="603">
      <c r="D603" s="74"/>
    </row>
    <row r="604">
      <c r="D604" s="74"/>
    </row>
    <row r="605">
      <c r="D605" s="74"/>
    </row>
    <row r="606">
      <c r="D606" s="74"/>
    </row>
    <row r="607">
      <c r="D607" s="74"/>
    </row>
    <row r="608">
      <c r="D608" s="74"/>
    </row>
    <row r="609">
      <c r="D609" s="74"/>
    </row>
    <row r="610">
      <c r="D610" s="74"/>
    </row>
    <row r="611">
      <c r="D611" s="74"/>
    </row>
    <row r="612">
      <c r="D612" s="74"/>
    </row>
    <row r="613">
      <c r="D613" s="74"/>
    </row>
    <row r="614">
      <c r="D614" s="74"/>
    </row>
    <row r="615">
      <c r="D615" s="74"/>
    </row>
    <row r="616">
      <c r="D616" s="74"/>
    </row>
    <row r="617">
      <c r="D617" s="74"/>
    </row>
    <row r="618">
      <c r="D618" s="74"/>
    </row>
    <row r="619">
      <c r="D619" s="74"/>
    </row>
    <row r="620">
      <c r="D620" s="74"/>
    </row>
    <row r="621">
      <c r="D621" s="74"/>
    </row>
    <row r="622">
      <c r="D622" s="74"/>
    </row>
    <row r="623">
      <c r="D623" s="74"/>
    </row>
    <row r="624">
      <c r="D624" s="74"/>
    </row>
    <row r="625">
      <c r="D625" s="74"/>
    </row>
    <row r="626">
      <c r="D626" s="74"/>
    </row>
    <row r="627">
      <c r="D627" s="74"/>
    </row>
    <row r="628">
      <c r="D628" s="74"/>
    </row>
    <row r="629">
      <c r="D629" s="74"/>
    </row>
    <row r="630">
      <c r="D630" s="74"/>
    </row>
    <row r="631">
      <c r="D631" s="74"/>
    </row>
    <row r="632">
      <c r="D632" s="74"/>
    </row>
    <row r="633">
      <c r="D633" s="74"/>
    </row>
    <row r="634">
      <c r="D634" s="74"/>
    </row>
    <row r="635">
      <c r="D635" s="74"/>
    </row>
    <row r="636">
      <c r="D636" s="74"/>
    </row>
    <row r="637">
      <c r="D637" s="74"/>
    </row>
    <row r="638">
      <c r="D638" s="74"/>
    </row>
    <row r="639">
      <c r="D639" s="74"/>
    </row>
    <row r="640">
      <c r="D640" s="74"/>
    </row>
    <row r="641">
      <c r="D641" s="74"/>
    </row>
    <row r="642">
      <c r="D642" s="74"/>
    </row>
    <row r="643">
      <c r="D643" s="74"/>
    </row>
    <row r="644">
      <c r="D644" s="74"/>
    </row>
    <row r="645">
      <c r="D645" s="74"/>
    </row>
    <row r="646">
      <c r="D646" s="74"/>
    </row>
    <row r="647">
      <c r="D647" s="74"/>
    </row>
    <row r="648">
      <c r="D648" s="74"/>
    </row>
    <row r="649">
      <c r="D649" s="74"/>
    </row>
    <row r="650">
      <c r="D650" s="74"/>
    </row>
    <row r="651">
      <c r="D651" s="74"/>
    </row>
    <row r="652">
      <c r="D652" s="74"/>
    </row>
    <row r="653">
      <c r="D653" s="74"/>
    </row>
    <row r="654">
      <c r="D654" s="74"/>
    </row>
    <row r="655">
      <c r="D655" s="74"/>
    </row>
    <row r="656">
      <c r="D656" s="74"/>
    </row>
    <row r="657">
      <c r="D657" s="74"/>
    </row>
    <row r="658">
      <c r="D658" s="74"/>
    </row>
    <row r="659">
      <c r="D659" s="74"/>
    </row>
    <row r="660">
      <c r="D660" s="74"/>
    </row>
    <row r="661">
      <c r="D661" s="74"/>
    </row>
    <row r="662">
      <c r="D662" s="74"/>
    </row>
    <row r="663">
      <c r="D663" s="74"/>
    </row>
    <row r="664">
      <c r="D664" s="74"/>
    </row>
    <row r="665">
      <c r="D665" s="74"/>
    </row>
    <row r="666">
      <c r="D666" s="74"/>
    </row>
    <row r="667">
      <c r="D667" s="74"/>
    </row>
    <row r="668">
      <c r="D668" s="74"/>
    </row>
    <row r="669">
      <c r="D669" s="74"/>
    </row>
    <row r="670">
      <c r="D670" s="74"/>
    </row>
    <row r="671">
      <c r="D671" s="74"/>
    </row>
    <row r="672">
      <c r="D672" s="74"/>
    </row>
    <row r="673">
      <c r="D673" s="74"/>
    </row>
    <row r="674">
      <c r="D674" s="74"/>
    </row>
    <row r="675">
      <c r="D675" s="74"/>
    </row>
    <row r="676">
      <c r="D676" s="74"/>
    </row>
    <row r="677">
      <c r="D677" s="74"/>
    </row>
    <row r="678">
      <c r="D678" s="74"/>
    </row>
    <row r="679">
      <c r="D679" s="74"/>
    </row>
    <row r="680">
      <c r="D680" s="74"/>
    </row>
    <row r="681">
      <c r="D681" s="74"/>
    </row>
    <row r="682">
      <c r="D682" s="74"/>
    </row>
    <row r="683">
      <c r="D683" s="74"/>
    </row>
    <row r="684">
      <c r="D684" s="74"/>
    </row>
    <row r="685">
      <c r="D685" s="74"/>
    </row>
    <row r="686">
      <c r="D686" s="74"/>
    </row>
    <row r="687">
      <c r="D687" s="74"/>
    </row>
    <row r="688">
      <c r="D688" s="74"/>
    </row>
    <row r="689">
      <c r="D689" s="74"/>
    </row>
    <row r="690">
      <c r="D690" s="74"/>
    </row>
    <row r="691">
      <c r="D691" s="74"/>
    </row>
    <row r="692">
      <c r="D692" s="74"/>
    </row>
    <row r="693">
      <c r="D693" s="74"/>
    </row>
    <row r="694">
      <c r="D694" s="74"/>
    </row>
    <row r="695">
      <c r="D695" s="74"/>
    </row>
    <row r="696">
      <c r="D696" s="74"/>
    </row>
    <row r="697">
      <c r="D697" s="74"/>
    </row>
    <row r="698">
      <c r="D698" s="74"/>
    </row>
    <row r="699">
      <c r="D699" s="74"/>
    </row>
    <row r="700">
      <c r="D700" s="74"/>
    </row>
    <row r="701">
      <c r="D701" s="74"/>
    </row>
    <row r="702">
      <c r="D702" s="74"/>
    </row>
    <row r="703">
      <c r="D703" s="74"/>
    </row>
    <row r="704">
      <c r="D704" s="74"/>
    </row>
    <row r="705">
      <c r="D705" s="74"/>
    </row>
    <row r="706">
      <c r="D706" s="74"/>
    </row>
    <row r="707">
      <c r="D707" s="74"/>
    </row>
    <row r="708">
      <c r="D708" s="74"/>
    </row>
    <row r="709">
      <c r="D709" s="74"/>
    </row>
    <row r="710">
      <c r="D710" s="74"/>
    </row>
    <row r="711">
      <c r="D711" s="74"/>
    </row>
    <row r="712">
      <c r="D712" s="74"/>
    </row>
    <row r="713">
      <c r="D713" s="74"/>
    </row>
    <row r="714">
      <c r="D714" s="74"/>
    </row>
    <row r="715">
      <c r="D715" s="74"/>
    </row>
    <row r="716">
      <c r="D716" s="74"/>
    </row>
    <row r="717">
      <c r="D717" s="74"/>
    </row>
    <row r="718">
      <c r="D718" s="74"/>
    </row>
    <row r="719">
      <c r="D719" s="74"/>
    </row>
    <row r="720">
      <c r="D720" s="74"/>
    </row>
    <row r="721">
      <c r="D721" s="74"/>
    </row>
    <row r="722">
      <c r="D722" s="74"/>
    </row>
    <row r="723">
      <c r="D723" s="74"/>
    </row>
    <row r="724">
      <c r="D724" s="74"/>
    </row>
    <row r="725">
      <c r="D725" s="74"/>
    </row>
    <row r="726">
      <c r="D726" s="74"/>
    </row>
    <row r="727">
      <c r="D727" s="74"/>
    </row>
    <row r="728">
      <c r="D728" s="74"/>
    </row>
    <row r="729">
      <c r="D729" s="74"/>
    </row>
    <row r="730">
      <c r="D730" s="74"/>
    </row>
    <row r="731">
      <c r="D731" s="74"/>
    </row>
    <row r="732">
      <c r="D732" s="74"/>
    </row>
    <row r="733">
      <c r="D733" s="74"/>
    </row>
    <row r="734">
      <c r="D734" s="74"/>
    </row>
    <row r="735">
      <c r="D735" s="74"/>
    </row>
    <row r="736">
      <c r="D736" s="74"/>
    </row>
    <row r="737">
      <c r="D737" s="74"/>
    </row>
    <row r="738">
      <c r="D738" s="74"/>
    </row>
    <row r="739">
      <c r="D739" s="74"/>
    </row>
    <row r="740">
      <c r="D740" s="74"/>
    </row>
    <row r="741">
      <c r="D741" s="74"/>
    </row>
    <row r="742">
      <c r="D742" s="74"/>
    </row>
    <row r="743">
      <c r="D743" s="74"/>
    </row>
    <row r="744">
      <c r="D744" s="74"/>
    </row>
    <row r="745">
      <c r="D745" s="74"/>
    </row>
    <row r="746">
      <c r="D746" s="74"/>
    </row>
    <row r="747">
      <c r="D747" s="74"/>
    </row>
    <row r="748">
      <c r="D748" s="74"/>
    </row>
    <row r="749">
      <c r="D749" s="74"/>
    </row>
    <row r="750">
      <c r="D750" s="74"/>
    </row>
    <row r="751">
      <c r="D751" s="74"/>
    </row>
    <row r="752">
      <c r="D752" s="74"/>
    </row>
    <row r="753">
      <c r="D753" s="74"/>
    </row>
    <row r="754">
      <c r="D754" s="74"/>
    </row>
    <row r="755">
      <c r="D755" s="74"/>
    </row>
    <row r="756">
      <c r="D756" s="74"/>
    </row>
    <row r="757">
      <c r="D757" s="74"/>
    </row>
    <row r="758">
      <c r="D758" s="74"/>
    </row>
    <row r="759">
      <c r="D759" s="74"/>
    </row>
    <row r="760">
      <c r="D760" s="74"/>
    </row>
    <row r="761">
      <c r="D761" s="74"/>
    </row>
    <row r="762">
      <c r="D762" s="74"/>
    </row>
    <row r="763">
      <c r="D763" s="74"/>
    </row>
    <row r="764">
      <c r="D764" s="74"/>
    </row>
    <row r="765">
      <c r="D765" s="74"/>
    </row>
    <row r="766">
      <c r="D766" s="74"/>
    </row>
    <row r="767">
      <c r="D767" s="74"/>
    </row>
    <row r="768">
      <c r="D768" s="74"/>
    </row>
    <row r="769">
      <c r="D769" s="74"/>
    </row>
    <row r="770">
      <c r="D770" s="74"/>
    </row>
    <row r="771">
      <c r="D771" s="74"/>
    </row>
    <row r="772">
      <c r="D772" s="74"/>
    </row>
    <row r="773">
      <c r="D773" s="74"/>
    </row>
    <row r="774">
      <c r="D774" s="74"/>
    </row>
    <row r="775">
      <c r="D775" s="74"/>
    </row>
    <row r="776">
      <c r="D776" s="74"/>
    </row>
    <row r="777">
      <c r="D777" s="74"/>
    </row>
    <row r="778">
      <c r="D778" s="74"/>
    </row>
    <row r="779">
      <c r="D779" s="74"/>
    </row>
    <row r="780">
      <c r="D780" s="74"/>
    </row>
    <row r="781">
      <c r="D781" s="74"/>
    </row>
    <row r="782">
      <c r="D782" s="74"/>
    </row>
    <row r="783">
      <c r="D783" s="74"/>
    </row>
    <row r="784">
      <c r="D784" s="74"/>
    </row>
    <row r="785">
      <c r="D785" s="74"/>
    </row>
    <row r="786">
      <c r="D786" s="74"/>
    </row>
    <row r="787">
      <c r="D787" s="74"/>
    </row>
    <row r="788">
      <c r="D788" s="74"/>
    </row>
    <row r="789">
      <c r="D789" s="74"/>
    </row>
    <row r="790">
      <c r="D790" s="74"/>
    </row>
    <row r="791">
      <c r="D791" s="74"/>
    </row>
    <row r="792">
      <c r="D792" s="74"/>
    </row>
    <row r="793">
      <c r="D793" s="74"/>
    </row>
    <row r="794">
      <c r="D794" s="74"/>
    </row>
    <row r="795">
      <c r="D795" s="74"/>
    </row>
    <row r="796">
      <c r="D796" s="74"/>
    </row>
    <row r="797">
      <c r="D797" s="74"/>
    </row>
    <row r="798">
      <c r="D798" s="74"/>
    </row>
    <row r="799">
      <c r="D799" s="74"/>
    </row>
    <row r="800">
      <c r="D800" s="74"/>
    </row>
    <row r="801">
      <c r="D801" s="74"/>
    </row>
    <row r="802">
      <c r="D802" s="74"/>
    </row>
    <row r="803">
      <c r="D803" s="74"/>
    </row>
    <row r="804">
      <c r="D804" s="74"/>
    </row>
    <row r="805">
      <c r="D805" s="74"/>
    </row>
    <row r="806">
      <c r="D806" s="74"/>
    </row>
    <row r="807">
      <c r="D807" s="74"/>
    </row>
    <row r="808">
      <c r="D808" s="74"/>
    </row>
    <row r="809">
      <c r="D809" s="74"/>
    </row>
    <row r="810">
      <c r="D810" s="74"/>
    </row>
    <row r="811">
      <c r="D811" s="74"/>
    </row>
    <row r="812">
      <c r="D812" s="74"/>
    </row>
    <row r="813">
      <c r="D813" s="74"/>
    </row>
    <row r="814">
      <c r="D814" s="74"/>
    </row>
    <row r="815">
      <c r="D815" s="74"/>
    </row>
    <row r="816">
      <c r="D816" s="74"/>
    </row>
    <row r="817">
      <c r="D817" s="74"/>
    </row>
    <row r="818">
      <c r="D818" s="74"/>
    </row>
    <row r="819">
      <c r="D819" s="74"/>
    </row>
    <row r="820">
      <c r="D820" s="74"/>
    </row>
    <row r="821">
      <c r="D821" s="74"/>
    </row>
    <row r="822">
      <c r="D822" s="74"/>
    </row>
    <row r="823">
      <c r="D823" s="74"/>
    </row>
    <row r="824">
      <c r="D824" s="74"/>
    </row>
    <row r="825">
      <c r="D825" s="74"/>
    </row>
    <row r="826">
      <c r="D826" s="74"/>
    </row>
    <row r="827">
      <c r="D827" s="74"/>
    </row>
    <row r="828">
      <c r="D828" s="74"/>
    </row>
    <row r="829">
      <c r="D829" s="74"/>
    </row>
    <row r="830">
      <c r="D830" s="74"/>
    </row>
    <row r="831">
      <c r="D831" s="74"/>
    </row>
    <row r="832">
      <c r="D832" s="74"/>
    </row>
    <row r="833">
      <c r="D833" s="74"/>
    </row>
    <row r="834">
      <c r="D834" s="74"/>
    </row>
    <row r="835">
      <c r="D835" s="74"/>
    </row>
    <row r="836">
      <c r="D836" s="74"/>
    </row>
    <row r="837">
      <c r="D837" s="74"/>
    </row>
    <row r="838">
      <c r="D838" s="74"/>
    </row>
    <row r="839">
      <c r="D839" s="74"/>
    </row>
    <row r="840">
      <c r="D840" s="74"/>
    </row>
    <row r="841">
      <c r="D841" s="74"/>
    </row>
    <row r="842">
      <c r="D842" s="74"/>
    </row>
    <row r="843">
      <c r="D843" s="74"/>
    </row>
    <row r="844">
      <c r="D844" s="74"/>
    </row>
    <row r="845">
      <c r="D845" s="74"/>
    </row>
    <row r="846">
      <c r="D846" s="74"/>
    </row>
    <row r="847">
      <c r="D847" s="74"/>
    </row>
    <row r="848">
      <c r="D848" s="74"/>
    </row>
    <row r="849">
      <c r="D849" s="74"/>
    </row>
    <row r="850">
      <c r="D850" s="74"/>
    </row>
    <row r="851">
      <c r="D851" s="74"/>
    </row>
    <row r="852">
      <c r="D852" s="74"/>
    </row>
    <row r="853">
      <c r="D853" s="74"/>
    </row>
    <row r="854">
      <c r="D854" s="74"/>
    </row>
    <row r="855">
      <c r="D855" s="74"/>
    </row>
    <row r="856">
      <c r="D856" s="74"/>
    </row>
    <row r="857">
      <c r="D857" s="74"/>
    </row>
    <row r="858">
      <c r="D858" s="74"/>
    </row>
    <row r="859">
      <c r="D859" s="74"/>
    </row>
    <row r="860">
      <c r="D860" s="74"/>
    </row>
    <row r="861">
      <c r="D861" s="74"/>
    </row>
    <row r="862">
      <c r="D862" s="74"/>
    </row>
    <row r="863">
      <c r="D863" s="74"/>
    </row>
    <row r="864">
      <c r="D864" s="74"/>
    </row>
    <row r="865">
      <c r="D865" s="74"/>
    </row>
    <row r="866">
      <c r="D866" s="74"/>
    </row>
    <row r="867">
      <c r="D867" s="74"/>
    </row>
    <row r="868">
      <c r="D868" s="74"/>
    </row>
    <row r="869">
      <c r="D869" s="74"/>
    </row>
    <row r="870">
      <c r="D870" s="74"/>
    </row>
    <row r="871">
      <c r="D871" s="74"/>
    </row>
    <row r="872">
      <c r="D872" s="74"/>
    </row>
    <row r="873">
      <c r="D873" s="74"/>
    </row>
    <row r="874">
      <c r="D874" s="74"/>
    </row>
    <row r="875">
      <c r="D875" s="74"/>
    </row>
    <row r="876">
      <c r="D876" s="74"/>
    </row>
    <row r="877">
      <c r="D877" s="74"/>
    </row>
    <row r="878">
      <c r="D878" s="74"/>
    </row>
    <row r="879">
      <c r="D879" s="74"/>
    </row>
    <row r="880">
      <c r="D880" s="74"/>
    </row>
    <row r="881">
      <c r="D881" s="74"/>
    </row>
    <row r="882">
      <c r="D882" s="74"/>
    </row>
    <row r="883">
      <c r="D883" s="74"/>
    </row>
    <row r="884">
      <c r="D884" s="74"/>
    </row>
    <row r="885">
      <c r="D885" s="74"/>
    </row>
    <row r="886">
      <c r="D886" s="74"/>
    </row>
    <row r="887">
      <c r="D887" s="74"/>
    </row>
    <row r="888">
      <c r="D888" s="74"/>
    </row>
    <row r="889">
      <c r="D889" s="74"/>
    </row>
    <row r="890">
      <c r="D890" s="74"/>
    </row>
    <row r="891">
      <c r="D891" s="74"/>
    </row>
    <row r="892">
      <c r="D892" s="74"/>
    </row>
    <row r="893">
      <c r="D893" s="74"/>
    </row>
    <row r="894">
      <c r="D894" s="74"/>
    </row>
    <row r="895">
      <c r="D895" s="74"/>
    </row>
    <row r="896">
      <c r="D896" s="74"/>
    </row>
    <row r="897">
      <c r="D897" s="74"/>
    </row>
    <row r="898">
      <c r="D898" s="74"/>
    </row>
    <row r="899">
      <c r="D899" s="74"/>
    </row>
    <row r="900">
      <c r="D900" s="74"/>
    </row>
    <row r="901">
      <c r="D901" s="74"/>
    </row>
    <row r="902">
      <c r="D902" s="74"/>
    </row>
    <row r="903">
      <c r="D903" s="74"/>
    </row>
    <row r="904">
      <c r="D904" s="74"/>
    </row>
    <row r="905">
      <c r="D905" s="74"/>
    </row>
    <row r="906">
      <c r="D906" s="74"/>
    </row>
    <row r="907">
      <c r="D907" s="74"/>
    </row>
    <row r="908">
      <c r="D908" s="74"/>
    </row>
    <row r="909">
      <c r="D909" s="74"/>
    </row>
    <row r="910">
      <c r="D910" s="74"/>
    </row>
    <row r="911">
      <c r="D911" s="74"/>
    </row>
    <row r="912">
      <c r="D912" s="74"/>
    </row>
    <row r="913">
      <c r="D913" s="74"/>
    </row>
    <row r="914">
      <c r="D914" s="74"/>
    </row>
    <row r="915">
      <c r="D915" s="74"/>
    </row>
    <row r="916">
      <c r="D916" s="74"/>
    </row>
    <row r="917">
      <c r="D917" s="74"/>
    </row>
    <row r="918">
      <c r="D918" s="74"/>
    </row>
    <row r="919">
      <c r="D919" s="74"/>
    </row>
    <row r="920">
      <c r="D920" s="74"/>
    </row>
    <row r="921">
      <c r="D921" s="74"/>
    </row>
    <row r="922">
      <c r="D922" s="74"/>
    </row>
    <row r="923">
      <c r="D923" s="74"/>
    </row>
    <row r="924">
      <c r="D924" s="74"/>
    </row>
    <row r="925">
      <c r="D925" s="74"/>
    </row>
    <row r="926">
      <c r="D926" s="74"/>
    </row>
    <row r="927">
      <c r="D927" s="74"/>
    </row>
    <row r="928">
      <c r="D928" s="74"/>
    </row>
    <row r="929">
      <c r="D929" s="74"/>
    </row>
    <row r="930">
      <c r="D930" s="74"/>
    </row>
    <row r="931">
      <c r="D931" s="74"/>
    </row>
    <row r="932">
      <c r="D932" s="74"/>
    </row>
    <row r="933">
      <c r="D933" s="74"/>
    </row>
    <row r="934">
      <c r="D934" s="74"/>
    </row>
    <row r="935">
      <c r="D935" s="74"/>
    </row>
    <row r="936">
      <c r="D936" s="74"/>
    </row>
    <row r="937">
      <c r="D937" s="74"/>
    </row>
    <row r="938">
      <c r="D938" s="74"/>
    </row>
    <row r="939">
      <c r="D939" s="74"/>
    </row>
    <row r="940">
      <c r="D940" s="74"/>
    </row>
    <row r="941">
      <c r="D941" s="74"/>
    </row>
    <row r="942">
      <c r="D942" s="74"/>
    </row>
    <row r="943">
      <c r="D943" s="74"/>
    </row>
    <row r="944">
      <c r="D944" s="74"/>
    </row>
    <row r="945">
      <c r="D945" s="74"/>
    </row>
    <row r="946">
      <c r="D946" s="74"/>
    </row>
    <row r="947">
      <c r="D947" s="74"/>
    </row>
    <row r="948">
      <c r="D948" s="74"/>
    </row>
    <row r="949">
      <c r="D949" s="74"/>
    </row>
    <row r="950">
      <c r="D950" s="74"/>
    </row>
    <row r="951">
      <c r="D951" s="74"/>
    </row>
    <row r="952">
      <c r="D952" s="74"/>
    </row>
    <row r="953">
      <c r="D953" s="74"/>
    </row>
    <row r="954">
      <c r="D954" s="74"/>
    </row>
    <row r="955">
      <c r="D955" s="74"/>
    </row>
    <row r="956">
      <c r="D956" s="74"/>
    </row>
    <row r="957">
      <c r="D957" s="74"/>
    </row>
    <row r="958">
      <c r="D958" s="74"/>
    </row>
    <row r="959">
      <c r="D959" s="74"/>
    </row>
    <row r="960">
      <c r="D960" s="74"/>
    </row>
    <row r="961">
      <c r="D961" s="74"/>
    </row>
    <row r="962">
      <c r="D962" s="74"/>
    </row>
    <row r="963">
      <c r="D963" s="74"/>
    </row>
    <row r="964">
      <c r="D964" s="74"/>
    </row>
    <row r="965">
      <c r="D965" s="74"/>
    </row>
    <row r="966">
      <c r="D966" s="74"/>
    </row>
    <row r="967">
      <c r="D967" s="74"/>
    </row>
    <row r="968">
      <c r="D968" s="74"/>
    </row>
    <row r="969">
      <c r="D969" s="74"/>
    </row>
    <row r="970">
      <c r="D970" s="74"/>
    </row>
    <row r="971">
      <c r="D971" s="74"/>
    </row>
    <row r="972">
      <c r="D972" s="74"/>
    </row>
    <row r="973">
      <c r="D973" s="74"/>
    </row>
    <row r="974">
      <c r="D974" s="74"/>
    </row>
    <row r="975">
      <c r="D975" s="74"/>
    </row>
    <row r="976">
      <c r="D976" s="74"/>
    </row>
    <row r="977">
      <c r="D977" s="74"/>
    </row>
    <row r="978">
      <c r="D978" s="74"/>
    </row>
    <row r="979">
      <c r="D979" s="74"/>
    </row>
    <row r="980">
      <c r="D980" s="74"/>
    </row>
    <row r="981">
      <c r="D981" s="74"/>
    </row>
    <row r="982">
      <c r="D982" s="74"/>
    </row>
    <row r="983">
      <c r="D983" s="74"/>
    </row>
    <row r="984">
      <c r="D984" s="74"/>
    </row>
    <row r="985">
      <c r="D985" s="74"/>
    </row>
    <row r="986">
      <c r="D986" s="74"/>
    </row>
    <row r="987">
      <c r="D987" s="74"/>
    </row>
    <row r="988">
      <c r="D988" s="74"/>
    </row>
    <row r="989">
      <c r="D989" s="74"/>
    </row>
    <row r="990">
      <c r="D990" s="74"/>
    </row>
    <row r="991">
      <c r="D991" s="74"/>
    </row>
    <row r="992">
      <c r="D992" s="74"/>
    </row>
    <row r="993">
      <c r="D993" s="74"/>
    </row>
    <row r="994">
      <c r="D994" s="74"/>
    </row>
    <row r="995">
      <c r="D995" s="74"/>
    </row>
    <row r="996">
      <c r="D996" s="74"/>
    </row>
    <row r="997">
      <c r="D997" s="74"/>
    </row>
    <row r="998">
      <c r="D998" s="74"/>
    </row>
    <row r="999">
      <c r="D999" s="74"/>
    </row>
    <row r="1000">
      <c r="D1000" s="74"/>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s>
  <sheetData>
    <row r="1">
      <c r="A1" s="75" t="s">
        <v>3378</v>
      </c>
      <c r="B1" t="str">
        <f t="shared" ref="B1:B62" si="1">REGEXREPLACE(A1,"\w+\.","")</f>
        <v>legacyId</v>
      </c>
    </row>
    <row r="2">
      <c r="A2" t="s">
        <v>3379</v>
      </c>
      <c r="B2" t="str">
        <f t="shared" si="1"/>
        <v>objectType</v>
      </c>
    </row>
    <row r="3">
      <c r="A3" t="s">
        <v>3380</v>
      </c>
      <c r="B3" t="str">
        <f t="shared" si="1"/>
        <v>preceding</v>
      </c>
    </row>
    <row r="4">
      <c r="A4" t="s">
        <v>3381</v>
      </c>
      <c r="B4" t="str">
        <f t="shared" si="1"/>
        <v>year</v>
      </c>
    </row>
    <row r="5">
      <c r="A5" t="s">
        <v>3382</v>
      </c>
      <c r="B5" t="str">
        <f t="shared" si="1"/>
        <v>transNum</v>
      </c>
    </row>
    <row r="6">
      <c r="A6" t="s">
        <v>3383</v>
      </c>
      <c r="B6" t="str">
        <f t="shared" si="1"/>
        <v>seriesNum</v>
      </c>
    </row>
    <row r="7">
      <c r="A7" t="s">
        <v>3384</v>
      </c>
      <c r="B7" t="str">
        <f t="shared" si="1"/>
        <v>parts</v>
      </c>
    </row>
    <row r="8">
      <c r="A8" s="75" t="s">
        <v>3385</v>
      </c>
      <c r="B8" t="str">
        <f t="shared" si="1"/>
        <v>legacyId</v>
      </c>
    </row>
    <row r="9">
      <c r="A9" s="75" t="s">
        <v>3386</v>
      </c>
      <c r="B9" t="str">
        <f t="shared" si="1"/>
        <v>deceased</v>
      </c>
    </row>
    <row r="10">
      <c r="A10" s="75" t="s">
        <v>3387</v>
      </c>
      <c r="B10" t="str">
        <f t="shared" si="1"/>
        <v>donorNotes</v>
      </c>
    </row>
    <row r="11">
      <c r="A11" s="75" t="s">
        <v>3388</v>
      </c>
      <c r="B11" t="str">
        <f t="shared" si="1"/>
        <v>auditBy</v>
      </c>
    </row>
    <row r="12">
      <c r="A12" s="75" t="s">
        <v>3389</v>
      </c>
      <c r="B12" t="str">
        <f t="shared" si="1"/>
        <v>auditDate</v>
      </c>
    </row>
    <row r="13">
      <c r="A13" t="s">
        <v>3390</v>
      </c>
      <c r="B13" t="str">
        <f t="shared" si="1"/>
        <v>dateReceived</v>
      </c>
    </row>
    <row r="14">
      <c r="A14" t="s">
        <v>3391</v>
      </c>
      <c r="B14" t="str">
        <f t="shared" si="1"/>
        <v>conditionOnReceipt</v>
      </c>
    </row>
    <row r="15">
      <c r="A15" t="s">
        <v>3392</v>
      </c>
      <c r="B15" t="str">
        <f t="shared" si="1"/>
        <v>receiptNum</v>
      </c>
    </row>
    <row r="16">
      <c r="A16" s="75" t="s">
        <v>3393</v>
      </c>
      <c r="B16" t="str">
        <f t="shared" si="1"/>
        <v>restrictions</v>
      </c>
    </row>
    <row r="17">
      <c r="A17" s="75" t="s">
        <v>3394</v>
      </c>
      <c r="B17" t="str">
        <f t="shared" si="1"/>
        <v>restrictionsDetails</v>
      </c>
    </row>
    <row r="18">
      <c r="A18" s="75" t="s">
        <v>3395</v>
      </c>
      <c r="B18" t="str">
        <f t="shared" si="1"/>
        <v>legalTitle</v>
      </c>
    </row>
    <row r="19">
      <c r="A19" s="75" t="s">
        <v>3396</v>
      </c>
      <c r="B19" t="str">
        <f t="shared" si="1"/>
        <v>titleDetails</v>
      </c>
    </row>
    <row r="20">
      <c r="A20" s="75" t="s">
        <v>3397</v>
      </c>
      <c r="B20" t="str">
        <f t="shared" si="1"/>
        <v>copyrightPermission</v>
      </c>
    </row>
    <row r="21">
      <c r="A21" s="75" t="s">
        <v>3398</v>
      </c>
      <c r="B21" t="str">
        <f t="shared" si="1"/>
        <v>copyrightDetails</v>
      </c>
    </row>
    <row r="22">
      <c r="A22" t="s">
        <v>3399</v>
      </c>
      <c r="B22" t="str">
        <f t="shared" si="1"/>
        <v>probableDate</v>
      </c>
    </row>
    <row r="23">
      <c r="A23" t="s">
        <v>3400</v>
      </c>
      <c r="B23" t="str">
        <f t="shared" si="1"/>
        <v>minimumDate</v>
      </c>
    </row>
    <row r="24">
      <c r="A24" t="s">
        <v>3401</v>
      </c>
      <c r="B24" t="str">
        <f t="shared" si="1"/>
        <v>maximumDate</v>
      </c>
    </row>
    <row r="25">
      <c r="A25" t="s">
        <v>3402</v>
      </c>
      <c r="B25" t="str">
        <f t="shared" si="1"/>
        <v>marks</v>
      </c>
    </row>
    <row r="26">
      <c r="A26" t="s">
        <v>3403</v>
      </c>
      <c r="B26" t="str">
        <f t="shared" si="1"/>
        <v>mccClassification</v>
      </c>
    </row>
    <row r="27">
      <c r="A27" t="s">
        <v>3404</v>
      </c>
      <c r="B27" t="str">
        <f t="shared" si="1"/>
        <v>researchBy</v>
      </c>
    </row>
    <row r="28">
      <c r="A28" s="75" t="s">
        <v>3405</v>
      </c>
      <c r="B28" t="str">
        <f t="shared" si="1"/>
        <v>fileNum</v>
      </c>
    </row>
    <row r="29">
      <c r="A29" s="75" t="s">
        <v>3406</v>
      </c>
      <c r="B29" t="str">
        <f t="shared" si="1"/>
        <v>fileLocation</v>
      </c>
    </row>
    <row r="30">
      <c r="A30" s="75" t="s">
        <v>3407</v>
      </c>
      <c r="B30" t="str">
        <f t="shared" si="1"/>
        <v>fileText</v>
      </c>
    </row>
    <row r="31">
      <c r="A31" t="s">
        <v>3408</v>
      </c>
      <c r="B31" t="str">
        <f t="shared" si="1"/>
        <v>amountPaid</v>
      </c>
    </row>
    <row r="32">
      <c r="A32" t="s">
        <v>3409</v>
      </c>
      <c r="B32" t="str">
        <f t="shared" si="1"/>
        <v>dimensions</v>
      </c>
    </row>
    <row r="33">
      <c r="A33" t="s">
        <v>3410</v>
      </c>
      <c r="B33" t="str">
        <f t="shared" si="1"/>
        <v>materials</v>
      </c>
    </row>
    <row r="34">
      <c r="A34" s="75" t="s">
        <v>3411</v>
      </c>
      <c r="B34" t="str">
        <f t="shared" si="1"/>
        <v>letters</v>
      </c>
    </row>
    <row r="35">
      <c r="A35" s="75" t="s">
        <v>3412</v>
      </c>
      <c r="B35" t="str">
        <f t="shared" si="1"/>
        <v>photoNum</v>
      </c>
    </row>
    <row r="36">
      <c r="A36" s="75" t="s">
        <v>3413</v>
      </c>
      <c r="B36" t="str">
        <f t="shared" si="1"/>
        <v>negativeNum</v>
      </c>
    </row>
    <row r="37">
      <c r="A37" s="75" t="s">
        <v>3414</v>
      </c>
      <c r="B37" t="str">
        <f t="shared" si="1"/>
        <v>physicalCondition</v>
      </c>
    </row>
    <row r="38">
      <c r="A38" s="75" t="s">
        <v>3415</v>
      </c>
      <c r="B38" t="str">
        <f t="shared" si="1"/>
        <v>visualCondition</v>
      </c>
    </row>
    <row r="39">
      <c r="A39" s="75" t="s">
        <v>3416</v>
      </c>
      <c r="B39" t="str">
        <f t="shared" si="1"/>
        <v>itemComplete</v>
      </c>
    </row>
    <row r="40">
      <c r="A40" t="s">
        <v>3417</v>
      </c>
      <c r="B40" t="str">
        <f t="shared" si="1"/>
        <v>accessionBy</v>
      </c>
    </row>
    <row r="41">
      <c r="A41" t="s">
        <v>3418</v>
      </c>
      <c r="B41" t="str">
        <f t="shared" si="1"/>
        <v>loggedDate</v>
      </c>
    </row>
    <row r="42">
      <c r="A42" s="75" t="s">
        <v>3419</v>
      </c>
      <c r="B42" t="str">
        <f t="shared" si="1"/>
        <v>auditBy</v>
      </c>
    </row>
    <row r="43">
      <c r="A43" s="75" t="s">
        <v>3420</v>
      </c>
      <c r="B43" t="str">
        <f t="shared" si="1"/>
        <v>auditDate</v>
      </c>
    </row>
    <row r="44">
      <c r="A44" t="s">
        <v>3421</v>
      </c>
      <c r="B44" t="str">
        <f t="shared" si="1"/>
        <v>historicalDetails</v>
      </c>
    </row>
    <row r="45">
      <c r="A45" s="75" t="s">
        <v>3422</v>
      </c>
      <c r="B45" t="str">
        <f t="shared" si="1"/>
        <v>transfer</v>
      </c>
    </row>
    <row r="46">
      <c r="A46" s="75" t="s">
        <v>3423</v>
      </c>
      <c r="B46" t="str">
        <f t="shared" si="1"/>
        <v>recommendations</v>
      </c>
    </row>
    <row r="47">
      <c r="A47" s="75" t="s">
        <v>3424</v>
      </c>
      <c r="B47" t="str">
        <f t="shared" si="1"/>
        <v>conditionReport</v>
      </c>
    </row>
    <row r="48">
      <c r="A48" s="75" t="s">
        <v>3425</v>
      </c>
      <c r="B48" t="str">
        <f t="shared" si="1"/>
        <v>conditionSurveyedBy</v>
      </c>
    </row>
    <row r="49">
      <c r="A49" t="s">
        <v>3426</v>
      </c>
      <c r="B49" t="str">
        <f t="shared" si="1"/>
        <v>needs</v>
      </c>
    </row>
    <row r="50">
      <c r="A50" s="75" t="s">
        <v>3427</v>
      </c>
      <c r="B50" t="str">
        <f t="shared" si="1"/>
        <v>importance</v>
      </c>
    </row>
    <row r="51">
      <c r="A51" s="75" t="s">
        <v>3428</v>
      </c>
      <c r="B51" t="str">
        <f t="shared" si="1"/>
        <v>statementOfSignificance</v>
      </c>
    </row>
    <row r="52">
      <c r="A52" t="s">
        <v>3429</v>
      </c>
      <c r="B52" t="str">
        <f t="shared" si="1"/>
        <v>priority</v>
      </c>
    </row>
    <row r="53">
      <c r="A53" t="s">
        <v>3430</v>
      </c>
      <c r="B53" t="str">
        <f t="shared" si="1"/>
        <v>currentStatus</v>
      </c>
    </row>
    <row r="54">
      <c r="A54" t="s">
        <v>3431</v>
      </c>
      <c r="B54" t="str">
        <f t="shared" si="1"/>
        <v>locationDate</v>
      </c>
    </row>
    <row r="55">
      <c r="A55" s="75" t="s">
        <v>3432</v>
      </c>
      <c r="B55" t="str">
        <f t="shared" si="1"/>
        <v>authorizedBy</v>
      </c>
    </row>
    <row r="56">
      <c r="A56" t="s">
        <v>3433</v>
      </c>
      <c r="B56" t="str">
        <f t="shared" si="1"/>
        <v>sizeMass</v>
      </c>
    </row>
    <row r="57">
      <c r="A57" t="s">
        <v>3434</v>
      </c>
      <c r="B57" t="str">
        <f t="shared" si="1"/>
        <v>status</v>
      </c>
    </row>
    <row r="58">
      <c r="A58" t="s">
        <v>1241</v>
      </c>
      <c r="B58" t="str">
        <f t="shared" si="1"/>
        <v>is_deaccessioned</v>
      </c>
    </row>
    <row r="59">
      <c r="A59" t="s">
        <v>3435</v>
      </c>
      <c r="B59" t="str">
        <f t="shared" si="1"/>
        <v>qualityFails</v>
      </c>
    </row>
    <row r="60">
      <c r="A60" s="75" t="s">
        <v>3436</v>
      </c>
      <c r="B60" t="str">
        <f t="shared" si="1"/>
        <v>historyText</v>
      </c>
    </row>
    <row r="61">
      <c r="A61" s="75" t="s">
        <v>3437</v>
      </c>
      <c r="B61" t="str">
        <f t="shared" si="1"/>
        <v>adminText</v>
      </c>
    </row>
    <row r="62">
      <c r="A62" s="75" t="s">
        <v>3438</v>
      </c>
      <c r="B62" t="str">
        <f t="shared" si="1"/>
        <v>researchText</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1" t="s">
        <v>3439</v>
      </c>
    </row>
    <row r="2">
      <c r="A2" s="1" t="s">
        <v>3440</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1" t="s">
        <v>3441</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57"/>
    <col customWidth="1" min="2" max="2" width="13.0"/>
    <col customWidth="1" min="3" max="3" width="10.86"/>
    <col customWidth="1" min="4" max="4" width="11.0"/>
    <col customWidth="1" min="5" max="5" width="16.0"/>
    <col customWidth="1" min="6" max="6" width="15.43"/>
    <col customWidth="1" min="7" max="7" width="15.14"/>
    <col customWidth="1" min="8" max="8" width="10.57"/>
    <col customWidth="1" min="9" max="9" width="13.71"/>
    <col customWidth="1" min="10" max="10" width="74.0"/>
    <col customWidth="1" min="11" max="11" width="146.29"/>
    <col customWidth="1" min="12" max="12" width="47.71"/>
    <col customWidth="1" min="13" max="13" width="7.57"/>
    <col customWidth="1" min="14" max="14" width="12.86"/>
    <col customWidth="1" min="15" max="15" width="18.86"/>
    <col customWidth="1" min="16" max="16" width="11.71"/>
    <col customWidth="1" min="17" max="17" width="11.57"/>
    <col customWidth="1" min="18" max="18" width="17.57"/>
    <col customWidth="1" min="19" max="19" width="9.71"/>
    <col customWidth="1" min="20" max="20" width="18.0"/>
    <col customWidth="1" min="21" max="21" width="19.86"/>
    <col customWidth="1" min="22" max="22" width="15.71"/>
    <col customWidth="1" min="23" max="23" width="15.29"/>
    <col customWidth="1" min="24" max="24" width="19.71"/>
    <col customWidth="1" min="25" max="25" width="13.29"/>
    <col customWidth="1" min="26" max="26" width="13.57"/>
    <col customWidth="1" min="27" max="27" width="15.14"/>
    <col customWidth="1" min="28" max="28" width="143.0"/>
    <col customWidth="1" min="29" max="29" width="22.57"/>
    <col customWidth="1" min="30" max="30" width="21.86"/>
    <col customWidth="1" min="31" max="31" width="19.71"/>
    <col customWidth="1" min="32" max="32" width="82.57"/>
    <col customWidth="1" min="33" max="33" width="25.57"/>
    <col customWidth="1" min="34" max="34" width="20.0"/>
    <col customWidth="1" min="35" max="35" width="12.0"/>
    <col customWidth="1" min="36" max="36" width="39.71"/>
    <col customWidth="1" min="37" max="37" width="48.14"/>
    <col customWidth="1" min="38" max="38" width="83.71"/>
    <col customWidth="1" min="39" max="39" width="13.57"/>
    <col customWidth="1" min="40" max="40" width="14.57"/>
    <col customWidth="1" min="41" max="41" width="14.86"/>
    <col customWidth="1" min="42" max="42" width="15.86"/>
    <col customWidth="1" min="43" max="43" width="10.43"/>
    <col customWidth="1" min="44" max="44" width="12.71"/>
    <col customWidth="1" min="45" max="45" width="17.29"/>
    <col customWidth="1" min="46" max="46" width="15.29"/>
    <col customWidth="1" min="47" max="47" width="13.29"/>
    <col customWidth="1" min="48" max="48" width="18.57"/>
    <col customWidth="1" min="49" max="49" width="14.0"/>
    <col customWidth="1" min="50" max="50" width="11.57"/>
    <col customWidth="1" min="51" max="51" width="8.14"/>
    <col customWidth="1" min="52" max="52" width="16.86"/>
    <col customWidth="1" min="53" max="53" width="80.0"/>
    <col customWidth="1" min="54" max="54" width="12.14"/>
    <col customWidth="1" min="55" max="55" width="12.29"/>
    <col customWidth="1" min="56" max="56" width="67.14"/>
    <col customWidth="1" min="57" max="58" width="13.43"/>
    <col customWidth="1" min="59" max="59" width="88.43"/>
    <col customWidth="1" min="60" max="60" width="20.29"/>
    <col customWidth="1" min="61" max="61" width="25.71"/>
    <col customWidth="1" min="62" max="62" width="11.0"/>
    <col customWidth="1" min="63" max="63" width="22.86"/>
    <col customWidth="1" min="64" max="64" width="7.57"/>
    <col customWidth="1" min="65" max="65" width="13.14"/>
    <col customWidth="1" min="66" max="66" width="25.71"/>
    <col customWidth="1" min="67" max="67" width="23.14"/>
    <col customWidth="1" min="68" max="68" width="12.57"/>
    <col customWidth="1" min="69" max="69" width="12.43"/>
    <col customWidth="1" min="70" max="70" width="10.86"/>
    <col customWidth="1" min="71" max="71" width="7.57"/>
    <col customWidth="1" min="72" max="72" width="11.14"/>
    <col customWidth="1" min="73" max="73" width="10.57"/>
    <col customWidth="1" min="74" max="74" width="9.0"/>
    <col customWidth="1" min="75" max="75" width="14.57"/>
    <col customWidth="1" min="76" max="76" width="12.57"/>
    <col customWidth="1" min="77" max="77" width="11.57"/>
    <col customWidth="1" min="78" max="78" width="200.0"/>
    <col customWidth="1" min="79" max="80" width="11.43"/>
    <col customWidth="1" min="81" max="81" width="14.71"/>
    <col customWidth="1" min="82" max="82" width="88.29"/>
    <col customWidth="1" min="83" max="83" width="121.29"/>
  </cols>
  <sheetData>
    <row r="1">
      <c r="A1" s="76" t="s">
        <v>3442</v>
      </c>
      <c r="B1" s="76" t="s">
        <v>3443</v>
      </c>
      <c r="C1" s="76" t="s">
        <v>3444</v>
      </c>
      <c r="D1" s="76" t="s">
        <v>3445</v>
      </c>
      <c r="E1" s="76" t="s">
        <v>3446</v>
      </c>
      <c r="F1" s="76" t="s">
        <v>3447</v>
      </c>
      <c r="G1" s="76" t="s">
        <v>3448</v>
      </c>
      <c r="H1" s="76" t="s">
        <v>3449</v>
      </c>
      <c r="I1" s="77" t="s">
        <v>3450</v>
      </c>
      <c r="J1" s="76" t="s">
        <v>3451</v>
      </c>
      <c r="K1" s="76" t="s">
        <v>52</v>
      </c>
      <c r="L1" s="76" t="s">
        <v>3029</v>
      </c>
      <c r="M1" s="76" t="s">
        <v>876</v>
      </c>
      <c r="N1" s="76" t="s">
        <v>882</v>
      </c>
      <c r="O1" s="76" t="s">
        <v>2976</v>
      </c>
      <c r="P1" s="76" t="s">
        <v>837</v>
      </c>
      <c r="Q1" s="76" t="s">
        <v>2854</v>
      </c>
      <c r="R1" s="76" t="s">
        <v>2982</v>
      </c>
      <c r="S1" s="76" t="s">
        <v>911</v>
      </c>
      <c r="T1" s="76" t="s">
        <v>941</v>
      </c>
      <c r="U1" s="76" t="s">
        <v>3452</v>
      </c>
      <c r="V1" s="76" t="s">
        <v>975</v>
      </c>
      <c r="W1" s="76" t="s">
        <v>2878</v>
      </c>
      <c r="X1" s="76" t="s">
        <v>3453</v>
      </c>
      <c r="Y1" s="76" t="s">
        <v>3454</v>
      </c>
      <c r="Z1" s="76" t="s">
        <v>3455</v>
      </c>
      <c r="AA1" s="76" t="s">
        <v>2749</v>
      </c>
      <c r="AB1" s="76" t="s">
        <v>2840</v>
      </c>
      <c r="AC1" s="76" t="s">
        <v>2857</v>
      </c>
      <c r="AD1" s="76" t="s">
        <v>2910</v>
      </c>
      <c r="AE1" s="76" t="s">
        <v>2927</v>
      </c>
      <c r="AF1" s="76" t="s">
        <v>3456</v>
      </c>
      <c r="AG1" s="76" t="s">
        <v>1162</v>
      </c>
      <c r="AH1" s="76" t="s">
        <v>2375</v>
      </c>
      <c r="AI1" s="76" t="s">
        <v>2971</v>
      </c>
      <c r="AJ1" s="76" t="s">
        <v>2299</v>
      </c>
      <c r="AK1" s="76" t="s">
        <v>2218</v>
      </c>
      <c r="AL1" s="76" t="s">
        <v>3457</v>
      </c>
      <c r="AM1" s="76" t="s">
        <v>2461</v>
      </c>
      <c r="AN1" s="76" t="s">
        <v>2501</v>
      </c>
      <c r="AO1" s="76" t="s">
        <v>3036</v>
      </c>
      <c r="AP1" s="76" t="s">
        <v>3458</v>
      </c>
      <c r="AQ1" s="76" t="s">
        <v>2802</v>
      </c>
      <c r="AR1" s="76" t="s">
        <v>2669</v>
      </c>
      <c r="AS1" s="76" t="s">
        <v>1946</v>
      </c>
      <c r="AT1" s="76" t="s">
        <v>3038</v>
      </c>
      <c r="AU1" s="76" t="s">
        <v>3459</v>
      </c>
      <c r="AV1" s="76" t="s">
        <v>380</v>
      </c>
      <c r="AW1" s="76" t="s">
        <v>406</v>
      </c>
      <c r="AX1" s="76" t="s">
        <v>2655</v>
      </c>
      <c r="AY1" s="76" t="s">
        <v>3460</v>
      </c>
      <c r="AZ1" s="76" t="s">
        <v>3461</v>
      </c>
      <c r="BA1" s="76" t="s">
        <v>1151</v>
      </c>
      <c r="BB1" s="76" t="s">
        <v>3462</v>
      </c>
      <c r="BC1" s="76" t="s">
        <v>1400</v>
      </c>
      <c r="BD1" s="76" t="s">
        <v>2880</v>
      </c>
      <c r="BE1" s="76" t="s">
        <v>2884</v>
      </c>
      <c r="BF1" s="76" t="s">
        <v>3039</v>
      </c>
      <c r="BG1" s="76" t="s">
        <v>1219</v>
      </c>
      <c r="BH1" s="76" t="s">
        <v>1230</v>
      </c>
      <c r="BI1" s="76" t="s">
        <v>3463</v>
      </c>
      <c r="BJ1" s="76" t="s">
        <v>1284</v>
      </c>
      <c r="BK1" s="76" t="s">
        <v>2111</v>
      </c>
      <c r="BL1" s="76" t="s">
        <v>3464</v>
      </c>
      <c r="BM1" s="76" t="s">
        <v>3465</v>
      </c>
      <c r="BN1" s="76" t="s">
        <v>2612</v>
      </c>
      <c r="BO1" s="76" t="s">
        <v>2817</v>
      </c>
      <c r="BP1" s="76" t="s">
        <v>2628</v>
      </c>
      <c r="BQ1" s="76" t="s">
        <v>3466</v>
      </c>
      <c r="BR1" s="76" t="s">
        <v>3008</v>
      </c>
      <c r="BS1" s="76" t="s">
        <v>2687</v>
      </c>
      <c r="BT1" s="76" t="s">
        <v>3037</v>
      </c>
      <c r="BU1" s="76" t="s">
        <v>3467</v>
      </c>
      <c r="BV1" s="76" t="s">
        <v>3468</v>
      </c>
      <c r="BW1" s="76" t="s">
        <v>3469</v>
      </c>
      <c r="BX1" s="76" t="s">
        <v>3470</v>
      </c>
      <c r="BY1" s="76" t="s">
        <v>3471</v>
      </c>
      <c r="BZ1" s="76" t="s">
        <v>2395</v>
      </c>
      <c r="CA1" s="76" t="s">
        <v>3362</v>
      </c>
      <c r="CB1" s="76" t="s">
        <v>3368</v>
      </c>
      <c r="CC1" s="76" t="s">
        <v>2951</v>
      </c>
      <c r="CD1" s="76" t="s">
        <v>3472</v>
      </c>
      <c r="CE1" s="76" t="s">
        <v>3473</v>
      </c>
    </row>
    <row r="2">
      <c r="A2" s="1"/>
      <c r="B2" s="1"/>
      <c r="C2" s="1"/>
      <c r="D2" s="1"/>
      <c r="E2" s="1"/>
      <c r="F2" s="1"/>
      <c r="G2" s="1"/>
      <c r="H2" s="1"/>
      <c r="I2" s="78"/>
      <c r="J2" s="1"/>
      <c r="K2" s="1"/>
      <c r="L2" s="1"/>
      <c r="M2" s="1"/>
      <c r="N2" s="80"/>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80"/>
      <c r="AY2" s="1"/>
      <c r="AZ2" s="82"/>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row>
    <row r="3">
      <c r="A3" s="1"/>
      <c r="B3" s="1"/>
      <c r="C3" s="1"/>
      <c r="D3" s="1"/>
      <c r="E3" s="1"/>
      <c r="F3" s="1"/>
      <c r="G3" s="1"/>
      <c r="H3" s="1"/>
      <c r="I3" s="78"/>
      <c r="J3" s="1"/>
      <c r="K3" s="1"/>
      <c r="L3" s="1"/>
      <c r="M3" s="1"/>
      <c r="N3" s="80"/>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80"/>
      <c r="AY3" s="1"/>
      <c r="AZ3" s="82"/>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row>
    <row r="4">
      <c r="A4" s="1"/>
      <c r="B4" s="1"/>
      <c r="C4" s="1"/>
      <c r="D4" s="1"/>
      <c r="E4" s="1"/>
      <c r="F4" s="1"/>
      <c r="G4" s="1"/>
      <c r="H4" s="1"/>
      <c r="I4" s="78"/>
      <c r="J4" s="1"/>
      <c r="K4" s="1"/>
      <c r="L4" s="1"/>
      <c r="M4" s="1"/>
      <c r="N4" s="80"/>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82"/>
      <c r="BA4" s="1"/>
      <c r="BB4" s="1"/>
      <c r="BC4" s="1"/>
      <c r="BD4" s="1"/>
      <c r="BE4" s="1"/>
      <c r="BF4" s="1"/>
      <c r="BG4" s="1"/>
      <c r="BH4" s="1"/>
      <c r="BI4" s="1"/>
      <c r="BJ4" s="1"/>
      <c r="BK4" s="1"/>
      <c r="BL4" s="1"/>
      <c r="BM4" s="1"/>
      <c r="BN4" s="1"/>
      <c r="BO4" s="1"/>
      <c r="BP4" s="80"/>
      <c r="BQ4" s="1"/>
      <c r="BR4" s="1"/>
      <c r="BS4" s="1"/>
      <c r="BT4" s="1"/>
      <c r="BU4" s="1"/>
      <c r="BV4" s="1"/>
      <c r="BW4" s="1"/>
      <c r="BX4" s="1"/>
      <c r="BY4" s="1"/>
      <c r="BZ4" s="1"/>
      <c r="CA4" s="1"/>
      <c r="CB4" s="1"/>
      <c r="CC4" s="1"/>
      <c r="CD4" s="1"/>
      <c r="CE4" s="1"/>
    </row>
    <row r="5">
      <c r="A5" s="1"/>
      <c r="B5" s="1"/>
      <c r="C5" s="1"/>
      <c r="D5" s="1"/>
      <c r="E5" s="1"/>
      <c r="F5" s="1"/>
      <c r="G5" s="1"/>
      <c r="H5" s="1"/>
      <c r="I5" s="78"/>
      <c r="J5" s="1"/>
      <c r="K5" s="1"/>
      <c r="L5" s="1"/>
      <c r="M5" s="1"/>
      <c r="N5" s="80"/>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80"/>
      <c r="AY5" s="1"/>
      <c r="AZ5" s="82"/>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row>
    <row r="6">
      <c r="A6" s="1"/>
      <c r="B6" s="1"/>
      <c r="C6" s="1"/>
      <c r="D6" s="1"/>
      <c r="E6" s="1"/>
      <c r="F6" s="1"/>
      <c r="G6" s="1"/>
      <c r="H6" s="1"/>
      <c r="I6" s="78"/>
      <c r="J6" s="1"/>
      <c r="K6" s="1"/>
      <c r="L6" s="1"/>
      <c r="M6" s="1"/>
      <c r="N6" s="80"/>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80"/>
      <c r="AY6" s="1"/>
      <c r="AZ6" s="82"/>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row>
    <row r="7">
      <c r="A7" s="1"/>
      <c r="B7" s="1"/>
      <c r="C7" s="1"/>
      <c r="D7" s="1"/>
      <c r="E7" s="1"/>
      <c r="F7" s="1"/>
      <c r="G7" s="1"/>
      <c r="H7" s="1"/>
      <c r="I7" s="78"/>
      <c r="J7" s="1"/>
      <c r="K7" s="1"/>
      <c r="L7" s="1"/>
      <c r="M7" s="1"/>
      <c r="N7" s="80"/>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80"/>
      <c r="AY7" s="1"/>
      <c r="AZ7" s="82"/>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row>
    <row r="8">
      <c r="A8" s="1"/>
      <c r="B8" s="1"/>
      <c r="C8" s="1"/>
      <c r="D8" s="1"/>
      <c r="E8" s="1"/>
      <c r="F8" s="1"/>
      <c r="G8" s="1"/>
      <c r="H8" s="1"/>
      <c r="I8" s="78"/>
      <c r="J8" s="1"/>
      <c r="K8" s="1"/>
      <c r="L8" s="1"/>
      <c r="M8" s="1"/>
      <c r="N8" s="80"/>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80"/>
      <c r="AY8" s="1"/>
      <c r="AZ8" s="82"/>
      <c r="BA8" s="1"/>
      <c r="BB8" s="1"/>
      <c r="BC8" s="1"/>
      <c r="BD8" s="1"/>
      <c r="BE8" s="1"/>
      <c r="BF8" s="1"/>
      <c r="BG8" s="1"/>
      <c r="BH8" s="1"/>
      <c r="BI8" s="1"/>
      <c r="BJ8" s="1"/>
      <c r="BK8" s="1"/>
      <c r="BL8" s="1"/>
      <c r="BM8" s="1"/>
      <c r="BN8" s="1"/>
      <c r="BO8" s="1"/>
      <c r="BP8" s="80"/>
      <c r="BQ8" s="1"/>
      <c r="BR8" s="1"/>
      <c r="BS8" s="1"/>
      <c r="BT8" s="1"/>
      <c r="BU8" s="1"/>
      <c r="BV8" s="1"/>
      <c r="BW8" s="1"/>
      <c r="BX8" s="1"/>
      <c r="BY8" s="1"/>
      <c r="BZ8" s="1"/>
      <c r="CA8" s="1"/>
      <c r="CB8" s="1"/>
      <c r="CC8" s="1"/>
      <c r="CD8" s="1"/>
      <c r="CE8" s="1"/>
    </row>
    <row r="9">
      <c r="A9" s="1"/>
      <c r="B9" s="1"/>
      <c r="C9" s="1"/>
      <c r="D9" s="1"/>
      <c r="E9" s="1"/>
      <c r="F9" s="1"/>
      <c r="G9" s="1"/>
      <c r="H9" s="1"/>
      <c r="I9" s="78"/>
      <c r="J9" s="1"/>
      <c r="K9" s="1"/>
      <c r="L9" s="1"/>
      <c r="M9" s="1"/>
      <c r="N9" s="80"/>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80"/>
      <c r="AY9" s="1"/>
      <c r="AZ9" s="82"/>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row>
    <row r="10">
      <c r="A10" s="1"/>
      <c r="B10" s="1"/>
      <c r="C10" s="1"/>
      <c r="D10" s="1"/>
      <c r="E10" s="1"/>
      <c r="F10" s="1"/>
      <c r="G10" s="1"/>
      <c r="H10" s="1"/>
      <c r="I10" s="78"/>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82"/>
      <c r="BA10" s="1"/>
      <c r="BB10" s="1"/>
      <c r="BC10" s="1"/>
      <c r="BD10" s="1"/>
      <c r="BE10" s="1"/>
      <c r="BF10" s="1"/>
      <c r="BG10" s="1"/>
      <c r="BH10" s="1"/>
      <c r="BI10" s="1"/>
      <c r="BJ10" s="1"/>
      <c r="BK10" s="1"/>
      <c r="BL10" s="1"/>
      <c r="BM10" s="1"/>
      <c r="BN10" s="1"/>
      <c r="BO10" s="1"/>
      <c r="BP10" s="80"/>
      <c r="BQ10" s="1"/>
      <c r="BR10" s="1"/>
      <c r="BS10" s="1"/>
      <c r="BT10" s="1"/>
      <c r="BU10" s="1"/>
      <c r="BV10" s="1"/>
      <c r="BW10" s="1"/>
      <c r="BX10" s="1"/>
      <c r="BY10" s="1"/>
      <c r="BZ10" s="1"/>
      <c r="CA10" s="1"/>
      <c r="CB10" s="1"/>
      <c r="CC10" s="1"/>
      <c r="CD10" s="1"/>
      <c r="CE10" s="1"/>
    </row>
    <row r="11">
      <c r="A11" s="1"/>
      <c r="B11" s="1"/>
      <c r="C11" s="1"/>
      <c r="D11" s="1"/>
      <c r="E11" s="1"/>
      <c r="F11" s="1"/>
      <c r="G11" s="1"/>
      <c r="H11" s="1"/>
      <c r="I11" s="78"/>
      <c r="J11" s="1"/>
      <c r="K11" s="1"/>
      <c r="L11" s="1"/>
      <c r="M11" s="1"/>
      <c r="N11" s="80"/>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82"/>
      <c r="BA11" s="1"/>
      <c r="BB11" s="1"/>
      <c r="BC11" s="1"/>
      <c r="BD11" s="1"/>
      <c r="BE11" s="1"/>
      <c r="BF11" s="1"/>
      <c r="BG11" s="1"/>
      <c r="BH11" s="1"/>
      <c r="BI11" s="1"/>
      <c r="BJ11" s="1"/>
      <c r="BK11" s="1"/>
      <c r="BL11" s="1"/>
      <c r="BM11" s="1"/>
      <c r="BN11" s="1"/>
      <c r="BO11" s="1"/>
      <c r="BP11" s="80"/>
      <c r="BQ11" s="1"/>
      <c r="BR11" s="1"/>
      <c r="BS11" s="1"/>
      <c r="BT11" s="1"/>
      <c r="BU11" s="1"/>
      <c r="BV11" s="1"/>
      <c r="BW11" s="1"/>
      <c r="BX11" s="1"/>
      <c r="BY11" s="1"/>
      <c r="BZ11" s="1"/>
      <c r="CA11" s="1"/>
      <c r="CB11" s="1"/>
      <c r="CC11" s="1"/>
      <c r="CD11" s="1"/>
      <c r="CE11" s="1"/>
    </row>
    <row r="12">
      <c r="A12" s="1"/>
      <c r="B12" s="1"/>
      <c r="C12" s="1"/>
      <c r="D12" s="1"/>
      <c r="E12" s="1"/>
      <c r="F12" s="1"/>
      <c r="G12" s="1"/>
      <c r="H12" s="1"/>
      <c r="I12" s="78"/>
      <c r="J12" s="1"/>
      <c r="K12" s="1"/>
      <c r="L12" s="1"/>
      <c r="M12" s="1"/>
      <c r="N12" s="80"/>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82"/>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row>
    <row r="13">
      <c r="A13" s="1"/>
      <c r="B13" s="1"/>
      <c r="C13" s="1"/>
      <c r="D13" s="1"/>
      <c r="E13" s="1"/>
      <c r="F13" s="1"/>
      <c r="G13" s="1"/>
      <c r="H13" s="1"/>
      <c r="I13" s="78"/>
      <c r="J13" s="1"/>
      <c r="K13" s="1"/>
      <c r="L13" s="1"/>
      <c r="M13" s="1"/>
      <c r="N13" s="80"/>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80"/>
      <c r="AY13" s="1"/>
      <c r="AZ13" s="82"/>
      <c r="BA13" s="1"/>
      <c r="BB13" s="1"/>
      <c r="BC13" s="1"/>
      <c r="BD13" s="1"/>
      <c r="BE13" s="1"/>
      <c r="BF13" s="1"/>
      <c r="BG13" s="1"/>
      <c r="BH13" s="1"/>
      <c r="BI13" s="1"/>
      <c r="BJ13" s="1"/>
      <c r="BK13" s="1"/>
      <c r="BL13" s="1"/>
      <c r="BM13" s="1"/>
      <c r="BN13" s="1"/>
      <c r="BO13" s="1"/>
      <c r="BP13" s="80"/>
      <c r="BQ13" s="1"/>
      <c r="BR13" s="1"/>
      <c r="BS13" s="1"/>
      <c r="BT13" s="1"/>
      <c r="BU13" s="1"/>
      <c r="BV13" s="1"/>
      <c r="BW13" s="1"/>
      <c r="BX13" s="1"/>
      <c r="BY13" s="1"/>
      <c r="BZ13" s="1"/>
      <c r="CA13" s="1"/>
      <c r="CB13" s="1"/>
      <c r="CC13" s="1"/>
      <c r="CD13" s="1"/>
      <c r="CE13" s="1"/>
    </row>
    <row r="14">
      <c r="A14" s="1"/>
      <c r="B14" s="1"/>
      <c r="C14" s="1"/>
      <c r="D14" s="1"/>
      <c r="E14" s="1"/>
      <c r="F14" s="1"/>
      <c r="G14" s="1"/>
      <c r="H14" s="1"/>
      <c r="I14" s="78"/>
      <c r="J14" s="1"/>
      <c r="K14" s="1"/>
      <c r="L14" s="1"/>
      <c r="M14" s="1"/>
      <c r="N14" s="80"/>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80"/>
      <c r="AY14" s="1"/>
      <c r="AZ14" s="82"/>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row>
    <row r="15">
      <c r="A15" s="1"/>
      <c r="B15" s="1"/>
      <c r="C15" s="1"/>
      <c r="D15" s="1"/>
      <c r="E15" s="1"/>
      <c r="F15" s="1"/>
      <c r="G15" s="1"/>
      <c r="H15" s="1"/>
      <c r="I15" s="78"/>
      <c r="J15" s="1"/>
      <c r="K15" s="1"/>
      <c r="L15" s="1"/>
      <c r="M15" s="1"/>
      <c r="N15" s="80"/>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82"/>
      <c r="BA15" s="1"/>
      <c r="BB15" s="1"/>
      <c r="BC15" s="1"/>
      <c r="BD15" s="1"/>
      <c r="BE15" s="1"/>
      <c r="BF15" s="1"/>
      <c r="BG15" s="1"/>
      <c r="BH15" s="1"/>
      <c r="BI15" s="1"/>
      <c r="BJ15" s="1"/>
      <c r="BK15" s="1"/>
      <c r="BL15" s="1"/>
      <c r="BM15" s="1"/>
      <c r="BN15" s="1"/>
      <c r="BO15" s="1"/>
      <c r="BP15" s="80"/>
      <c r="BQ15" s="1"/>
      <c r="BR15" s="1"/>
      <c r="BS15" s="1"/>
      <c r="BT15" s="1"/>
      <c r="BU15" s="1"/>
      <c r="BV15" s="1"/>
      <c r="BW15" s="1"/>
      <c r="BX15" s="1"/>
      <c r="BY15" s="1"/>
      <c r="BZ15" s="1"/>
      <c r="CA15" s="1"/>
      <c r="CB15" s="1"/>
      <c r="CC15" s="1"/>
      <c r="CD15" s="1"/>
      <c r="CE15" s="1"/>
    </row>
    <row r="16">
      <c r="A16" s="1"/>
      <c r="B16" s="1"/>
      <c r="C16" s="1"/>
      <c r="D16" s="1"/>
      <c r="E16" s="1"/>
      <c r="F16" s="1"/>
      <c r="G16" s="1"/>
      <c r="H16" s="1"/>
      <c r="I16" s="78"/>
      <c r="J16" s="1"/>
      <c r="K16" s="1"/>
      <c r="L16" s="1"/>
      <c r="M16" s="1"/>
      <c r="N16" s="80"/>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80"/>
      <c r="AY16" s="1"/>
      <c r="AZ16" s="82"/>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row>
    <row r="17">
      <c r="A17" s="1"/>
      <c r="B17" s="1"/>
      <c r="C17" s="1"/>
      <c r="D17" s="1"/>
      <c r="E17" s="1"/>
      <c r="F17" s="1"/>
      <c r="G17" s="1"/>
      <c r="H17" s="1"/>
      <c r="I17" s="78"/>
      <c r="J17" s="1"/>
      <c r="K17" s="1"/>
      <c r="L17" s="1"/>
      <c r="M17" s="1"/>
      <c r="N17" s="80"/>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82"/>
      <c r="BA17" s="1"/>
      <c r="BB17" s="1"/>
      <c r="BC17" s="1"/>
      <c r="BD17" s="1"/>
      <c r="BE17" s="1"/>
      <c r="BF17" s="1"/>
      <c r="BG17" s="1"/>
      <c r="BH17" s="1"/>
      <c r="BI17" s="1"/>
      <c r="BJ17" s="1"/>
      <c r="BK17" s="1"/>
      <c r="BL17" s="1"/>
      <c r="BM17" s="1"/>
      <c r="BN17" s="1"/>
      <c r="BO17" s="1"/>
      <c r="BP17" s="80"/>
      <c r="BQ17" s="1"/>
      <c r="BR17" s="1"/>
      <c r="BS17" s="1"/>
      <c r="BT17" s="1"/>
      <c r="BU17" s="1"/>
      <c r="BV17" s="1"/>
      <c r="BW17" s="1"/>
      <c r="BX17" s="1"/>
      <c r="BY17" s="1"/>
      <c r="BZ17" s="1"/>
      <c r="CA17" s="1"/>
      <c r="CB17" s="1"/>
      <c r="CC17" s="1"/>
      <c r="CD17" s="1"/>
      <c r="CE17" s="1"/>
    </row>
    <row r="18">
      <c r="A18" s="1"/>
      <c r="B18" s="1"/>
      <c r="C18" s="1"/>
      <c r="D18" s="1"/>
      <c r="E18" s="1"/>
      <c r="F18" s="1"/>
      <c r="G18" s="1"/>
      <c r="H18" s="1"/>
      <c r="I18" s="78"/>
      <c r="J18" s="1"/>
      <c r="K18" s="1"/>
      <c r="L18" s="1"/>
      <c r="M18" s="1"/>
      <c r="N18" s="80"/>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80"/>
      <c r="AY18" s="1"/>
      <c r="AZ18" s="82"/>
      <c r="BA18" s="1"/>
      <c r="BB18" s="1"/>
      <c r="BC18" s="1"/>
      <c r="BD18" s="1"/>
      <c r="BE18" s="1"/>
      <c r="BF18" s="1"/>
      <c r="BG18" s="1"/>
      <c r="BH18" s="1"/>
      <c r="BI18" s="1"/>
      <c r="BJ18" s="1"/>
      <c r="BK18" s="1"/>
      <c r="BL18" s="1"/>
      <c r="BM18" s="1"/>
      <c r="BN18" s="1"/>
      <c r="BO18" s="1"/>
      <c r="BP18" s="80"/>
      <c r="BQ18" s="1"/>
      <c r="BR18" s="1"/>
      <c r="BS18" s="1"/>
      <c r="BT18" s="1"/>
      <c r="BU18" s="1"/>
      <c r="BV18" s="1"/>
      <c r="BW18" s="1"/>
      <c r="BX18" s="1"/>
      <c r="BY18" s="1"/>
      <c r="BZ18" s="1"/>
      <c r="CA18" s="1"/>
      <c r="CB18" s="1"/>
      <c r="CC18" s="1"/>
      <c r="CD18" s="1"/>
      <c r="CE18" s="1"/>
    </row>
    <row r="19">
      <c r="A19" s="1"/>
      <c r="B19" s="1"/>
      <c r="C19" s="1"/>
      <c r="D19" s="1"/>
      <c r="E19" s="1"/>
      <c r="F19" s="1"/>
      <c r="G19" s="1"/>
      <c r="H19" s="1"/>
      <c r="I19" s="78"/>
      <c r="J19" s="1"/>
      <c r="K19" s="1"/>
      <c r="L19" s="1"/>
      <c r="M19" s="1"/>
      <c r="N19" s="80"/>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82"/>
      <c r="BA19" s="1"/>
      <c r="BB19" s="1"/>
      <c r="BC19" s="1"/>
      <c r="BD19" s="1"/>
      <c r="BE19" s="1"/>
      <c r="BF19" s="1"/>
      <c r="BG19" s="1"/>
      <c r="BH19" s="1"/>
      <c r="BI19" s="1"/>
      <c r="BJ19" s="1"/>
      <c r="BK19" s="1"/>
      <c r="BL19" s="1"/>
      <c r="BM19" s="1"/>
      <c r="BN19" s="1"/>
      <c r="BO19" s="1"/>
      <c r="BP19" s="80"/>
      <c r="BQ19" s="1"/>
      <c r="BR19" s="1"/>
      <c r="BS19" s="1"/>
      <c r="BT19" s="1"/>
      <c r="BU19" s="1"/>
      <c r="BV19" s="1"/>
      <c r="BW19" s="1"/>
      <c r="BX19" s="1"/>
      <c r="BY19" s="1"/>
      <c r="BZ19" s="1"/>
      <c r="CA19" s="1"/>
      <c r="CB19" s="1"/>
      <c r="CC19" s="1"/>
      <c r="CD19" s="1"/>
      <c r="CE19" s="1"/>
    </row>
    <row r="20">
      <c r="A20" s="1"/>
      <c r="B20" s="1"/>
      <c r="C20" s="1"/>
      <c r="D20" s="1"/>
      <c r="E20" s="1"/>
      <c r="F20" s="1"/>
      <c r="G20" s="1"/>
      <c r="H20" s="1"/>
      <c r="I20" s="78"/>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82"/>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row>
    <row r="21">
      <c r="A21" s="1"/>
      <c r="B21" s="1"/>
      <c r="C21" s="1"/>
      <c r="D21" s="1"/>
      <c r="E21" s="1"/>
      <c r="F21" s="1"/>
      <c r="G21" s="1"/>
      <c r="H21" s="1"/>
      <c r="I21" s="78"/>
      <c r="J21" s="1"/>
      <c r="K21" s="1"/>
      <c r="L21" s="1"/>
      <c r="M21" s="1"/>
      <c r="N21" s="80"/>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80"/>
      <c r="AY21" s="1"/>
      <c r="AZ21" s="82"/>
      <c r="BA21" s="1"/>
      <c r="BB21" s="1"/>
      <c r="BC21" s="1"/>
      <c r="BD21" s="1"/>
      <c r="BE21" s="1"/>
      <c r="BF21" s="1"/>
      <c r="BG21" s="1"/>
      <c r="BH21" s="1"/>
      <c r="BI21" s="1"/>
      <c r="BJ21" s="1"/>
      <c r="BK21" s="1"/>
      <c r="BL21" s="1"/>
      <c r="BM21" s="1"/>
      <c r="BN21" s="1"/>
      <c r="BO21" s="1"/>
      <c r="BP21" s="80"/>
      <c r="BQ21" s="1"/>
      <c r="BR21" s="1"/>
      <c r="BS21" s="1"/>
      <c r="BT21" s="1"/>
      <c r="BU21" s="1"/>
      <c r="BV21" s="1"/>
      <c r="BW21" s="1"/>
      <c r="BX21" s="1"/>
      <c r="BY21" s="1"/>
      <c r="BZ21" s="1"/>
      <c r="CA21" s="1"/>
      <c r="CB21" s="1"/>
      <c r="CC21" s="1"/>
      <c r="CD21" s="1"/>
      <c r="CE21" s="1"/>
    </row>
    <row r="22">
      <c r="A22" s="1"/>
      <c r="B22" s="1"/>
      <c r="C22" s="1"/>
      <c r="D22" s="1"/>
      <c r="E22" s="1"/>
      <c r="F22" s="1"/>
      <c r="G22" s="1"/>
      <c r="H22" s="1"/>
      <c r="I22" s="78"/>
      <c r="J22" s="1"/>
      <c r="K22" s="1"/>
      <c r="L22" s="1"/>
      <c r="M22" s="1"/>
      <c r="N22" s="80"/>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82"/>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row>
    <row r="23">
      <c r="A23" s="1"/>
      <c r="B23" s="1"/>
      <c r="C23" s="1"/>
      <c r="D23" s="1"/>
      <c r="E23" s="1"/>
      <c r="F23" s="1"/>
      <c r="G23" s="1"/>
      <c r="H23" s="1"/>
      <c r="I23" s="78"/>
      <c r="J23" s="1"/>
      <c r="K23" s="1"/>
      <c r="L23" s="1"/>
      <c r="M23" s="1"/>
      <c r="N23" s="80"/>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80"/>
      <c r="AY23" s="1"/>
      <c r="AZ23" s="82"/>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row>
    <row r="24">
      <c r="A24" s="1"/>
      <c r="B24" s="1"/>
      <c r="C24" s="1"/>
      <c r="D24" s="1"/>
      <c r="E24" s="1"/>
      <c r="F24" s="1"/>
      <c r="G24" s="1"/>
      <c r="H24" s="1"/>
      <c r="I24" s="78"/>
      <c r="J24" s="1"/>
      <c r="K24" s="1"/>
      <c r="L24" s="1"/>
      <c r="M24" s="1"/>
      <c r="N24" s="80"/>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82"/>
      <c r="BA24" s="1"/>
      <c r="BB24" s="1"/>
      <c r="BC24" s="1"/>
      <c r="BD24" s="1"/>
      <c r="BE24" s="1"/>
      <c r="BF24" s="1"/>
      <c r="BG24" s="1"/>
      <c r="BH24" s="1"/>
      <c r="BI24" s="1"/>
      <c r="BJ24" s="1"/>
      <c r="BK24" s="1"/>
      <c r="BL24" s="1"/>
      <c r="BM24" s="1"/>
      <c r="BN24" s="1"/>
      <c r="BO24" s="1"/>
      <c r="BP24" s="80"/>
      <c r="BQ24" s="1"/>
      <c r="BR24" s="1"/>
      <c r="BS24" s="1"/>
      <c r="BT24" s="1"/>
      <c r="BU24" s="1"/>
      <c r="BV24" s="1"/>
      <c r="BW24" s="1"/>
      <c r="BX24" s="1"/>
      <c r="BY24" s="1"/>
      <c r="BZ24" s="1"/>
      <c r="CA24" s="1"/>
      <c r="CB24" s="1"/>
      <c r="CC24" s="1"/>
      <c r="CD24" s="1"/>
      <c r="CE24" s="1"/>
    </row>
    <row r="25">
      <c r="A25" s="1"/>
      <c r="B25" s="1"/>
      <c r="C25" s="1"/>
      <c r="D25" s="1"/>
      <c r="E25" s="1"/>
      <c r="F25" s="1"/>
      <c r="G25" s="1"/>
      <c r="H25" s="1"/>
      <c r="I25" s="78"/>
      <c r="J25" s="1"/>
      <c r="K25" s="1"/>
      <c r="L25" s="1"/>
      <c r="M25" s="1"/>
      <c r="N25" s="80"/>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82"/>
      <c r="BA25" s="1"/>
      <c r="BB25" s="1"/>
      <c r="BC25" s="1"/>
      <c r="BD25" s="1"/>
      <c r="BE25" s="1"/>
      <c r="BF25" s="1"/>
      <c r="BG25" s="1"/>
      <c r="BH25" s="1"/>
      <c r="BI25" s="1"/>
      <c r="BJ25" s="1"/>
      <c r="BK25" s="1"/>
      <c r="BL25" s="1"/>
      <c r="BM25" s="1"/>
      <c r="BN25" s="1"/>
      <c r="BO25" s="1"/>
      <c r="BP25" s="80"/>
      <c r="BQ25" s="1"/>
      <c r="BR25" s="1"/>
      <c r="BS25" s="1"/>
      <c r="BT25" s="1"/>
      <c r="BU25" s="1"/>
      <c r="BV25" s="1"/>
      <c r="BW25" s="1"/>
      <c r="BX25" s="1"/>
      <c r="BY25" s="1"/>
      <c r="BZ25" s="1"/>
      <c r="CA25" s="1"/>
      <c r="CB25" s="1"/>
      <c r="CC25" s="1"/>
      <c r="CD25" s="1"/>
      <c r="CE25" s="1"/>
    </row>
    <row r="26">
      <c r="A26" s="1"/>
      <c r="B26" s="1"/>
      <c r="C26" s="1"/>
      <c r="D26" s="1"/>
      <c r="E26" s="1"/>
      <c r="F26" s="1"/>
      <c r="G26" s="1"/>
      <c r="H26" s="1"/>
      <c r="I26" s="78"/>
      <c r="J26" s="1"/>
      <c r="K26" s="1"/>
      <c r="L26" s="1"/>
      <c r="M26" s="1"/>
      <c r="N26" s="80"/>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82"/>
      <c r="BA26" s="1"/>
      <c r="BB26" s="1"/>
      <c r="BC26" s="1"/>
      <c r="BD26" s="1"/>
      <c r="BE26" s="1"/>
      <c r="BF26" s="1"/>
      <c r="BG26" s="1"/>
      <c r="BH26" s="1"/>
      <c r="BI26" s="1"/>
      <c r="BJ26" s="1"/>
      <c r="BK26" s="1"/>
      <c r="BL26" s="1"/>
      <c r="BM26" s="1"/>
      <c r="BN26" s="1"/>
      <c r="BO26" s="1"/>
      <c r="BP26" s="80"/>
      <c r="BQ26" s="1"/>
      <c r="BR26" s="1"/>
      <c r="BS26" s="1"/>
      <c r="BT26" s="1"/>
      <c r="BU26" s="1"/>
      <c r="BV26" s="1"/>
      <c r="BW26" s="1"/>
      <c r="BX26" s="1"/>
      <c r="BY26" s="1"/>
      <c r="BZ26" s="1"/>
      <c r="CA26" s="1"/>
      <c r="CB26" s="1"/>
      <c r="CC26" s="1"/>
      <c r="CD26" s="1"/>
      <c r="CE26" s="1"/>
    </row>
    <row r="27">
      <c r="A27" s="1"/>
      <c r="B27" s="1"/>
      <c r="C27" s="1"/>
      <c r="D27" s="1"/>
      <c r="E27" s="1"/>
      <c r="F27" s="1"/>
      <c r="G27" s="1"/>
      <c r="H27" s="1"/>
      <c r="I27" s="78"/>
      <c r="J27" s="1"/>
      <c r="K27" s="1"/>
      <c r="L27" s="1"/>
      <c r="M27" s="1"/>
      <c r="N27" s="80"/>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80"/>
      <c r="AY27" s="1"/>
      <c r="AZ27" s="82"/>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row>
    <row r="28">
      <c r="A28" s="1"/>
      <c r="B28" s="1"/>
      <c r="C28" s="1"/>
      <c r="D28" s="1"/>
      <c r="E28" s="1"/>
      <c r="F28" s="1"/>
      <c r="G28" s="1"/>
      <c r="H28" s="1"/>
      <c r="I28" s="78"/>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82"/>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row>
    <row r="29">
      <c r="A29" s="1"/>
      <c r="B29" s="1"/>
      <c r="C29" s="1"/>
      <c r="D29" s="1"/>
      <c r="E29" s="1"/>
      <c r="F29" s="1"/>
      <c r="G29" s="1"/>
      <c r="H29" s="1"/>
      <c r="I29" s="78"/>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80"/>
      <c r="AY29" s="1"/>
      <c r="AZ29" s="82"/>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row>
    <row r="30">
      <c r="A30" s="1"/>
      <c r="B30" s="1"/>
      <c r="C30" s="1"/>
      <c r="D30" s="1"/>
      <c r="E30" s="1"/>
      <c r="F30" s="1"/>
      <c r="G30" s="1"/>
      <c r="H30" s="1"/>
      <c r="I30" s="78"/>
      <c r="J30" s="1"/>
      <c r="K30" s="1"/>
      <c r="L30" s="1"/>
      <c r="M30" s="1"/>
      <c r="N30" s="80"/>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82"/>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row>
    <row r="31">
      <c r="A31" s="1"/>
      <c r="B31" s="1"/>
      <c r="C31" s="1"/>
      <c r="D31" s="1"/>
      <c r="E31" s="1"/>
      <c r="F31" s="1"/>
      <c r="G31" s="1"/>
      <c r="H31" s="1"/>
      <c r="I31" s="78"/>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80"/>
      <c r="AY31" s="1"/>
      <c r="AZ31" s="82"/>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row>
    <row r="32">
      <c r="A32" s="1"/>
      <c r="B32" s="1"/>
      <c r="C32" s="1"/>
      <c r="D32" s="1"/>
      <c r="E32" s="1"/>
      <c r="F32" s="1"/>
      <c r="G32" s="1"/>
      <c r="H32" s="1"/>
      <c r="I32" s="78"/>
      <c r="J32" s="1"/>
      <c r="K32" s="1"/>
      <c r="L32" s="1"/>
      <c r="M32" s="1"/>
      <c r="N32" s="80"/>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80"/>
      <c r="AY32" s="1"/>
      <c r="AZ32" s="82"/>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row>
    <row r="33">
      <c r="A33" s="1"/>
      <c r="B33" s="1"/>
      <c r="C33" s="1"/>
      <c r="D33" s="1"/>
      <c r="E33" s="1"/>
      <c r="F33" s="1"/>
      <c r="G33" s="1"/>
      <c r="H33" s="1"/>
      <c r="I33" s="78"/>
      <c r="J33" s="1"/>
      <c r="K33" s="1"/>
      <c r="L33" s="1"/>
      <c r="M33" s="1"/>
      <c r="N33" s="80"/>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80"/>
      <c r="AY33" s="1"/>
      <c r="AZ33" s="82"/>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row>
    <row r="34">
      <c r="A34" s="1"/>
      <c r="B34" s="1"/>
      <c r="C34" s="1"/>
      <c r="D34" s="1"/>
      <c r="E34" s="1"/>
      <c r="F34" s="1"/>
      <c r="G34" s="1"/>
      <c r="H34" s="1"/>
      <c r="I34" s="78"/>
      <c r="J34" s="1"/>
      <c r="K34" s="1"/>
      <c r="L34" s="1"/>
      <c r="M34" s="1"/>
      <c r="N34" s="80"/>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80"/>
      <c r="AY34" s="1"/>
      <c r="AZ34" s="82"/>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row>
    <row r="35">
      <c r="A35" s="1"/>
      <c r="B35" s="1"/>
      <c r="C35" s="1"/>
      <c r="D35" s="1"/>
      <c r="E35" s="1"/>
      <c r="F35" s="1"/>
      <c r="G35" s="1"/>
      <c r="H35" s="1"/>
      <c r="I35" s="78"/>
      <c r="J35" s="1"/>
      <c r="K35" s="1"/>
      <c r="L35" s="1"/>
      <c r="M35" s="1"/>
      <c r="N35" s="80"/>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80"/>
      <c r="AY35" s="1"/>
      <c r="AZ35" s="82"/>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row>
    <row r="36" ht="27.75" customHeight="1">
      <c r="A36" s="1"/>
      <c r="B36" s="1"/>
      <c r="C36" s="1"/>
      <c r="D36" s="1"/>
      <c r="E36" s="1"/>
      <c r="F36" s="1"/>
      <c r="G36" s="1"/>
      <c r="H36" s="1"/>
      <c r="I36" s="78"/>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82"/>
      <c r="BA36" s="1"/>
      <c r="BB36" s="1"/>
      <c r="BC36" s="1"/>
      <c r="BD36" s="1"/>
      <c r="BE36" s="1"/>
      <c r="BF36" s="1"/>
      <c r="BG36" s="1"/>
      <c r="BH36" s="1"/>
      <c r="BI36" s="1"/>
      <c r="BJ36" s="1"/>
      <c r="BK36" s="1"/>
      <c r="BL36" s="1"/>
      <c r="BM36" s="1"/>
      <c r="BN36" s="1"/>
      <c r="BO36" s="1"/>
      <c r="BP36" s="80"/>
      <c r="BQ36" s="1"/>
      <c r="BR36" s="1"/>
      <c r="BS36" s="1"/>
      <c r="BT36" s="1"/>
      <c r="BU36" s="1"/>
      <c r="BV36" s="1"/>
      <c r="BW36" s="1"/>
      <c r="BX36" s="1"/>
      <c r="BY36" s="1"/>
      <c r="BZ36" s="1"/>
      <c r="CA36" s="1"/>
      <c r="CB36" s="1"/>
      <c r="CC36" s="1"/>
      <c r="CD36" s="1"/>
      <c r="CE36" s="1"/>
    </row>
    <row r="37">
      <c r="A37" s="1"/>
      <c r="I37" s="87"/>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row>
    <row r="38">
      <c r="A38" s="1"/>
      <c r="B38" s="1"/>
      <c r="C38" s="1"/>
      <c r="D38" s="1"/>
      <c r="E38" s="1"/>
      <c r="F38" s="1"/>
      <c r="G38" s="1"/>
      <c r="H38" s="1"/>
      <c r="I38" s="78"/>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82"/>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row>
    <row r="39">
      <c r="A39" s="1"/>
      <c r="B39" s="1"/>
      <c r="C39" s="1"/>
      <c r="D39" s="1"/>
      <c r="E39" s="1"/>
      <c r="F39" s="1"/>
      <c r="G39" s="1"/>
      <c r="H39" s="1"/>
      <c r="I39" s="78"/>
      <c r="J39" s="1"/>
      <c r="K39" s="1"/>
      <c r="L39" s="1"/>
      <c r="M39" s="1"/>
      <c r="N39" s="80"/>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80"/>
      <c r="AY39" s="1"/>
      <c r="AZ39" s="82"/>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row>
    <row r="40">
      <c r="A40" s="1"/>
      <c r="B40" s="1"/>
      <c r="C40" s="1"/>
      <c r="D40" s="1"/>
      <c r="E40" s="1"/>
      <c r="F40" s="1"/>
      <c r="G40" s="1"/>
      <c r="H40" s="1"/>
      <c r="I40" s="78"/>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82"/>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row>
    <row r="41">
      <c r="A41" s="1"/>
      <c r="B41" s="1"/>
      <c r="C41" s="1"/>
      <c r="D41" s="1"/>
      <c r="E41" s="1"/>
      <c r="F41" s="1"/>
      <c r="G41" s="1"/>
      <c r="H41" s="1"/>
      <c r="I41" s="78"/>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82"/>
      <c r="BA41" s="1"/>
      <c r="BB41" s="1"/>
      <c r="BC41" s="1"/>
      <c r="BD41" s="1"/>
      <c r="BE41" s="1"/>
      <c r="BF41" s="1"/>
      <c r="BG41" s="1"/>
      <c r="BH41" s="1"/>
      <c r="BI41" s="1"/>
      <c r="BJ41" s="1"/>
      <c r="BK41" s="1"/>
      <c r="BL41" s="1"/>
      <c r="BM41" s="1"/>
      <c r="BN41" s="1"/>
      <c r="BO41" s="1"/>
      <c r="BP41" s="80"/>
      <c r="BQ41" s="1"/>
      <c r="BR41" s="1"/>
      <c r="BS41" s="1"/>
      <c r="BT41" s="1"/>
      <c r="BU41" s="1"/>
      <c r="BV41" s="1"/>
      <c r="BW41" s="1"/>
      <c r="BX41" s="1"/>
      <c r="BY41" s="1"/>
      <c r="BZ41" s="1"/>
      <c r="CA41" s="1"/>
      <c r="CB41" s="1"/>
      <c r="CC41" s="1"/>
      <c r="CD41" s="1"/>
      <c r="CE41" s="1"/>
    </row>
    <row r="42">
      <c r="A42" s="1"/>
      <c r="B42" s="1"/>
      <c r="C42" s="1"/>
      <c r="D42" s="1"/>
      <c r="E42" s="1"/>
      <c r="F42" s="1"/>
      <c r="G42" s="1"/>
      <c r="H42" s="1"/>
      <c r="I42" s="78"/>
      <c r="J42" s="1"/>
      <c r="K42" s="1"/>
      <c r="L42" s="1"/>
      <c r="M42" s="1"/>
      <c r="N42" s="1"/>
      <c r="O42" s="1"/>
      <c r="P42" s="1"/>
      <c r="Q42" s="1"/>
      <c r="R42" s="1"/>
      <c r="S42" s="1"/>
      <c r="T42" s="1"/>
      <c r="U42" s="1"/>
      <c r="V42" s="1"/>
      <c r="W42" s="1"/>
      <c r="X42" s="80"/>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82"/>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row>
    <row r="43">
      <c r="A43" s="1"/>
      <c r="B43" s="1"/>
      <c r="C43" s="1"/>
      <c r="D43" s="1"/>
      <c r="E43" s="1"/>
      <c r="F43" s="1"/>
      <c r="G43" s="1"/>
      <c r="H43" s="1"/>
      <c r="I43" s="78"/>
      <c r="J43" s="1"/>
      <c r="K43" s="1"/>
      <c r="L43" s="1"/>
      <c r="M43" s="1"/>
      <c r="N43" s="80"/>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80"/>
      <c r="AY43" s="1"/>
      <c r="AZ43" s="82"/>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row>
    <row r="44">
      <c r="A44" s="1"/>
      <c r="B44" s="1"/>
      <c r="C44" s="1"/>
      <c r="D44" s="1"/>
      <c r="E44" s="1"/>
      <c r="F44" s="1"/>
      <c r="G44" s="1"/>
      <c r="H44" s="1"/>
      <c r="I44" s="78"/>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82"/>
      <c r="BA44" s="1"/>
      <c r="BB44" s="1"/>
      <c r="BC44" s="1"/>
      <c r="BD44" s="1"/>
      <c r="BE44" s="1"/>
      <c r="BF44" s="1"/>
      <c r="BG44" s="1"/>
      <c r="BH44" s="1"/>
      <c r="BI44" s="1"/>
      <c r="BJ44" s="1"/>
      <c r="BK44" s="1"/>
      <c r="BL44" s="1"/>
      <c r="BM44" s="1"/>
      <c r="BN44" s="1"/>
      <c r="BO44" s="1"/>
      <c r="BP44" s="80"/>
      <c r="BQ44" s="1"/>
      <c r="BR44" s="1"/>
      <c r="BS44" s="1"/>
      <c r="BT44" s="1"/>
      <c r="BU44" s="1"/>
      <c r="BV44" s="1"/>
      <c r="BW44" s="1"/>
      <c r="BX44" s="1"/>
      <c r="BY44" s="1"/>
      <c r="BZ44" s="1"/>
      <c r="CA44" s="1"/>
      <c r="CB44" s="1"/>
      <c r="CC44" s="1"/>
      <c r="CD44" s="1"/>
      <c r="CE44" s="1"/>
    </row>
    <row r="45">
      <c r="A45" s="1"/>
      <c r="B45" s="1"/>
      <c r="C45" s="1"/>
      <c r="D45" s="1"/>
      <c r="E45" s="1"/>
      <c r="F45" s="1"/>
      <c r="G45" s="1"/>
      <c r="H45" s="1"/>
      <c r="I45" s="78"/>
      <c r="J45" s="1"/>
      <c r="K45" s="1"/>
      <c r="L45" s="1"/>
      <c r="M45" s="1"/>
      <c r="N45" s="80"/>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80"/>
      <c r="AY45" s="1"/>
      <c r="AZ45" s="82"/>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row>
    <row r="46">
      <c r="A46" s="1"/>
      <c r="B46" s="1"/>
      <c r="C46" s="1"/>
      <c r="D46" s="1"/>
      <c r="E46" s="1"/>
      <c r="F46" s="1"/>
      <c r="G46" s="1"/>
      <c r="H46" s="1"/>
      <c r="I46" s="78"/>
      <c r="J46" s="1"/>
      <c r="K46" s="1"/>
      <c r="L46" s="1"/>
      <c r="M46" s="1"/>
      <c r="N46" s="80"/>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80"/>
      <c r="AY46" s="1"/>
      <c r="AZ46" s="82"/>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row>
    <row r="47">
      <c r="A47" s="1"/>
      <c r="B47" s="1"/>
      <c r="C47" s="1"/>
      <c r="D47" s="1"/>
      <c r="E47" s="1"/>
      <c r="F47" s="1"/>
      <c r="G47" s="1"/>
      <c r="H47" s="1"/>
      <c r="I47" s="78"/>
      <c r="J47" s="1"/>
      <c r="K47" s="1"/>
      <c r="L47" s="1"/>
      <c r="M47" s="1"/>
      <c r="N47" s="80"/>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82"/>
      <c r="BA47" s="1"/>
      <c r="BB47" s="1"/>
      <c r="BC47" s="1"/>
      <c r="BD47" s="1"/>
      <c r="BE47" s="1"/>
      <c r="BF47" s="1"/>
      <c r="BG47" s="1"/>
      <c r="BH47" s="1"/>
      <c r="BI47" s="1"/>
      <c r="BJ47" s="1"/>
      <c r="BK47" s="1"/>
      <c r="BL47" s="1"/>
      <c r="BM47" s="1"/>
      <c r="BN47" s="1"/>
      <c r="BO47" s="1"/>
      <c r="BP47" s="80"/>
      <c r="BQ47" s="1"/>
      <c r="BR47" s="1"/>
      <c r="BS47" s="1"/>
      <c r="BT47" s="1"/>
      <c r="BU47" s="1"/>
      <c r="BV47" s="1"/>
      <c r="BW47" s="1"/>
      <c r="BX47" s="1"/>
      <c r="BY47" s="1"/>
      <c r="BZ47" s="1"/>
      <c r="CA47" s="1"/>
      <c r="CB47" s="1"/>
      <c r="CC47" s="1"/>
      <c r="CD47" s="1"/>
      <c r="CE47" s="1"/>
    </row>
    <row r="48">
      <c r="A48" s="1"/>
      <c r="B48" s="1"/>
      <c r="C48" s="1"/>
      <c r="D48" s="1"/>
      <c r="E48" s="1"/>
      <c r="F48" s="1"/>
      <c r="G48" s="1"/>
      <c r="H48" s="1"/>
      <c r="I48" s="78"/>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82"/>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row>
    <row r="49">
      <c r="A49" s="1"/>
      <c r="B49" s="1"/>
      <c r="C49" s="1"/>
      <c r="D49" s="1"/>
      <c r="E49" s="1"/>
      <c r="F49" s="1"/>
      <c r="G49" s="1"/>
      <c r="H49" s="1"/>
      <c r="I49" s="78"/>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82"/>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row>
    <row r="50">
      <c r="A50" s="1"/>
      <c r="B50" s="1"/>
      <c r="C50" s="1"/>
      <c r="D50" s="1"/>
      <c r="E50" s="1"/>
      <c r="F50" s="1"/>
      <c r="G50" s="1"/>
      <c r="H50" s="1"/>
      <c r="I50" s="78"/>
      <c r="J50" s="1"/>
      <c r="K50" s="1"/>
      <c r="L50" s="1"/>
      <c r="M50" s="1"/>
      <c r="N50" s="80"/>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80"/>
      <c r="AY50" s="1"/>
      <c r="AZ50" s="82"/>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row>
    <row r="51">
      <c r="A51" s="1"/>
      <c r="B51" s="1"/>
      <c r="C51" s="1"/>
      <c r="D51" s="1"/>
      <c r="E51" s="1"/>
      <c r="F51" s="1"/>
      <c r="G51" s="1"/>
      <c r="H51" s="1"/>
      <c r="I51" s="78"/>
      <c r="J51" s="1"/>
      <c r="K51" s="1"/>
      <c r="L51" s="1"/>
      <c r="M51" s="1"/>
      <c r="N51" s="80"/>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80"/>
      <c r="AY51" s="1"/>
      <c r="AZ51" s="82"/>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row>
    <row r="52">
      <c r="A52" s="1"/>
      <c r="B52" s="1"/>
      <c r="C52" s="1"/>
      <c r="D52" s="1"/>
      <c r="E52" s="1"/>
      <c r="F52" s="1"/>
      <c r="G52" s="1"/>
      <c r="H52" s="1"/>
      <c r="I52" s="78"/>
      <c r="J52" s="1"/>
      <c r="K52" s="1"/>
      <c r="L52" s="1"/>
      <c r="M52" s="1"/>
      <c r="N52" s="80"/>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80"/>
      <c r="AY52" s="1"/>
      <c r="AZ52" s="82"/>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row>
    <row r="53">
      <c r="A53" s="1"/>
      <c r="B53" s="1"/>
      <c r="C53" s="1"/>
      <c r="D53" s="1"/>
      <c r="E53" s="1"/>
      <c r="F53" s="1"/>
      <c r="G53" s="1"/>
      <c r="H53" s="1"/>
      <c r="I53" s="78"/>
      <c r="J53" s="1"/>
      <c r="K53" s="1"/>
      <c r="L53" s="1"/>
      <c r="M53" s="1"/>
      <c r="N53" s="80"/>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80"/>
      <c r="AY53" s="1"/>
      <c r="AZ53" s="82"/>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row>
    <row r="54">
      <c r="A54" s="1"/>
      <c r="B54" s="1"/>
      <c r="C54" s="1"/>
      <c r="D54" s="1"/>
      <c r="E54" s="1"/>
      <c r="F54" s="1"/>
      <c r="G54" s="1"/>
      <c r="H54" s="1"/>
      <c r="I54" s="78"/>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82"/>
      <c r="BA54" s="1"/>
      <c r="BB54" s="1"/>
      <c r="BC54" s="1"/>
      <c r="BD54" s="1"/>
      <c r="BE54" s="1"/>
      <c r="BF54" s="1"/>
      <c r="BG54" s="1"/>
      <c r="BH54" s="1"/>
      <c r="BI54" s="1"/>
      <c r="BJ54" s="1"/>
      <c r="BK54" s="1"/>
      <c r="BL54" s="1"/>
      <c r="BM54" s="1"/>
      <c r="BN54" s="1"/>
      <c r="BO54" s="1"/>
      <c r="BP54" s="80"/>
      <c r="BQ54" s="1"/>
      <c r="BR54" s="1"/>
      <c r="BS54" s="1"/>
      <c r="BT54" s="1"/>
      <c r="BU54" s="1"/>
      <c r="BV54" s="1"/>
      <c r="BW54" s="1"/>
      <c r="BX54" s="1"/>
      <c r="BY54" s="1"/>
      <c r="BZ54" s="1"/>
      <c r="CA54" s="1"/>
      <c r="CB54" s="1"/>
      <c r="CC54" s="1"/>
      <c r="CD54" s="1"/>
      <c r="CE54" s="1"/>
    </row>
    <row r="55">
      <c r="A55" s="1"/>
      <c r="B55" s="1"/>
      <c r="C55" s="1"/>
      <c r="D55" s="1"/>
      <c r="E55" s="1"/>
      <c r="F55" s="1"/>
      <c r="G55" s="1"/>
      <c r="H55" s="1"/>
      <c r="I55" s="78"/>
      <c r="J55" s="1"/>
      <c r="K55" s="1"/>
      <c r="L55" s="1"/>
      <c r="M55" s="1"/>
      <c r="N55" s="80"/>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80"/>
      <c r="AY55" s="1"/>
      <c r="AZ55" s="82"/>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row>
    <row r="56">
      <c r="A56" s="1"/>
      <c r="B56" s="1"/>
      <c r="C56" s="1"/>
      <c r="D56" s="1"/>
      <c r="E56" s="1"/>
      <c r="F56" s="1"/>
      <c r="G56" s="1"/>
      <c r="H56" s="1"/>
      <c r="I56" s="78"/>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80"/>
      <c r="AY56" s="1"/>
      <c r="AZ56" s="82"/>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row>
    <row r="57">
      <c r="A57" s="1"/>
      <c r="B57" s="1"/>
      <c r="C57" s="1"/>
      <c r="D57" s="1"/>
      <c r="E57" s="1"/>
      <c r="F57" s="1"/>
      <c r="G57" s="1"/>
      <c r="H57" s="1"/>
      <c r="I57" s="78"/>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82"/>
      <c r="BA57" s="1"/>
      <c r="BB57" s="1"/>
      <c r="BC57" s="1"/>
      <c r="BD57" s="1"/>
      <c r="BE57" s="1"/>
      <c r="BF57" s="1"/>
      <c r="BG57" s="1"/>
      <c r="BH57" s="1"/>
      <c r="BI57" s="1"/>
      <c r="BJ57" s="1"/>
      <c r="BK57" s="1"/>
      <c r="BL57" s="1"/>
      <c r="BM57" s="1"/>
      <c r="BN57" s="1"/>
      <c r="BO57" s="1"/>
      <c r="BP57" s="80"/>
      <c r="BQ57" s="1"/>
      <c r="BR57" s="1"/>
      <c r="BS57" s="1"/>
      <c r="BT57" s="1"/>
      <c r="BU57" s="1"/>
      <c r="BV57" s="1"/>
      <c r="BW57" s="1"/>
      <c r="BX57" s="1"/>
      <c r="BY57" s="1"/>
      <c r="BZ57" s="1"/>
      <c r="CA57" s="1"/>
      <c r="CB57" s="1"/>
      <c r="CC57" s="1"/>
      <c r="CD57" s="1"/>
      <c r="CE57" s="1"/>
    </row>
    <row r="58">
      <c r="A58" s="1"/>
      <c r="B58" s="1"/>
      <c r="C58" s="1"/>
      <c r="D58" s="1"/>
      <c r="E58" s="1"/>
      <c r="F58" s="1"/>
      <c r="G58" s="1"/>
      <c r="H58" s="1"/>
      <c r="I58" s="78"/>
      <c r="J58" s="1"/>
      <c r="K58" s="1"/>
      <c r="L58" s="1"/>
      <c r="M58" s="1"/>
      <c r="N58" s="80"/>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80"/>
      <c r="AY58" s="1"/>
      <c r="AZ58" s="82"/>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row>
    <row r="59">
      <c r="A59" s="1"/>
      <c r="B59" s="1"/>
      <c r="C59" s="1"/>
      <c r="D59" s="1"/>
      <c r="E59" s="1"/>
      <c r="F59" s="1"/>
      <c r="G59" s="1"/>
      <c r="H59" s="1"/>
      <c r="I59" s="78"/>
      <c r="J59" s="1"/>
      <c r="K59" s="1"/>
      <c r="L59" s="1"/>
      <c r="M59" s="1"/>
      <c r="N59" s="80"/>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82"/>
      <c r="BA59" s="1"/>
      <c r="BB59" s="1"/>
      <c r="BC59" s="1"/>
      <c r="BD59" s="1"/>
      <c r="BE59" s="1"/>
      <c r="BF59" s="1"/>
      <c r="BG59" s="1"/>
      <c r="BH59" s="1"/>
      <c r="BI59" s="1"/>
      <c r="BJ59" s="1"/>
      <c r="BK59" s="1"/>
      <c r="BL59" s="1"/>
      <c r="BM59" s="1"/>
      <c r="BN59" s="1"/>
      <c r="BO59" s="1"/>
      <c r="BP59" s="80"/>
      <c r="BQ59" s="1"/>
      <c r="BR59" s="1"/>
      <c r="BS59" s="1"/>
      <c r="BT59" s="1"/>
      <c r="BU59" s="1"/>
      <c r="BV59" s="1"/>
      <c r="BW59" s="1"/>
      <c r="BX59" s="1"/>
      <c r="BY59" s="1"/>
      <c r="BZ59" s="1"/>
      <c r="CA59" s="1"/>
      <c r="CB59" s="1"/>
      <c r="CC59" s="1"/>
      <c r="CD59" s="1"/>
      <c r="CE59" s="1"/>
    </row>
    <row r="60">
      <c r="A60" s="1"/>
      <c r="B60" s="1"/>
      <c r="C60" s="1"/>
      <c r="D60" s="1"/>
      <c r="E60" s="1"/>
      <c r="F60" s="1"/>
      <c r="G60" s="1"/>
      <c r="H60" s="1"/>
      <c r="I60" s="78"/>
      <c r="J60" s="1"/>
      <c r="K60" s="1"/>
      <c r="L60" s="1"/>
      <c r="M60" s="1"/>
      <c r="N60" s="80"/>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82"/>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row>
    <row r="61">
      <c r="A61" s="1"/>
      <c r="B61" s="1"/>
      <c r="C61" s="1"/>
      <c r="D61" s="1"/>
      <c r="E61" s="1"/>
      <c r="F61" s="1"/>
      <c r="G61" s="1"/>
      <c r="H61" s="1"/>
      <c r="I61" s="78"/>
      <c r="J61" s="1"/>
      <c r="K61" s="1"/>
      <c r="L61" s="1"/>
      <c r="M61" s="1"/>
      <c r="N61" s="80"/>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80"/>
      <c r="AY61" s="1"/>
      <c r="AZ61" s="82"/>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row>
    <row r="62">
      <c r="A62" s="1"/>
      <c r="B62" s="1"/>
      <c r="C62" s="1"/>
      <c r="D62" s="1"/>
      <c r="E62" s="1"/>
      <c r="F62" s="1"/>
      <c r="G62" s="1"/>
      <c r="H62" s="1"/>
      <c r="I62" s="78"/>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82"/>
      <c r="BA62" s="1"/>
      <c r="BB62" s="1"/>
      <c r="BC62" s="1"/>
      <c r="BD62" s="1"/>
      <c r="BE62" s="1"/>
      <c r="BF62" s="1"/>
      <c r="BG62" s="1"/>
      <c r="BH62" s="1"/>
      <c r="BI62" s="1"/>
      <c r="BJ62" s="1"/>
      <c r="BK62" s="1"/>
      <c r="BL62" s="1"/>
      <c r="BM62" s="1"/>
      <c r="BN62" s="1"/>
      <c r="BO62" s="1"/>
      <c r="BP62" s="80"/>
      <c r="BQ62" s="1"/>
      <c r="BR62" s="1"/>
      <c r="BS62" s="1"/>
      <c r="BT62" s="1"/>
      <c r="BU62" s="1"/>
      <c r="BV62" s="1"/>
      <c r="BW62" s="1"/>
      <c r="BX62" s="1"/>
      <c r="BY62" s="1"/>
      <c r="BZ62" s="1"/>
      <c r="CA62" s="1"/>
      <c r="CB62" s="1"/>
      <c r="CC62" s="1"/>
      <c r="CD62" s="1"/>
      <c r="CE62" s="1"/>
    </row>
    <row r="63">
      <c r="A63" s="1"/>
      <c r="B63" s="1"/>
      <c r="C63" s="1"/>
      <c r="D63" s="1"/>
      <c r="E63" s="1"/>
      <c r="F63" s="1"/>
      <c r="G63" s="1"/>
      <c r="H63" s="1"/>
      <c r="I63" s="78"/>
      <c r="J63" s="1"/>
      <c r="K63" s="1"/>
      <c r="L63" s="1"/>
      <c r="M63" s="1"/>
      <c r="N63" s="80"/>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80"/>
      <c r="AY63" s="1"/>
      <c r="AZ63" s="82"/>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row>
    <row r="64">
      <c r="A64" s="1"/>
      <c r="B64" s="1"/>
      <c r="C64" s="1"/>
      <c r="D64" s="1"/>
      <c r="E64" s="1"/>
      <c r="F64" s="1"/>
      <c r="G64" s="1"/>
      <c r="H64" s="1"/>
      <c r="I64" s="78"/>
      <c r="J64" s="1"/>
      <c r="K64" s="1"/>
      <c r="L64" s="1"/>
      <c r="M64" s="1"/>
      <c r="N64" s="80"/>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80"/>
      <c r="AY64" s="1"/>
      <c r="AZ64" s="82"/>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row>
    <row r="65">
      <c r="A65" s="1"/>
      <c r="B65" s="1"/>
      <c r="C65" s="1"/>
      <c r="D65" s="1"/>
      <c r="E65" s="1"/>
      <c r="F65" s="1"/>
      <c r="G65" s="1"/>
      <c r="H65" s="1"/>
      <c r="I65" s="78"/>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82"/>
      <c r="BA65" s="1"/>
      <c r="BB65" s="1"/>
      <c r="BC65" s="1"/>
      <c r="BD65" s="1"/>
      <c r="BE65" s="1"/>
      <c r="BF65" s="1"/>
      <c r="BG65" s="1"/>
      <c r="BH65" s="1"/>
      <c r="BI65" s="1"/>
      <c r="BJ65" s="1"/>
      <c r="BK65" s="1"/>
      <c r="BL65" s="1"/>
      <c r="BM65" s="1"/>
      <c r="BN65" s="1"/>
      <c r="BO65" s="1"/>
      <c r="BP65" s="80"/>
      <c r="BQ65" s="1"/>
      <c r="BR65" s="1"/>
      <c r="BS65" s="1"/>
      <c r="BT65" s="1"/>
      <c r="BU65" s="1"/>
      <c r="BV65" s="1"/>
      <c r="BW65" s="1"/>
      <c r="BX65" s="1"/>
      <c r="BY65" s="1"/>
      <c r="BZ65" s="1"/>
      <c r="CA65" s="1"/>
      <c r="CB65" s="1"/>
      <c r="CC65" s="1"/>
      <c r="CD65" s="1"/>
      <c r="CE65" s="1"/>
    </row>
    <row r="66">
      <c r="A66" s="1"/>
      <c r="B66" s="1"/>
      <c r="C66" s="1"/>
      <c r="D66" s="1"/>
      <c r="E66" s="1"/>
      <c r="F66" s="1"/>
      <c r="G66" s="1"/>
      <c r="H66" s="1"/>
      <c r="I66" s="78"/>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82"/>
      <c r="BA66" s="1"/>
      <c r="BB66" s="1"/>
      <c r="BC66" s="1"/>
      <c r="BD66" s="1"/>
      <c r="BE66" s="1"/>
      <c r="BF66" s="1"/>
      <c r="BG66" s="1"/>
      <c r="BH66" s="1"/>
      <c r="BI66" s="1"/>
      <c r="BJ66" s="1"/>
      <c r="BK66" s="1"/>
      <c r="BL66" s="1"/>
      <c r="BM66" s="1"/>
      <c r="BN66" s="1"/>
      <c r="BO66" s="1"/>
      <c r="BP66" s="80"/>
      <c r="BQ66" s="1"/>
      <c r="BR66" s="1"/>
      <c r="BS66" s="1"/>
      <c r="BT66" s="1"/>
      <c r="BU66" s="1"/>
      <c r="BV66" s="1"/>
      <c r="BW66" s="1"/>
      <c r="BX66" s="1"/>
      <c r="BY66" s="1"/>
      <c r="BZ66" s="1"/>
      <c r="CA66" s="1"/>
      <c r="CB66" s="1"/>
      <c r="CC66" s="1"/>
      <c r="CD66" s="1"/>
      <c r="CE66" s="1"/>
    </row>
    <row r="67">
      <c r="A67" s="1"/>
      <c r="B67" s="1"/>
      <c r="C67" s="1"/>
      <c r="D67" s="1"/>
      <c r="E67" s="1"/>
      <c r="F67" s="1"/>
      <c r="G67" s="1"/>
      <c r="H67" s="1"/>
      <c r="I67" s="78"/>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82"/>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row>
    <row r="68">
      <c r="A68" s="1"/>
      <c r="B68" s="1"/>
      <c r="C68" s="1"/>
      <c r="D68" s="1"/>
      <c r="E68" s="1"/>
      <c r="F68" s="1"/>
      <c r="G68" s="1"/>
      <c r="H68" s="1"/>
      <c r="I68" s="78"/>
      <c r="J68" s="1"/>
      <c r="K68" s="1"/>
      <c r="L68" s="1"/>
      <c r="M68" s="1"/>
      <c r="N68" s="80"/>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80"/>
      <c r="AY68" s="1"/>
      <c r="AZ68" s="82"/>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row>
    <row r="69">
      <c r="A69" s="1"/>
      <c r="B69" s="1"/>
      <c r="C69" s="1"/>
      <c r="D69" s="1"/>
      <c r="E69" s="1"/>
      <c r="F69" s="1"/>
      <c r="G69" s="1"/>
      <c r="H69" s="1"/>
      <c r="I69" s="78"/>
      <c r="J69" s="1"/>
      <c r="K69" s="1"/>
      <c r="L69" s="1"/>
      <c r="M69" s="1"/>
      <c r="N69" s="80"/>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80"/>
      <c r="AY69" s="1"/>
      <c r="AZ69" s="82"/>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row>
    <row r="70">
      <c r="A70" s="1"/>
      <c r="B70" s="1"/>
      <c r="C70" s="1"/>
      <c r="D70" s="1"/>
      <c r="E70" s="1"/>
      <c r="F70" s="1"/>
      <c r="G70" s="1"/>
      <c r="H70" s="1"/>
      <c r="I70" s="78"/>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80"/>
      <c r="AY70" s="1"/>
      <c r="AZ70" s="82"/>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row>
    <row r="71">
      <c r="A71" s="1"/>
      <c r="B71" s="1"/>
      <c r="C71" s="1"/>
      <c r="D71" s="1"/>
      <c r="E71" s="1"/>
      <c r="F71" s="1"/>
      <c r="G71" s="1"/>
      <c r="H71" s="1"/>
      <c r="I71" s="78"/>
      <c r="J71" s="1"/>
      <c r="K71" s="1"/>
      <c r="L71" s="1"/>
      <c r="M71" s="1"/>
      <c r="N71" s="80"/>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80"/>
      <c r="AY71" s="1"/>
      <c r="AZ71" s="82"/>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row>
    <row r="72">
      <c r="A72" s="1"/>
      <c r="B72" s="1"/>
      <c r="C72" s="1"/>
      <c r="D72" s="1"/>
      <c r="E72" s="1"/>
      <c r="F72" s="1"/>
      <c r="G72" s="1"/>
      <c r="H72" s="1"/>
      <c r="I72" s="78"/>
      <c r="J72" s="1"/>
      <c r="K72" s="1"/>
      <c r="L72" s="1"/>
      <c r="M72" s="1"/>
      <c r="N72" s="80"/>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80"/>
      <c r="AY72" s="1"/>
      <c r="AZ72" s="82"/>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row>
    <row r="73">
      <c r="A73" s="1"/>
      <c r="B73" s="1"/>
      <c r="C73" s="1"/>
      <c r="D73" s="1"/>
      <c r="E73" s="1"/>
      <c r="F73" s="1"/>
      <c r="G73" s="1"/>
      <c r="H73" s="1"/>
      <c r="I73" s="78"/>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82"/>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row>
    <row r="74">
      <c r="A74" s="1"/>
      <c r="B74" s="1"/>
      <c r="C74" s="1"/>
      <c r="D74" s="1"/>
      <c r="E74" s="1"/>
      <c r="F74" s="1"/>
      <c r="G74" s="1"/>
      <c r="H74" s="1"/>
      <c r="I74" s="78"/>
      <c r="J74" s="1"/>
      <c r="K74" s="1"/>
      <c r="L74" s="1"/>
      <c r="M74" s="1"/>
      <c r="N74" s="80"/>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80"/>
      <c r="AY74" s="1"/>
      <c r="AZ74" s="82"/>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row>
    <row r="75">
      <c r="A75" s="1"/>
      <c r="B75" s="1"/>
      <c r="C75" s="1"/>
      <c r="D75" s="1"/>
      <c r="E75" s="1"/>
      <c r="F75" s="1"/>
      <c r="G75" s="1"/>
      <c r="H75" s="1"/>
      <c r="I75" s="78"/>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82"/>
      <c r="BA75" s="1"/>
      <c r="BB75" s="1"/>
      <c r="BC75" s="1"/>
      <c r="BD75" s="1"/>
      <c r="BE75" s="1"/>
      <c r="BF75" s="1"/>
      <c r="BG75" s="1"/>
      <c r="BH75" s="1"/>
      <c r="BI75" s="1"/>
      <c r="BJ75" s="1"/>
      <c r="BK75" s="1"/>
      <c r="BL75" s="1"/>
      <c r="BM75" s="1"/>
      <c r="BN75" s="1"/>
      <c r="BO75" s="1"/>
      <c r="BP75" s="80"/>
      <c r="BQ75" s="1"/>
      <c r="BR75" s="1"/>
      <c r="BS75" s="1"/>
      <c r="BT75" s="1"/>
      <c r="BU75" s="1"/>
      <c r="BV75" s="1"/>
      <c r="BW75" s="1"/>
      <c r="BX75" s="1"/>
      <c r="BY75" s="1"/>
      <c r="BZ75" s="1"/>
      <c r="CA75" s="1"/>
      <c r="CB75" s="1"/>
      <c r="CC75" s="1"/>
      <c r="CD75" s="1"/>
      <c r="CE75" s="1"/>
    </row>
    <row r="76">
      <c r="A76" s="1"/>
      <c r="B76" s="1"/>
      <c r="C76" s="1"/>
      <c r="D76" s="1"/>
      <c r="E76" s="1"/>
      <c r="F76" s="1"/>
      <c r="G76" s="1"/>
      <c r="H76" s="1"/>
      <c r="I76" s="78"/>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82"/>
      <c r="BA76" s="1"/>
      <c r="BB76" s="1"/>
      <c r="BC76" s="1"/>
      <c r="BD76" s="1"/>
      <c r="BE76" s="1"/>
      <c r="BF76" s="1"/>
      <c r="BG76" s="1"/>
      <c r="BH76" s="1"/>
      <c r="BI76" s="1"/>
      <c r="BJ76" s="1"/>
      <c r="BK76" s="1"/>
      <c r="BL76" s="1"/>
      <c r="BM76" s="1"/>
      <c r="BN76" s="1"/>
      <c r="BO76" s="1"/>
      <c r="BP76" s="80"/>
      <c r="BQ76" s="1"/>
      <c r="BR76" s="1"/>
      <c r="BS76" s="1"/>
      <c r="BT76" s="1"/>
      <c r="BU76" s="1"/>
      <c r="BV76" s="1"/>
      <c r="BW76" s="1"/>
      <c r="BX76" s="1"/>
      <c r="BY76" s="1"/>
      <c r="BZ76" s="1"/>
      <c r="CA76" s="1"/>
      <c r="CB76" s="1"/>
      <c r="CC76" s="1"/>
      <c r="CD76" s="1"/>
      <c r="CE76" s="1"/>
    </row>
    <row r="77">
      <c r="A77" s="1"/>
      <c r="B77" s="1"/>
      <c r="C77" s="1"/>
      <c r="D77" s="1"/>
      <c r="E77" s="1"/>
      <c r="F77" s="1"/>
      <c r="G77" s="1"/>
      <c r="H77" s="1"/>
      <c r="I77" s="78"/>
      <c r="J77" s="1"/>
      <c r="K77" s="1"/>
      <c r="L77" s="1"/>
      <c r="M77" s="1"/>
      <c r="N77" s="80"/>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80"/>
      <c r="AY77" s="1"/>
      <c r="AZ77" s="82"/>
      <c r="BA77" s="1"/>
      <c r="BB77" s="1"/>
      <c r="BC77" s="1"/>
      <c r="BD77" s="1"/>
      <c r="BE77" s="1"/>
      <c r="BF77" s="1"/>
      <c r="BG77" s="1"/>
      <c r="BH77" s="1"/>
      <c r="BI77" s="1"/>
      <c r="BJ77" s="1"/>
      <c r="BK77" s="1"/>
      <c r="BL77" s="1"/>
      <c r="BM77" s="1"/>
      <c r="BN77" s="1"/>
      <c r="BO77" s="1"/>
      <c r="BP77" s="80"/>
      <c r="BQ77" s="1"/>
      <c r="BR77" s="1"/>
      <c r="BS77" s="1"/>
      <c r="BT77" s="1"/>
      <c r="BU77" s="1"/>
      <c r="BV77" s="1"/>
      <c r="BW77" s="1"/>
      <c r="BX77" s="1"/>
      <c r="BY77" s="1"/>
      <c r="BZ77" s="1"/>
      <c r="CA77" s="1"/>
      <c r="CB77" s="1"/>
      <c r="CC77" s="1"/>
      <c r="CD77" s="1"/>
      <c r="CE77" s="1"/>
    </row>
    <row r="78">
      <c r="A78" s="1"/>
      <c r="B78" s="1"/>
      <c r="C78" s="1"/>
      <c r="D78" s="1"/>
      <c r="E78" s="1"/>
      <c r="F78" s="1"/>
      <c r="G78" s="1"/>
      <c r="H78" s="1"/>
      <c r="I78" s="78"/>
      <c r="J78" s="1"/>
      <c r="K78" s="1"/>
      <c r="L78" s="1"/>
      <c r="M78" s="1"/>
      <c r="N78" s="80"/>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80"/>
      <c r="AY78" s="1"/>
      <c r="AZ78" s="82"/>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row>
    <row r="79">
      <c r="A79" s="1"/>
      <c r="B79" s="1"/>
      <c r="C79" s="1"/>
      <c r="D79" s="1"/>
      <c r="E79" s="1"/>
      <c r="F79" s="1"/>
      <c r="G79" s="1"/>
      <c r="H79" s="1"/>
      <c r="I79" s="78"/>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82"/>
      <c r="BA79" s="1"/>
      <c r="BB79" s="1"/>
      <c r="BC79" s="1"/>
      <c r="BD79" s="1"/>
      <c r="BE79" s="1"/>
      <c r="BF79" s="1"/>
      <c r="BG79" s="1"/>
      <c r="BH79" s="1"/>
      <c r="BI79" s="1"/>
      <c r="BJ79" s="1"/>
      <c r="BK79" s="1"/>
      <c r="BL79" s="1"/>
      <c r="BM79" s="1"/>
      <c r="BN79" s="1"/>
      <c r="BO79" s="1"/>
      <c r="BP79" s="80"/>
      <c r="BQ79" s="1"/>
      <c r="BR79" s="1"/>
      <c r="BS79" s="1"/>
      <c r="BT79" s="1"/>
      <c r="BU79" s="1"/>
      <c r="BV79" s="1"/>
      <c r="BW79" s="1"/>
      <c r="BX79" s="1"/>
      <c r="BY79" s="1"/>
      <c r="BZ79" s="1"/>
      <c r="CA79" s="1"/>
      <c r="CB79" s="1"/>
      <c r="CC79" s="1"/>
      <c r="CD79" s="1"/>
      <c r="CE79" s="1"/>
    </row>
    <row r="80">
      <c r="A80" s="1"/>
      <c r="B80" s="1"/>
      <c r="C80" s="1"/>
      <c r="D80" s="1"/>
      <c r="E80" s="1"/>
      <c r="F80" s="1"/>
      <c r="G80" s="1"/>
      <c r="H80" s="1"/>
      <c r="I80" s="78"/>
      <c r="J80" s="1"/>
      <c r="K80" s="1"/>
      <c r="L80" s="1"/>
      <c r="M80" s="1"/>
      <c r="N80" s="80"/>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80"/>
      <c r="AY80" s="1"/>
      <c r="AZ80" s="82"/>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row>
    <row r="81">
      <c r="A81" s="1"/>
      <c r="B81" s="1"/>
      <c r="C81" s="1"/>
      <c r="D81" s="1"/>
      <c r="E81" s="1"/>
      <c r="F81" s="1"/>
      <c r="G81" s="1"/>
      <c r="H81" s="1"/>
      <c r="I81" s="78"/>
      <c r="J81" s="1"/>
      <c r="K81" s="1"/>
      <c r="L81" s="1"/>
      <c r="M81" s="1"/>
      <c r="N81" s="80"/>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80"/>
      <c r="AY81" s="1"/>
      <c r="AZ81" s="82"/>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row>
    <row r="82">
      <c r="A82" s="1"/>
      <c r="B82" s="1"/>
      <c r="C82" s="1"/>
      <c r="D82" s="1"/>
      <c r="E82" s="1"/>
      <c r="F82" s="1"/>
      <c r="G82" s="1"/>
      <c r="H82" s="1"/>
      <c r="I82" s="78"/>
      <c r="J82" s="1"/>
      <c r="K82" s="1"/>
      <c r="L82" s="1"/>
      <c r="M82" s="1"/>
      <c r="N82" s="80"/>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82"/>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row>
    <row r="83">
      <c r="A83" s="1"/>
      <c r="B83" s="1"/>
      <c r="C83" s="1"/>
      <c r="D83" s="1"/>
      <c r="E83" s="1"/>
      <c r="F83" s="1"/>
      <c r="G83" s="1"/>
      <c r="H83" s="1"/>
      <c r="I83" s="78"/>
      <c r="J83" s="1"/>
      <c r="K83" s="1"/>
      <c r="L83" s="1"/>
      <c r="M83" s="1"/>
      <c r="N83" s="80"/>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82"/>
      <c r="BA83" s="1"/>
      <c r="BB83" s="1"/>
      <c r="BC83" s="1"/>
      <c r="BD83" s="1"/>
      <c r="BE83" s="1"/>
      <c r="BF83" s="1"/>
      <c r="BG83" s="1"/>
      <c r="BH83" s="1"/>
      <c r="BI83" s="1"/>
      <c r="BJ83" s="1"/>
      <c r="BK83" s="1"/>
      <c r="BL83" s="1"/>
      <c r="BM83" s="1"/>
      <c r="BN83" s="1"/>
      <c r="BO83" s="1"/>
      <c r="BP83" s="80"/>
      <c r="BQ83" s="1"/>
      <c r="BR83" s="1"/>
      <c r="BS83" s="1"/>
      <c r="BT83" s="1"/>
      <c r="BU83" s="1"/>
      <c r="BV83" s="1"/>
      <c r="BW83" s="1"/>
      <c r="BX83" s="1"/>
      <c r="BY83" s="1"/>
      <c r="BZ83" s="1"/>
      <c r="CA83" s="1"/>
      <c r="CB83" s="1"/>
      <c r="CC83" s="1"/>
      <c r="CD83" s="1"/>
      <c r="CE83" s="1"/>
    </row>
    <row r="84">
      <c r="A84" s="1"/>
      <c r="B84" s="1"/>
      <c r="C84" s="1"/>
      <c r="D84" s="1"/>
      <c r="E84" s="1"/>
      <c r="F84" s="1"/>
      <c r="G84" s="1"/>
      <c r="H84" s="1"/>
      <c r="I84" s="78"/>
      <c r="J84" s="1"/>
      <c r="K84" s="1"/>
      <c r="L84" s="1"/>
      <c r="M84" s="1"/>
      <c r="N84" s="80"/>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80"/>
      <c r="AY84" s="1"/>
      <c r="AZ84" s="82"/>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row>
    <row r="85">
      <c r="A85" s="1"/>
      <c r="B85" s="1"/>
      <c r="C85" s="1"/>
      <c r="D85" s="1"/>
      <c r="E85" s="1"/>
      <c r="F85" s="1"/>
      <c r="G85" s="1"/>
      <c r="H85" s="1"/>
      <c r="I85" s="78"/>
      <c r="J85" s="1"/>
      <c r="K85" s="1"/>
      <c r="L85" s="1"/>
      <c r="M85" s="1"/>
      <c r="N85" s="80"/>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80"/>
      <c r="AY85" s="1"/>
      <c r="AZ85" s="82"/>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row>
    <row r="86">
      <c r="A86" s="1"/>
      <c r="B86" s="1"/>
      <c r="C86" s="1"/>
      <c r="D86" s="1"/>
      <c r="E86" s="1"/>
      <c r="F86" s="1"/>
      <c r="G86" s="1"/>
      <c r="H86" s="1"/>
      <c r="I86" s="78"/>
      <c r="J86" s="1"/>
      <c r="K86" s="1"/>
      <c r="L86" s="1"/>
      <c r="M86" s="1"/>
      <c r="N86" s="80"/>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80"/>
      <c r="AY86" s="1"/>
      <c r="AZ86" s="82"/>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row>
    <row r="87">
      <c r="A87" s="1"/>
      <c r="B87" s="1"/>
      <c r="C87" s="1"/>
      <c r="D87" s="1"/>
      <c r="E87" s="1"/>
      <c r="F87" s="1"/>
      <c r="G87" s="1"/>
      <c r="H87" s="1"/>
      <c r="I87" s="78"/>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82"/>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row>
    <row r="88">
      <c r="A88" s="1"/>
      <c r="B88" s="1"/>
      <c r="C88" s="1"/>
      <c r="D88" s="1"/>
      <c r="E88" s="1"/>
      <c r="F88" s="1"/>
      <c r="G88" s="1"/>
      <c r="H88" s="1"/>
      <c r="I88" s="78"/>
      <c r="J88" s="1"/>
      <c r="K88" s="1"/>
      <c r="L88" s="1"/>
      <c r="M88" s="1"/>
      <c r="N88" s="80"/>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82"/>
      <c r="BA88" s="1"/>
      <c r="BB88" s="1"/>
      <c r="BC88" s="1"/>
      <c r="BD88" s="1"/>
      <c r="BE88" s="1"/>
      <c r="BF88" s="1"/>
      <c r="BG88" s="1"/>
      <c r="BH88" s="1"/>
      <c r="BI88" s="1"/>
      <c r="BJ88" s="1"/>
      <c r="BK88" s="1"/>
      <c r="BL88" s="1"/>
      <c r="BM88" s="1"/>
      <c r="BN88" s="1"/>
      <c r="BO88" s="1"/>
      <c r="BP88" s="80"/>
      <c r="BQ88" s="1"/>
      <c r="BR88" s="1"/>
      <c r="BS88" s="1"/>
      <c r="BT88" s="1"/>
      <c r="BU88" s="1"/>
      <c r="BV88" s="1"/>
      <c r="BW88" s="1"/>
      <c r="BX88" s="1"/>
      <c r="BY88" s="1"/>
      <c r="BZ88" s="1"/>
      <c r="CA88" s="1"/>
      <c r="CB88" s="1"/>
      <c r="CC88" s="1"/>
      <c r="CD88" s="1"/>
      <c r="CE88" s="1"/>
    </row>
    <row r="89">
      <c r="A89" s="1"/>
      <c r="B89" s="1"/>
      <c r="C89" s="1"/>
      <c r="D89" s="1"/>
      <c r="E89" s="1"/>
      <c r="F89" s="1"/>
      <c r="G89" s="1"/>
      <c r="H89" s="1"/>
      <c r="I89" s="78"/>
      <c r="J89" s="1"/>
      <c r="K89" s="1"/>
      <c r="L89" s="1"/>
      <c r="M89" s="1"/>
      <c r="N89" s="80"/>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80"/>
      <c r="AY89" s="1"/>
      <c r="AZ89" s="82"/>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row>
    <row r="90">
      <c r="A90" s="1"/>
      <c r="B90" s="1"/>
      <c r="C90" s="1"/>
      <c r="D90" s="1"/>
      <c r="E90" s="1"/>
      <c r="F90" s="1"/>
      <c r="G90" s="1"/>
      <c r="H90" s="1"/>
      <c r="I90" s="78"/>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82"/>
      <c r="BA90" s="1"/>
      <c r="BB90" s="1"/>
      <c r="BC90" s="1"/>
      <c r="BD90" s="1"/>
      <c r="BE90" s="1"/>
      <c r="BF90" s="1"/>
      <c r="BG90" s="1"/>
      <c r="BH90" s="1"/>
      <c r="BI90" s="1"/>
      <c r="BJ90" s="1"/>
      <c r="BK90" s="1"/>
      <c r="BL90" s="1"/>
      <c r="BM90" s="1"/>
      <c r="BN90" s="1"/>
      <c r="BO90" s="1"/>
      <c r="BP90" s="80"/>
      <c r="BQ90" s="1"/>
      <c r="BR90" s="1"/>
      <c r="BS90" s="1"/>
      <c r="BT90" s="1"/>
      <c r="BU90" s="1"/>
      <c r="BV90" s="1"/>
      <c r="BW90" s="1"/>
      <c r="BX90" s="1"/>
      <c r="BY90" s="1"/>
      <c r="BZ90" s="1"/>
      <c r="CA90" s="1"/>
      <c r="CB90" s="1"/>
      <c r="CC90" s="1"/>
      <c r="CD90" s="1"/>
      <c r="CE90" s="1"/>
    </row>
    <row r="91">
      <c r="A91" s="1"/>
      <c r="B91" s="1"/>
      <c r="C91" s="1"/>
      <c r="D91" s="1"/>
      <c r="E91" s="1"/>
      <c r="F91" s="1"/>
      <c r="G91" s="1"/>
      <c r="H91" s="1"/>
      <c r="I91" s="78"/>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82"/>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row>
    <row r="92">
      <c r="A92" s="1"/>
      <c r="B92" s="1"/>
      <c r="C92" s="1"/>
      <c r="D92" s="1"/>
      <c r="E92" s="1"/>
      <c r="F92" s="1"/>
      <c r="G92" s="1"/>
      <c r="H92" s="1"/>
      <c r="I92" s="78"/>
      <c r="J92" s="1"/>
      <c r="K92" s="1"/>
      <c r="L92" s="1"/>
      <c r="M92" s="1"/>
      <c r="N92" s="80"/>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80"/>
      <c r="AY92" s="1"/>
      <c r="AZ92" s="82"/>
      <c r="BA92" s="1"/>
      <c r="BB92" s="1"/>
      <c r="BC92" s="1"/>
      <c r="BD92" s="1"/>
      <c r="BE92" s="1"/>
      <c r="BF92" s="1"/>
      <c r="BG92" s="1"/>
      <c r="BH92" s="1"/>
      <c r="BI92" s="1"/>
      <c r="BJ92" s="1"/>
      <c r="BK92" s="1"/>
      <c r="BL92" s="1"/>
      <c r="BM92" s="1"/>
      <c r="BN92" s="1"/>
      <c r="BO92" s="1"/>
      <c r="BP92" s="80"/>
      <c r="BQ92" s="1"/>
      <c r="BR92" s="1"/>
      <c r="BS92" s="1"/>
      <c r="BT92" s="1"/>
      <c r="BU92" s="1"/>
      <c r="BV92" s="1"/>
      <c r="BW92" s="1"/>
      <c r="BX92" s="1"/>
      <c r="BY92" s="1"/>
      <c r="BZ92" s="1"/>
      <c r="CA92" s="1"/>
      <c r="CB92" s="1"/>
      <c r="CC92" s="1"/>
      <c r="CD92" s="1"/>
      <c r="CE92" s="1"/>
    </row>
    <row r="93">
      <c r="A93" s="1"/>
      <c r="B93" s="1"/>
      <c r="C93" s="1"/>
      <c r="D93" s="1"/>
      <c r="E93" s="1"/>
      <c r="F93" s="1"/>
      <c r="G93" s="1"/>
      <c r="H93" s="1"/>
      <c r="I93" s="78"/>
      <c r="J93" s="1"/>
      <c r="K93" s="1"/>
      <c r="L93" s="1"/>
      <c r="M93" s="1"/>
      <c r="N93" s="80"/>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80"/>
      <c r="AY93" s="1"/>
      <c r="AZ93" s="82"/>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row>
    <row r="94">
      <c r="A94" s="1"/>
      <c r="B94" s="1"/>
      <c r="C94" s="1"/>
      <c r="D94" s="1"/>
      <c r="E94" s="1"/>
      <c r="F94" s="1"/>
      <c r="G94" s="1"/>
      <c r="H94" s="1"/>
      <c r="I94" s="78"/>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82"/>
      <c r="BA94" s="1"/>
      <c r="BB94" s="1"/>
      <c r="BC94" s="1"/>
      <c r="BD94" s="1"/>
      <c r="BE94" s="1"/>
      <c r="BF94" s="1"/>
      <c r="BG94" s="1"/>
      <c r="BH94" s="1"/>
      <c r="BI94" s="1"/>
      <c r="BJ94" s="1"/>
      <c r="BK94" s="1"/>
      <c r="BL94" s="1"/>
      <c r="BM94" s="1"/>
      <c r="BN94" s="1"/>
      <c r="BO94" s="1"/>
      <c r="BP94" s="80"/>
      <c r="BQ94" s="1"/>
      <c r="BR94" s="1"/>
      <c r="BS94" s="1"/>
      <c r="BT94" s="1"/>
      <c r="BU94" s="1"/>
      <c r="BV94" s="1"/>
      <c r="BW94" s="1"/>
      <c r="BX94" s="1"/>
      <c r="BY94" s="1"/>
      <c r="BZ94" s="1"/>
      <c r="CA94" s="1"/>
      <c r="CB94" s="1"/>
      <c r="CC94" s="1"/>
      <c r="CD94" s="1"/>
      <c r="CE94" s="1"/>
    </row>
    <row r="95">
      <c r="A95" s="1"/>
      <c r="B95" s="1"/>
      <c r="C95" s="1"/>
      <c r="D95" s="1"/>
      <c r="E95" s="1"/>
      <c r="F95" s="1"/>
      <c r="G95" s="1"/>
      <c r="H95" s="1"/>
      <c r="I95" s="78"/>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82"/>
      <c r="BA95" s="1"/>
      <c r="BB95" s="1"/>
      <c r="BC95" s="1"/>
      <c r="BD95" s="1"/>
      <c r="BE95" s="1"/>
      <c r="BF95" s="1"/>
      <c r="BG95" s="1"/>
      <c r="BH95" s="1"/>
      <c r="BI95" s="1"/>
      <c r="BJ95" s="1"/>
      <c r="BK95" s="1"/>
      <c r="BL95" s="1"/>
      <c r="BM95" s="1"/>
      <c r="BN95" s="1"/>
      <c r="BO95" s="1"/>
      <c r="BP95" s="80"/>
      <c r="BQ95" s="1"/>
      <c r="BR95" s="1"/>
      <c r="BS95" s="1"/>
      <c r="BT95" s="1"/>
      <c r="BU95" s="1"/>
      <c r="BV95" s="1"/>
      <c r="BW95" s="1"/>
      <c r="BX95" s="1"/>
      <c r="BY95" s="1"/>
      <c r="BZ95" s="1"/>
      <c r="CA95" s="1"/>
      <c r="CB95" s="1"/>
      <c r="CC95" s="1"/>
      <c r="CD95" s="1"/>
      <c r="CE95" s="1"/>
    </row>
    <row r="96">
      <c r="A96" s="1"/>
      <c r="B96" s="1"/>
      <c r="C96" s="1"/>
      <c r="D96" s="1"/>
      <c r="E96" s="1"/>
      <c r="F96" s="1"/>
      <c r="G96" s="1"/>
      <c r="H96" s="1"/>
      <c r="I96" s="78"/>
      <c r="J96" s="1"/>
      <c r="K96" s="1"/>
      <c r="L96" s="1"/>
      <c r="M96" s="1"/>
      <c r="N96" s="80"/>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80"/>
      <c r="AY96" s="1"/>
      <c r="AZ96" s="82"/>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row>
    <row r="97">
      <c r="A97" s="1"/>
      <c r="B97" s="1"/>
      <c r="C97" s="1"/>
      <c r="D97" s="1"/>
      <c r="E97" s="1"/>
      <c r="F97" s="1"/>
      <c r="G97" s="1"/>
      <c r="H97" s="1"/>
      <c r="I97" s="78"/>
      <c r="J97" s="1"/>
      <c r="K97" s="1"/>
      <c r="L97" s="1"/>
      <c r="M97" s="1"/>
      <c r="N97" s="80"/>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80"/>
      <c r="AY97" s="1"/>
      <c r="AZ97" s="82"/>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row>
    <row r="98">
      <c r="A98" s="1"/>
      <c r="B98" s="1"/>
      <c r="C98" s="1"/>
      <c r="D98" s="1"/>
      <c r="E98" s="1"/>
      <c r="F98" s="1"/>
      <c r="G98" s="1"/>
      <c r="H98" s="1"/>
      <c r="I98" s="78"/>
      <c r="J98" s="1"/>
      <c r="K98" s="1"/>
      <c r="L98" s="1"/>
      <c r="M98" s="1"/>
      <c r="N98" s="80"/>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82"/>
      <c r="BA98" s="1"/>
      <c r="BB98" s="1"/>
      <c r="BC98" s="1"/>
      <c r="BD98" s="1"/>
      <c r="BE98" s="1"/>
      <c r="BF98" s="1"/>
      <c r="BG98" s="1"/>
      <c r="BH98" s="1"/>
      <c r="BI98" s="1"/>
      <c r="BJ98" s="1"/>
      <c r="BK98" s="1"/>
      <c r="BL98" s="1"/>
      <c r="BM98" s="1"/>
      <c r="BN98" s="1"/>
      <c r="BO98" s="1"/>
      <c r="BP98" s="80"/>
      <c r="BQ98" s="1"/>
      <c r="BR98" s="1"/>
      <c r="BS98" s="1"/>
      <c r="BT98" s="1"/>
      <c r="BU98" s="1"/>
      <c r="BV98" s="1"/>
      <c r="BW98" s="1"/>
      <c r="BX98" s="1"/>
      <c r="BY98" s="1"/>
      <c r="BZ98" s="1"/>
      <c r="CA98" s="1"/>
      <c r="CB98" s="1"/>
      <c r="CC98" s="1"/>
      <c r="CD98" s="1"/>
      <c r="CE98" s="1"/>
    </row>
    <row r="99">
      <c r="A99" s="1"/>
      <c r="B99" s="1"/>
      <c r="C99" s="1"/>
      <c r="D99" s="1"/>
      <c r="E99" s="1"/>
      <c r="F99" s="1"/>
      <c r="G99" s="1"/>
      <c r="H99" s="1"/>
      <c r="I99" s="78"/>
      <c r="J99" s="1"/>
      <c r="K99" s="1"/>
      <c r="L99" s="1"/>
      <c r="M99" s="1"/>
      <c r="N99" s="80"/>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80"/>
      <c r="AY99" s="1"/>
      <c r="AZ99" s="82"/>
      <c r="BA99" s="1"/>
      <c r="BB99" s="1"/>
      <c r="BC99" s="1"/>
      <c r="BD99" s="1"/>
      <c r="BE99" s="1"/>
      <c r="BF99" s="1"/>
      <c r="BG99" s="1"/>
      <c r="BH99" s="1"/>
      <c r="BI99" s="1"/>
      <c r="BJ99" s="1"/>
      <c r="BK99" s="1"/>
      <c r="BL99" s="1"/>
      <c r="BM99" s="1"/>
      <c r="BN99" s="1"/>
      <c r="BO99" s="1"/>
      <c r="BP99" s="80"/>
      <c r="BQ99" s="1"/>
      <c r="BR99" s="1"/>
      <c r="BS99" s="1"/>
      <c r="BT99" s="1"/>
      <c r="BU99" s="1"/>
      <c r="BV99" s="1"/>
      <c r="BW99" s="1"/>
      <c r="BX99" s="1"/>
      <c r="BY99" s="1"/>
      <c r="BZ99" s="1"/>
      <c r="CA99" s="1"/>
      <c r="CB99" s="1"/>
      <c r="CC99" s="1"/>
      <c r="CD99" s="1"/>
      <c r="CE99" s="1"/>
    </row>
    <row r="100">
      <c r="A100" s="1"/>
      <c r="B100" s="1"/>
      <c r="C100" s="1"/>
      <c r="D100" s="1"/>
      <c r="E100" s="1"/>
      <c r="F100" s="1"/>
      <c r="G100" s="1"/>
      <c r="H100" s="1"/>
      <c r="I100" s="78"/>
      <c r="J100" s="1"/>
      <c r="K100" s="1"/>
      <c r="L100" s="1"/>
      <c r="M100" s="1"/>
      <c r="N100" s="80"/>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80"/>
      <c r="AY100" s="1"/>
      <c r="AZ100" s="82"/>
      <c r="BA100" s="1"/>
      <c r="BB100" s="1"/>
      <c r="BC100" s="1"/>
      <c r="BD100" s="1"/>
      <c r="BE100" s="1"/>
      <c r="BF100" s="1"/>
      <c r="BG100" s="1"/>
      <c r="BH100" s="1"/>
      <c r="BI100" s="1"/>
      <c r="BJ100" s="1"/>
      <c r="BK100" s="1"/>
      <c r="BL100" s="1"/>
      <c r="BM100" s="1"/>
      <c r="BN100" s="1"/>
      <c r="BO100" s="1"/>
      <c r="BP100" s="80"/>
      <c r="BQ100" s="1"/>
      <c r="BR100" s="1"/>
      <c r="BS100" s="1"/>
      <c r="BT100" s="1"/>
      <c r="BU100" s="1"/>
      <c r="BV100" s="1"/>
      <c r="BW100" s="1"/>
      <c r="BX100" s="1"/>
      <c r="BY100" s="1"/>
      <c r="BZ100" s="1"/>
      <c r="CA100" s="1"/>
      <c r="CB100" s="1"/>
      <c r="CC100" s="1"/>
      <c r="CD100" s="1"/>
      <c r="CE100" s="1"/>
    </row>
    <row r="101">
      <c r="A101" s="1"/>
      <c r="B101" s="1"/>
      <c r="C101" s="1"/>
      <c r="D101" s="1"/>
      <c r="E101" s="1"/>
      <c r="F101" s="1"/>
      <c r="G101" s="1"/>
      <c r="H101" s="1"/>
      <c r="I101" s="78"/>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82"/>
      <c r="BA101" s="1"/>
      <c r="BB101" s="1"/>
      <c r="BC101" s="1"/>
      <c r="BD101" s="1"/>
      <c r="BE101" s="1"/>
      <c r="BF101" s="1"/>
      <c r="BG101" s="1"/>
      <c r="BH101" s="1"/>
      <c r="BI101" s="1"/>
      <c r="BJ101" s="1"/>
      <c r="BK101" s="1"/>
      <c r="BL101" s="1"/>
      <c r="BM101" s="1"/>
      <c r="BN101" s="1"/>
      <c r="BO101" s="1"/>
      <c r="BP101" s="80"/>
      <c r="BQ101" s="1"/>
      <c r="BR101" s="1"/>
      <c r="BS101" s="1"/>
      <c r="BT101" s="1"/>
      <c r="BU101" s="1"/>
      <c r="BV101" s="1"/>
      <c r="BW101" s="1"/>
      <c r="BX101" s="1"/>
      <c r="BY101" s="1"/>
      <c r="BZ101" s="1"/>
      <c r="CA101" s="1"/>
      <c r="CB101" s="1"/>
      <c r="CC101" s="1"/>
      <c r="CD101" s="1"/>
      <c r="CE101" s="1"/>
    </row>
    <row r="102">
      <c r="A102" s="1"/>
      <c r="B102" s="1"/>
      <c r="C102" s="1"/>
      <c r="D102" s="1"/>
      <c r="E102" s="1"/>
      <c r="F102" s="1"/>
      <c r="G102" s="1"/>
      <c r="H102" s="1"/>
      <c r="I102" s="78"/>
      <c r="J102" s="1"/>
      <c r="K102" s="1"/>
      <c r="L102" s="1"/>
      <c r="M102" s="1"/>
      <c r="N102" s="80"/>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80"/>
      <c r="AY102" s="1"/>
      <c r="AZ102" s="82"/>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row>
    <row r="103">
      <c r="A103" s="1"/>
      <c r="B103" s="1"/>
      <c r="C103" s="1"/>
      <c r="D103" s="1"/>
      <c r="E103" s="1"/>
      <c r="F103" s="1"/>
      <c r="G103" s="1"/>
      <c r="H103" s="1"/>
      <c r="I103" s="78"/>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row>
    <row r="104">
      <c r="A104" s="1"/>
      <c r="B104" s="1"/>
      <c r="C104" s="1"/>
      <c r="D104" s="1"/>
      <c r="E104" s="1"/>
      <c r="F104" s="1"/>
      <c r="G104" s="1"/>
      <c r="H104" s="1"/>
      <c r="I104" s="78"/>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row>
    <row r="105">
      <c r="A105" s="1"/>
      <c r="B105" s="1"/>
      <c r="C105" s="1"/>
      <c r="D105" s="1"/>
      <c r="E105" s="1"/>
      <c r="F105" s="1"/>
      <c r="G105" s="1"/>
      <c r="H105" s="1"/>
      <c r="I105" s="78"/>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row>
    <row r="106">
      <c r="A106" s="1"/>
      <c r="B106" s="1"/>
      <c r="C106" s="1"/>
      <c r="D106" s="1"/>
      <c r="E106" s="1"/>
      <c r="F106" s="1"/>
      <c r="G106" s="1"/>
      <c r="H106" s="1"/>
      <c r="I106" s="78"/>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row>
    <row r="107">
      <c r="A107" s="1"/>
      <c r="B107" s="1"/>
      <c r="C107" s="1"/>
      <c r="D107" s="1"/>
      <c r="E107" s="1"/>
      <c r="F107" s="1"/>
      <c r="G107" s="1"/>
      <c r="H107" s="1"/>
      <c r="I107" s="78"/>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row>
    <row r="108">
      <c r="A108" s="1"/>
      <c r="B108" s="1"/>
      <c r="C108" s="1"/>
      <c r="D108" s="1"/>
      <c r="E108" s="1"/>
      <c r="F108" s="1"/>
      <c r="G108" s="1"/>
      <c r="H108" s="1"/>
      <c r="I108" s="78"/>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row>
    <row r="109">
      <c r="A109" s="1"/>
      <c r="B109" s="1"/>
      <c r="C109" s="1"/>
      <c r="D109" s="1"/>
      <c r="E109" s="1"/>
      <c r="F109" s="1"/>
      <c r="G109" s="1"/>
      <c r="H109" s="1"/>
      <c r="I109" s="78"/>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row>
    <row r="110">
      <c r="A110" s="1"/>
      <c r="B110" s="1"/>
      <c r="C110" s="1"/>
      <c r="D110" s="1"/>
      <c r="E110" s="1"/>
      <c r="F110" s="1"/>
      <c r="G110" s="1"/>
      <c r="H110" s="1"/>
      <c r="I110" s="78"/>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row>
    <row r="111">
      <c r="A111" s="1"/>
      <c r="B111" s="1"/>
      <c r="C111" s="1"/>
      <c r="D111" s="1"/>
      <c r="E111" s="1"/>
      <c r="F111" s="1"/>
      <c r="G111" s="1"/>
      <c r="H111" s="1"/>
      <c r="I111" s="78"/>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row>
    <row r="112">
      <c r="A112" s="1"/>
      <c r="B112" s="1"/>
      <c r="C112" s="1"/>
      <c r="D112" s="1"/>
      <c r="E112" s="1"/>
      <c r="F112" s="1"/>
      <c r="G112" s="1"/>
      <c r="H112" s="1"/>
      <c r="I112" s="78"/>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row>
    <row r="113">
      <c r="A113" s="1"/>
      <c r="B113" s="1"/>
      <c r="C113" s="1"/>
      <c r="D113" s="1"/>
      <c r="E113" s="1"/>
      <c r="F113" s="1"/>
      <c r="G113" s="1"/>
      <c r="H113" s="1"/>
      <c r="I113" s="78"/>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row>
    <row r="114">
      <c r="A114" s="1"/>
      <c r="B114" s="1"/>
      <c r="C114" s="1"/>
      <c r="D114" s="1"/>
      <c r="E114" s="1"/>
      <c r="F114" s="1"/>
      <c r="G114" s="1"/>
      <c r="H114" s="1"/>
      <c r="I114" s="78"/>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row>
    <row r="115">
      <c r="A115" s="1"/>
      <c r="B115" s="1"/>
      <c r="C115" s="1"/>
      <c r="D115" s="1"/>
      <c r="E115" s="1"/>
      <c r="F115" s="1"/>
      <c r="G115" s="1"/>
      <c r="H115" s="1"/>
      <c r="I115" s="78"/>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row>
    <row r="116">
      <c r="A116" s="1"/>
      <c r="B116" s="1"/>
      <c r="C116" s="1"/>
      <c r="D116" s="1"/>
      <c r="E116" s="1"/>
      <c r="F116" s="1"/>
      <c r="G116" s="1"/>
      <c r="H116" s="1"/>
      <c r="I116" s="78"/>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row>
    <row r="117">
      <c r="A117" s="1"/>
      <c r="B117" s="1"/>
      <c r="C117" s="1"/>
      <c r="D117" s="1"/>
      <c r="E117" s="1"/>
      <c r="F117" s="1"/>
      <c r="G117" s="1"/>
      <c r="H117" s="1"/>
      <c r="I117" s="78"/>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row>
    <row r="118">
      <c r="A118" s="1"/>
      <c r="B118" s="1"/>
      <c r="C118" s="1"/>
      <c r="D118" s="1"/>
      <c r="E118" s="1"/>
      <c r="F118" s="1"/>
      <c r="G118" s="1"/>
      <c r="H118" s="1"/>
      <c r="I118" s="78"/>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row>
    <row r="119">
      <c r="A119" s="1"/>
      <c r="B119" s="1"/>
      <c r="C119" s="1"/>
      <c r="D119" s="1"/>
      <c r="E119" s="1"/>
      <c r="F119" s="1"/>
      <c r="G119" s="1"/>
      <c r="H119" s="1"/>
      <c r="I119" s="78"/>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row>
    <row r="120">
      <c r="A120" s="1"/>
      <c r="B120" s="1"/>
      <c r="C120" s="1"/>
      <c r="D120" s="1"/>
      <c r="E120" s="1"/>
      <c r="F120" s="1"/>
      <c r="G120" s="1"/>
      <c r="H120" s="1"/>
      <c r="I120" s="78"/>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row>
    <row r="121">
      <c r="A121" s="1"/>
      <c r="B121" s="1"/>
      <c r="C121" s="1"/>
      <c r="D121" s="1"/>
      <c r="E121" s="1"/>
      <c r="F121" s="1"/>
      <c r="G121" s="1"/>
      <c r="H121" s="1"/>
      <c r="I121" s="78"/>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row>
    <row r="122">
      <c r="A122" s="1"/>
      <c r="B122" s="1"/>
      <c r="C122" s="1"/>
      <c r="D122" s="1"/>
      <c r="E122" s="1"/>
      <c r="F122" s="1"/>
      <c r="G122" s="1"/>
      <c r="H122" s="1"/>
      <c r="I122" s="78"/>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row>
    <row r="123">
      <c r="A123" s="1"/>
      <c r="B123" s="1"/>
      <c r="C123" s="1"/>
      <c r="D123" s="1"/>
      <c r="E123" s="1"/>
      <c r="F123" s="1"/>
      <c r="G123" s="1"/>
      <c r="H123" s="1"/>
      <c r="I123" s="78"/>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row>
    <row r="124">
      <c r="A124" s="1"/>
      <c r="B124" s="1"/>
      <c r="C124" s="1"/>
      <c r="D124" s="1"/>
      <c r="E124" s="1"/>
      <c r="F124" s="1"/>
      <c r="G124" s="1"/>
      <c r="H124" s="1"/>
      <c r="I124" s="78"/>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row>
    <row r="125">
      <c r="A125" s="1"/>
      <c r="B125" s="1"/>
      <c r="C125" s="1"/>
      <c r="D125" s="1"/>
      <c r="E125" s="1"/>
      <c r="F125" s="1"/>
      <c r="G125" s="1"/>
      <c r="H125" s="1"/>
      <c r="I125" s="78"/>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row>
    <row r="126">
      <c r="A126" s="1"/>
      <c r="B126" s="1"/>
      <c r="C126" s="1"/>
      <c r="D126" s="1"/>
      <c r="E126" s="1"/>
      <c r="F126" s="1"/>
      <c r="G126" s="1"/>
      <c r="H126" s="1"/>
      <c r="I126" s="78"/>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row>
    <row r="127">
      <c r="A127" s="1"/>
      <c r="B127" s="1"/>
      <c r="C127" s="1"/>
      <c r="D127" s="1"/>
      <c r="E127" s="1"/>
      <c r="F127" s="1"/>
      <c r="G127" s="1"/>
      <c r="H127" s="1"/>
      <c r="I127" s="78"/>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row>
    <row r="128">
      <c r="A128" s="1"/>
      <c r="B128" s="1"/>
      <c r="C128" s="1"/>
      <c r="D128" s="1"/>
      <c r="E128" s="1"/>
      <c r="F128" s="1"/>
      <c r="G128" s="1"/>
      <c r="H128" s="1"/>
      <c r="I128" s="78"/>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row>
    <row r="129">
      <c r="A129" s="1"/>
      <c r="B129" s="1"/>
      <c r="C129" s="1"/>
      <c r="D129" s="1"/>
      <c r="E129" s="1"/>
      <c r="F129" s="1"/>
      <c r="G129" s="1"/>
      <c r="H129" s="1"/>
      <c r="I129" s="78"/>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row>
    <row r="130">
      <c r="A130" s="1"/>
      <c r="B130" s="1"/>
      <c r="C130" s="1"/>
      <c r="D130" s="1"/>
      <c r="E130" s="1"/>
      <c r="F130" s="1"/>
      <c r="G130" s="1"/>
      <c r="H130" s="1"/>
      <c r="I130" s="78"/>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row>
    <row r="131">
      <c r="A131" s="1"/>
      <c r="B131" s="1"/>
      <c r="C131" s="1"/>
      <c r="D131" s="1"/>
      <c r="E131" s="1"/>
      <c r="F131" s="1"/>
      <c r="G131" s="1"/>
      <c r="H131" s="1"/>
      <c r="I131" s="78"/>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row>
    <row r="132">
      <c r="A132" s="1"/>
      <c r="B132" s="1"/>
      <c r="C132" s="1"/>
      <c r="D132" s="1"/>
      <c r="E132" s="1"/>
      <c r="F132" s="1"/>
      <c r="G132" s="1"/>
      <c r="H132" s="1"/>
      <c r="I132" s="78"/>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row>
    <row r="133">
      <c r="A133" s="1"/>
      <c r="B133" s="1"/>
      <c r="C133" s="1"/>
      <c r="D133" s="1"/>
      <c r="E133" s="1"/>
      <c r="F133" s="1"/>
      <c r="G133" s="1"/>
      <c r="H133" s="1"/>
      <c r="I133" s="78"/>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row>
    <row r="134">
      <c r="A134" s="1"/>
      <c r="B134" s="1"/>
      <c r="C134" s="1"/>
      <c r="D134" s="1"/>
      <c r="E134" s="1"/>
      <c r="F134" s="1"/>
      <c r="G134" s="1"/>
      <c r="H134" s="1"/>
      <c r="I134" s="78"/>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row>
    <row r="135">
      <c r="A135" s="1"/>
      <c r="B135" s="1"/>
      <c r="C135" s="1"/>
      <c r="D135" s="1"/>
      <c r="E135" s="1"/>
      <c r="F135" s="1"/>
      <c r="G135" s="1"/>
      <c r="H135" s="1"/>
      <c r="I135" s="78"/>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row>
    <row r="136">
      <c r="A136" s="1"/>
      <c r="B136" s="1"/>
      <c r="C136" s="1"/>
      <c r="D136" s="1"/>
      <c r="E136" s="1"/>
      <c r="F136" s="1"/>
      <c r="G136" s="1"/>
      <c r="H136" s="1"/>
      <c r="I136" s="78"/>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row>
    <row r="137">
      <c r="A137" s="1"/>
      <c r="B137" s="1"/>
      <c r="C137" s="1"/>
      <c r="D137" s="1"/>
      <c r="E137" s="1"/>
      <c r="F137" s="1"/>
      <c r="G137" s="1"/>
      <c r="H137" s="1"/>
      <c r="I137" s="78"/>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row>
    <row r="138">
      <c r="A138" s="1"/>
      <c r="B138" s="1"/>
      <c r="C138" s="1"/>
      <c r="D138" s="1"/>
      <c r="E138" s="1"/>
      <c r="F138" s="1"/>
      <c r="G138" s="1"/>
      <c r="H138" s="1"/>
      <c r="I138" s="78"/>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row>
    <row r="139">
      <c r="A139" s="1"/>
      <c r="B139" s="1"/>
      <c r="C139" s="1"/>
      <c r="D139" s="1"/>
      <c r="E139" s="1"/>
      <c r="F139" s="1"/>
      <c r="G139" s="1"/>
      <c r="H139" s="1"/>
      <c r="I139" s="78"/>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row>
    <row r="140">
      <c r="A140" s="1"/>
      <c r="B140" s="1"/>
      <c r="C140" s="1"/>
      <c r="D140" s="1"/>
      <c r="E140" s="1"/>
      <c r="F140" s="1"/>
      <c r="G140" s="1"/>
      <c r="H140" s="1"/>
      <c r="I140" s="78"/>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row>
    <row r="141">
      <c r="A141" s="1"/>
      <c r="B141" s="1"/>
      <c r="C141" s="1"/>
      <c r="D141" s="1"/>
      <c r="E141" s="1"/>
      <c r="F141" s="1"/>
      <c r="G141" s="1"/>
      <c r="H141" s="1"/>
      <c r="I141" s="78"/>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row>
    <row r="142">
      <c r="A142" s="1"/>
      <c r="B142" s="1"/>
      <c r="C142" s="1"/>
      <c r="D142" s="1"/>
      <c r="E142" s="1"/>
      <c r="F142" s="1"/>
      <c r="G142" s="1"/>
      <c r="H142" s="1"/>
      <c r="I142" s="78"/>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row>
    <row r="143">
      <c r="A143" s="1"/>
      <c r="B143" s="1"/>
      <c r="C143" s="1"/>
      <c r="D143" s="1"/>
      <c r="E143" s="1"/>
      <c r="F143" s="1"/>
      <c r="G143" s="1"/>
      <c r="H143" s="1"/>
      <c r="I143" s="78"/>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row>
    <row r="144">
      <c r="A144" s="1"/>
      <c r="B144" s="1"/>
      <c r="C144" s="1"/>
      <c r="D144" s="1"/>
      <c r="E144" s="1"/>
      <c r="F144" s="1"/>
      <c r="G144" s="1"/>
      <c r="H144" s="1"/>
      <c r="I144" s="78"/>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row>
    <row r="145">
      <c r="A145" s="1"/>
      <c r="B145" s="1"/>
      <c r="C145" s="1"/>
      <c r="D145" s="1"/>
      <c r="E145" s="1"/>
      <c r="F145" s="1"/>
      <c r="G145" s="1"/>
      <c r="H145" s="1"/>
      <c r="I145" s="78"/>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row>
    <row r="146">
      <c r="A146" s="1"/>
      <c r="B146" s="1"/>
      <c r="C146" s="1"/>
      <c r="D146" s="1"/>
      <c r="E146" s="1"/>
      <c r="F146" s="1"/>
      <c r="G146" s="1"/>
      <c r="H146" s="1"/>
      <c r="I146" s="78"/>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row>
    <row r="147">
      <c r="A147" s="1"/>
      <c r="B147" s="1"/>
      <c r="C147" s="1"/>
      <c r="D147" s="1"/>
      <c r="E147" s="1"/>
      <c r="F147" s="1"/>
      <c r="G147" s="1"/>
      <c r="H147" s="1"/>
      <c r="I147" s="78"/>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row>
    <row r="148">
      <c r="A148" s="1"/>
      <c r="B148" s="1"/>
      <c r="C148" s="1"/>
      <c r="D148" s="1"/>
      <c r="E148" s="1"/>
      <c r="F148" s="1"/>
      <c r="G148" s="1"/>
      <c r="H148" s="1"/>
      <c r="I148" s="78"/>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row>
    <row r="149">
      <c r="A149" s="1"/>
      <c r="B149" s="1"/>
      <c r="C149" s="1"/>
      <c r="D149" s="1"/>
      <c r="E149" s="1"/>
      <c r="F149" s="1"/>
      <c r="G149" s="1"/>
      <c r="H149" s="1"/>
      <c r="I149" s="78"/>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row>
    <row r="150">
      <c r="A150" s="1"/>
      <c r="B150" s="1"/>
      <c r="C150" s="1"/>
      <c r="D150" s="1"/>
      <c r="E150" s="1"/>
      <c r="F150" s="1"/>
      <c r="G150" s="1"/>
      <c r="H150" s="1"/>
      <c r="I150" s="78"/>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row>
    <row r="151">
      <c r="A151" s="1"/>
      <c r="B151" s="1"/>
      <c r="C151" s="1"/>
      <c r="D151" s="1"/>
      <c r="E151" s="1"/>
      <c r="F151" s="1"/>
      <c r="G151" s="1"/>
      <c r="H151" s="1"/>
      <c r="I151" s="78"/>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row>
    <row r="152">
      <c r="A152" s="1"/>
      <c r="B152" s="1"/>
      <c r="C152" s="1"/>
      <c r="D152" s="1"/>
      <c r="E152" s="1"/>
      <c r="F152" s="1"/>
      <c r="G152" s="1"/>
      <c r="H152" s="1"/>
      <c r="I152" s="78"/>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row>
    <row r="153">
      <c r="A153" s="1"/>
      <c r="B153" s="1"/>
      <c r="C153" s="1"/>
      <c r="D153" s="1"/>
      <c r="E153" s="1"/>
      <c r="F153" s="1"/>
      <c r="G153" s="1"/>
      <c r="H153" s="1"/>
      <c r="I153" s="78"/>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row>
    <row r="154">
      <c r="A154" s="1"/>
      <c r="B154" s="1"/>
      <c r="C154" s="1"/>
      <c r="D154" s="1"/>
      <c r="E154" s="1"/>
      <c r="F154" s="1"/>
      <c r="G154" s="1"/>
      <c r="H154" s="1"/>
      <c r="I154" s="78"/>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row>
    <row r="155">
      <c r="A155" s="1"/>
      <c r="B155" s="1"/>
      <c r="C155" s="1"/>
      <c r="D155" s="1"/>
      <c r="E155" s="1"/>
      <c r="F155" s="1"/>
      <c r="G155" s="1"/>
      <c r="H155" s="1"/>
      <c r="I155" s="78"/>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row>
    <row r="156">
      <c r="A156" s="1"/>
      <c r="B156" s="1"/>
      <c r="C156" s="1"/>
      <c r="D156" s="1"/>
      <c r="E156" s="1"/>
      <c r="F156" s="1"/>
      <c r="G156" s="1"/>
      <c r="H156" s="1"/>
      <c r="I156" s="78"/>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row>
    <row r="157">
      <c r="A157" s="1"/>
      <c r="B157" s="1"/>
      <c r="C157" s="1"/>
      <c r="D157" s="1"/>
      <c r="E157" s="1"/>
      <c r="F157" s="1"/>
      <c r="G157" s="1"/>
      <c r="H157" s="1"/>
      <c r="I157" s="78"/>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row>
    <row r="158">
      <c r="A158" s="1"/>
      <c r="B158" s="1"/>
      <c r="C158" s="1"/>
      <c r="D158" s="1"/>
      <c r="E158" s="1"/>
      <c r="F158" s="1"/>
      <c r="G158" s="1"/>
      <c r="H158" s="1"/>
      <c r="I158" s="78"/>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row>
    <row r="159">
      <c r="A159" s="1"/>
      <c r="B159" s="1"/>
      <c r="C159" s="1"/>
      <c r="D159" s="1"/>
      <c r="E159" s="1"/>
      <c r="F159" s="1"/>
      <c r="G159" s="1"/>
      <c r="H159" s="1"/>
      <c r="I159" s="78"/>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row>
    <row r="160">
      <c r="A160" s="1"/>
      <c r="B160" s="1"/>
      <c r="C160" s="1"/>
      <c r="D160" s="1"/>
      <c r="E160" s="1"/>
      <c r="F160" s="1"/>
      <c r="G160" s="1"/>
      <c r="H160" s="1"/>
      <c r="I160" s="78"/>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row>
    <row r="161">
      <c r="A161" s="1"/>
      <c r="B161" s="1"/>
      <c r="C161" s="1"/>
      <c r="D161" s="1"/>
      <c r="E161" s="1"/>
      <c r="F161" s="1"/>
      <c r="G161" s="1"/>
      <c r="H161" s="1"/>
      <c r="I161" s="78"/>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row>
    <row r="162">
      <c r="A162" s="1"/>
      <c r="B162" s="1"/>
      <c r="C162" s="1"/>
      <c r="D162" s="1"/>
      <c r="E162" s="1"/>
      <c r="F162" s="1"/>
      <c r="G162" s="1"/>
      <c r="H162" s="1"/>
      <c r="I162" s="78"/>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row>
    <row r="163">
      <c r="A163" s="1"/>
      <c r="B163" s="1"/>
      <c r="C163" s="1"/>
      <c r="D163" s="1"/>
      <c r="E163" s="1"/>
      <c r="F163" s="1"/>
      <c r="G163" s="1"/>
      <c r="H163" s="1"/>
      <c r="I163" s="78"/>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row>
    <row r="164">
      <c r="A164" s="1"/>
      <c r="B164" s="1"/>
      <c r="C164" s="1"/>
      <c r="D164" s="1"/>
      <c r="E164" s="1"/>
      <c r="F164" s="1"/>
      <c r="G164" s="1"/>
      <c r="H164" s="1"/>
      <c r="I164" s="78"/>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row>
    <row r="165">
      <c r="A165" s="1"/>
      <c r="B165" s="1"/>
      <c r="C165" s="1"/>
      <c r="D165" s="1"/>
      <c r="E165" s="1"/>
      <c r="F165" s="1"/>
      <c r="G165" s="1"/>
      <c r="H165" s="1"/>
      <c r="I165" s="78"/>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row>
    <row r="166">
      <c r="A166" s="1"/>
      <c r="B166" s="1"/>
      <c r="C166" s="1"/>
      <c r="D166" s="1"/>
      <c r="E166" s="1"/>
      <c r="F166" s="1"/>
      <c r="G166" s="1"/>
      <c r="H166" s="1"/>
      <c r="I166" s="78"/>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row>
    <row r="167">
      <c r="A167" s="1"/>
      <c r="B167" s="1"/>
      <c r="C167" s="1"/>
      <c r="D167" s="1"/>
      <c r="E167" s="1"/>
      <c r="F167" s="1"/>
      <c r="G167" s="1"/>
      <c r="H167" s="1"/>
      <c r="I167" s="78"/>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row>
    <row r="168">
      <c r="A168" s="1"/>
      <c r="B168" s="1"/>
      <c r="C168" s="1"/>
      <c r="D168" s="1"/>
      <c r="E168" s="1"/>
      <c r="F168" s="1"/>
      <c r="G168" s="1"/>
      <c r="H168" s="1"/>
      <c r="I168" s="78"/>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row>
    <row r="169">
      <c r="A169" s="1"/>
      <c r="B169" s="1"/>
      <c r="C169" s="1"/>
      <c r="D169" s="1"/>
      <c r="E169" s="1"/>
      <c r="F169" s="1"/>
      <c r="G169" s="1"/>
      <c r="H169" s="1"/>
      <c r="I169" s="78"/>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row>
    <row r="170">
      <c r="A170" s="1"/>
      <c r="B170" s="1"/>
      <c r="C170" s="1"/>
      <c r="D170" s="1"/>
      <c r="E170" s="1"/>
      <c r="F170" s="1"/>
      <c r="G170" s="1"/>
      <c r="H170" s="1"/>
      <c r="I170" s="78"/>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row>
    <row r="171">
      <c r="A171" s="1"/>
      <c r="B171" s="1"/>
      <c r="C171" s="1"/>
      <c r="D171" s="1"/>
      <c r="E171" s="1"/>
      <c r="F171" s="1"/>
      <c r="G171" s="1"/>
      <c r="H171" s="1"/>
      <c r="I171" s="78"/>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row>
    <row r="172">
      <c r="A172" s="1"/>
      <c r="B172" s="1"/>
      <c r="C172" s="1"/>
      <c r="D172" s="1"/>
      <c r="E172" s="1"/>
      <c r="F172" s="1"/>
      <c r="G172" s="1"/>
      <c r="H172" s="1"/>
      <c r="I172" s="78"/>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row>
    <row r="173">
      <c r="A173" s="1"/>
      <c r="B173" s="1"/>
      <c r="C173" s="1"/>
      <c r="D173" s="1"/>
      <c r="E173" s="1"/>
      <c r="F173" s="1"/>
      <c r="G173" s="1"/>
      <c r="H173" s="1"/>
      <c r="I173" s="78"/>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row>
    <row r="174">
      <c r="A174" s="1"/>
      <c r="B174" s="1"/>
      <c r="C174" s="1"/>
      <c r="D174" s="1"/>
      <c r="E174" s="1"/>
      <c r="F174" s="1"/>
      <c r="G174" s="1"/>
      <c r="H174" s="1"/>
      <c r="I174" s="78"/>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row>
    <row r="175">
      <c r="A175" s="1"/>
      <c r="B175" s="1"/>
      <c r="C175" s="1"/>
      <c r="D175" s="1"/>
      <c r="E175" s="1"/>
      <c r="F175" s="1"/>
      <c r="G175" s="1"/>
      <c r="H175" s="1"/>
      <c r="I175" s="78"/>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row>
    <row r="176">
      <c r="A176" s="1"/>
      <c r="B176" s="1"/>
      <c r="C176" s="1"/>
      <c r="D176" s="1"/>
      <c r="E176" s="1"/>
      <c r="F176" s="1"/>
      <c r="G176" s="1"/>
      <c r="H176" s="1"/>
      <c r="I176" s="78"/>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row>
    <row r="177">
      <c r="A177" s="1"/>
      <c r="B177" s="1"/>
      <c r="C177" s="1"/>
      <c r="D177" s="1"/>
      <c r="E177" s="1"/>
      <c r="F177" s="1"/>
      <c r="G177" s="1"/>
      <c r="H177" s="1"/>
      <c r="I177" s="78"/>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row>
    <row r="178">
      <c r="A178" s="1"/>
      <c r="B178" s="1"/>
      <c r="C178" s="1"/>
      <c r="D178" s="1"/>
      <c r="E178" s="1"/>
      <c r="F178" s="1"/>
      <c r="G178" s="1"/>
      <c r="H178" s="1"/>
      <c r="I178" s="78"/>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row>
    <row r="179">
      <c r="A179" s="1"/>
      <c r="B179" s="1"/>
      <c r="C179" s="1"/>
      <c r="D179" s="1"/>
      <c r="E179" s="1"/>
      <c r="F179" s="1"/>
      <c r="G179" s="1"/>
      <c r="H179" s="1"/>
      <c r="I179" s="78"/>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row>
    <row r="180">
      <c r="A180" s="1"/>
      <c r="B180" s="1"/>
      <c r="C180" s="1"/>
      <c r="D180" s="1"/>
      <c r="E180" s="1"/>
      <c r="F180" s="1"/>
      <c r="G180" s="1"/>
      <c r="H180" s="1"/>
      <c r="I180" s="78"/>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row>
    <row r="181">
      <c r="A181" s="1"/>
      <c r="B181" s="1"/>
      <c r="C181" s="1"/>
      <c r="D181" s="1"/>
      <c r="E181" s="1"/>
      <c r="F181" s="1"/>
      <c r="G181" s="1"/>
      <c r="H181" s="1"/>
      <c r="I181" s="78"/>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row>
    <row r="182">
      <c r="A182" s="1"/>
      <c r="B182" s="1"/>
      <c r="C182" s="1"/>
      <c r="D182" s="1"/>
      <c r="E182" s="1"/>
      <c r="F182" s="1"/>
      <c r="G182" s="1"/>
      <c r="H182" s="1"/>
      <c r="I182" s="78"/>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row>
    <row r="183">
      <c r="A183" s="1"/>
      <c r="B183" s="1"/>
      <c r="C183" s="1"/>
      <c r="D183" s="1"/>
      <c r="E183" s="1"/>
      <c r="F183" s="1"/>
      <c r="G183" s="1"/>
      <c r="H183" s="1"/>
      <c r="I183" s="78"/>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row>
    <row r="184">
      <c r="A184" s="1"/>
      <c r="B184" s="1"/>
      <c r="C184" s="1"/>
      <c r="D184" s="1"/>
      <c r="E184" s="1"/>
      <c r="F184" s="1"/>
      <c r="G184" s="1"/>
      <c r="H184" s="1"/>
      <c r="I184" s="78"/>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row>
    <row r="185">
      <c r="A185" s="1"/>
      <c r="B185" s="1"/>
      <c r="C185" s="1"/>
      <c r="D185" s="1"/>
      <c r="E185" s="1"/>
      <c r="F185" s="1"/>
      <c r="G185" s="1"/>
      <c r="H185" s="1"/>
      <c r="I185" s="78"/>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row>
    <row r="186">
      <c r="A186" s="1"/>
      <c r="B186" s="1"/>
      <c r="C186" s="1"/>
      <c r="D186" s="1"/>
      <c r="E186" s="1"/>
      <c r="F186" s="1"/>
      <c r="G186" s="1"/>
      <c r="H186" s="1"/>
      <c r="I186" s="78"/>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row>
    <row r="187">
      <c r="A187" s="1"/>
      <c r="B187" s="1"/>
      <c r="C187" s="1"/>
      <c r="D187" s="1"/>
      <c r="E187" s="1"/>
      <c r="F187" s="1"/>
      <c r="G187" s="1"/>
      <c r="H187" s="1"/>
      <c r="I187" s="78"/>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row>
    <row r="188">
      <c r="A188" s="1"/>
      <c r="B188" s="1"/>
      <c r="C188" s="1"/>
      <c r="D188" s="1"/>
      <c r="E188" s="1"/>
      <c r="F188" s="1"/>
      <c r="G188" s="1"/>
      <c r="H188" s="1"/>
      <c r="I188" s="78"/>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row>
    <row r="189">
      <c r="A189" s="1"/>
      <c r="B189" s="1"/>
      <c r="C189" s="1"/>
      <c r="D189" s="1"/>
      <c r="E189" s="1"/>
      <c r="F189" s="1"/>
      <c r="G189" s="1"/>
      <c r="H189" s="1"/>
      <c r="I189" s="78"/>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row>
    <row r="190">
      <c r="A190" s="1"/>
      <c r="B190" s="1"/>
      <c r="C190" s="1"/>
      <c r="D190" s="1"/>
      <c r="E190" s="1"/>
      <c r="F190" s="1"/>
      <c r="G190" s="1"/>
      <c r="H190" s="1"/>
      <c r="I190" s="78"/>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row>
    <row r="191">
      <c r="A191" s="1"/>
      <c r="B191" s="1"/>
      <c r="C191" s="1"/>
      <c r="D191" s="1"/>
      <c r="E191" s="1"/>
      <c r="F191" s="1"/>
      <c r="G191" s="1"/>
      <c r="H191" s="1"/>
      <c r="I191" s="78"/>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row>
    <row r="192">
      <c r="A192" s="1"/>
      <c r="B192" s="1"/>
      <c r="C192" s="1"/>
      <c r="D192" s="1"/>
      <c r="E192" s="1"/>
      <c r="F192" s="1"/>
      <c r="G192" s="1"/>
      <c r="H192" s="1"/>
      <c r="I192" s="78"/>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row>
    <row r="193">
      <c r="A193" s="1"/>
      <c r="B193" s="1"/>
      <c r="C193" s="1"/>
      <c r="D193" s="1"/>
      <c r="E193" s="1"/>
      <c r="F193" s="1"/>
      <c r="G193" s="1"/>
      <c r="H193" s="1"/>
      <c r="I193" s="78"/>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row>
    <row r="194">
      <c r="A194" s="1"/>
      <c r="B194" s="1"/>
      <c r="C194" s="1"/>
      <c r="D194" s="1"/>
      <c r="E194" s="1"/>
      <c r="F194" s="1"/>
      <c r="G194" s="1"/>
      <c r="H194" s="1"/>
      <c r="I194" s="78"/>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row>
    <row r="195">
      <c r="A195" s="1"/>
      <c r="B195" s="1"/>
      <c r="C195" s="1"/>
      <c r="D195" s="1"/>
      <c r="E195" s="1"/>
      <c r="F195" s="1"/>
      <c r="G195" s="1"/>
      <c r="H195" s="1"/>
      <c r="I195" s="78"/>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row>
    <row r="196">
      <c r="A196" s="1"/>
      <c r="B196" s="1"/>
      <c r="C196" s="1"/>
      <c r="D196" s="1"/>
      <c r="E196" s="1"/>
      <c r="F196" s="1"/>
      <c r="G196" s="1"/>
      <c r="H196" s="1"/>
      <c r="I196" s="78"/>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row>
    <row r="197">
      <c r="A197" s="1"/>
      <c r="B197" s="1"/>
      <c r="C197" s="1"/>
      <c r="D197" s="1"/>
      <c r="E197" s="1"/>
      <c r="F197" s="1"/>
      <c r="G197" s="1"/>
      <c r="H197" s="1"/>
      <c r="I197" s="78"/>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row>
    <row r="198">
      <c r="A198" s="1"/>
      <c r="B198" s="1"/>
      <c r="C198" s="1"/>
      <c r="D198" s="1"/>
      <c r="E198" s="1"/>
      <c r="F198" s="1"/>
      <c r="G198" s="1"/>
      <c r="H198" s="1"/>
      <c r="I198" s="78"/>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row>
    <row r="199">
      <c r="A199" s="1"/>
      <c r="B199" s="1"/>
      <c r="C199" s="1"/>
      <c r="D199" s="1"/>
      <c r="E199" s="1"/>
      <c r="F199" s="1"/>
      <c r="G199" s="1"/>
      <c r="H199" s="1"/>
      <c r="I199" s="78"/>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row>
    <row r="200">
      <c r="A200" s="1"/>
      <c r="B200" s="1"/>
      <c r="C200" s="1"/>
      <c r="D200" s="1"/>
      <c r="E200" s="1"/>
      <c r="F200" s="1"/>
      <c r="G200" s="1"/>
      <c r="H200" s="1"/>
      <c r="I200" s="78"/>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row>
    <row r="201">
      <c r="A201" s="1"/>
      <c r="B201" s="1"/>
      <c r="C201" s="1"/>
      <c r="D201" s="1"/>
      <c r="E201" s="1"/>
      <c r="F201" s="1"/>
      <c r="G201" s="1"/>
      <c r="H201" s="1"/>
      <c r="I201" s="78"/>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row>
    <row r="202">
      <c r="A202" s="1"/>
      <c r="B202" s="1"/>
      <c r="C202" s="1"/>
      <c r="D202" s="1"/>
      <c r="E202" s="1"/>
      <c r="F202" s="1"/>
      <c r="G202" s="1"/>
      <c r="H202" s="1"/>
      <c r="I202" s="78"/>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row>
    <row r="203">
      <c r="A203" s="1"/>
      <c r="B203" s="1"/>
      <c r="C203" s="1"/>
      <c r="D203" s="1"/>
      <c r="E203" s="1"/>
      <c r="F203" s="1"/>
      <c r="G203" s="1"/>
      <c r="H203" s="1"/>
      <c r="I203" s="78"/>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row>
    <row r="204">
      <c r="A204" s="1"/>
      <c r="B204" s="1"/>
      <c r="C204" s="1"/>
      <c r="D204" s="1"/>
      <c r="E204" s="1"/>
      <c r="F204" s="1"/>
      <c r="G204" s="1"/>
      <c r="H204" s="1"/>
      <c r="I204" s="78"/>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row>
    <row r="205">
      <c r="A205" s="1"/>
      <c r="B205" s="1"/>
      <c r="C205" s="1"/>
      <c r="D205" s="1"/>
      <c r="E205" s="1"/>
      <c r="F205" s="1"/>
      <c r="G205" s="1"/>
      <c r="H205" s="1"/>
      <c r="I205" s="78"/>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row>
    <row r="206">
      <c r="A206" s="1"/>
      <c r="B206" s="1"/>
      <c r="C206" s="1"/>
      <c r="D206" s="1"/>
      <c r="E206" s="1"/>
      <c r="F206" s="1"/>
      <c r="G206" s="1"/>
      <c r="H206" s="1"/>
      <c r="I206" s="78"/>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row>
    <row r="207">
      <c r="A207" s="1"/>
      <c r="B207" s="1"/>
      <c r="C207" s="1"/>
      <c r="D207" s="1"/>
      <c r="E207" s="1"/>
      <c r="F207" s="1"/>
      <c r="G207" s="1"/>
      <c r="H207" s="1"/>
      <c r="I207" s="78"/>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row>
    <row r="208">
      <c r="A208" s="1"/>
      <c r="B208" s="1"/>
      <c r="C208" s="1"/>
      <c r="D208" s="1"/>
      <c r="E208" s="1"/>
      <c r="F208" s="1"/>
      <c r="G208" s="1"/>
      <c r="H208" s="1"/>
      <c r="I208" s="78"/>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row>
    <row r="209">
      <c r="A209" s="1"/>
      <c r="B209" s="1"/>
      <c r="C209" s="1"/>
      <c r="D209" s="1"/>
      <c r="E209" s="1"/>
      <c r="F209" s="1"/>
      <c r="G209" s="1"/>
      <c r="H209" s="1"/>
      <c r="I209" s="78"/>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row>
    <row r="210">
      <c r="A210" s="1"/>
      <c r="B210" s="1"/>
      <c r="C210" s="1"/>
      <c r="D210" s="1"/>
      <c r="E210" s="1"/>
      <c r="F210" s="1"/>
      <c r="G210" s="1"/>
      <c r="H210" s="1"/>
      <c r="I210" s="78"/>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row>
    <row r="211">
      <c r="A211" s="1"/>
      <c r="B211" s="1"/>
      <c r="C211" s="1"/>
      <c r="D211" s="1"/>
      <c r="E211" s="1"/>
      <c r="F211" s="1"/>
      <c r="G211" s="1"/>
      <c r="H211" s="1"/>
      <c r="I211" s="78"/>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row>
    <row r="212">
      <c r="A212" s="1"/>
      <c r="B212" s="1"/>
      <c r="C212" s="1"/>
      <c r="D212" s="1"/>
      <c r="E212" s="1"/>
      <c r="F212" s="1"/>
      <c r="G212" s="1"/>
      <c r="H212" s="1"/>
      <c r="I212" s="78"/>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row>
    <row r="213">
      <c r="A213" s="1"/>
      <c r="B213" s="1"/>
      <c r="C213" s="1"/>
      <c r="D213" s="1"/>
      <c r="E213" s="1"/>
      <c r="F213" s="1"/>
      <c r="G213" s="1"/>
      <c r="H213" s="1"/>
      <c r="I213" s="78"/>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row>
    <row r="214">
      <c r="A214" s="1"/>
      <c r="B214" s="1"/>
      <c r="C214" s="1"/>
      <c r="D214" s="1"/>
      <c r="E214" s="1"/>
      <c r="F214" s="1"/>
      <c r="G214" s="1"/>
      <c r="H214" s="1"/>
      <c r="I214" s="78"/>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row>
    <row r="215">
      <c r="A215" s="1"/>
      <c r="B215" s="1"/>
      <c r="C215" s="1"/>
      <c r="D215" s="1"/>
      <c r="E215" s="1"/>
      <c r="F215" s="1"/>
      <c r="G215" s="1"/>
      <c r="H215" s="1"/>
      <c r="I215" s="78"/>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row>
    <row r="216">
      <c r="A216" s="1"/>
      <c r="B216" s="1"/>
      <c r="C216" s="1"/>
      <c r="D216" s="1"/>
      <c r="E216" s="1"/>
      <c r="F216" s="1"/>
      <c r="G216" s="1"/>
      <c r="H216" s="1"/>
      <c r="I216" s="78"/>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row>
    <row r="217">
      <c r="A217" s="1"/>
      <c r="B217" s="1"/>
      <c r="C217" s="1"/>
      <c r="D217" s="1"/>
      <c r="E217" s="1"/>
      <c r="F217" s="1"/>
      <c r="G217" s="1"/>
      <c r="H217" s="1"/>
      <c r="I217" s="78"/>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row>
    <row r="218">
      <c r="A218" s="1"/>
      <c r="B218" s="1"/>
      <c r="C218" s="1"/>
      <c r="D218" s="1"/>
      <c r="E218" s="1"/>
      <c r="F218" s="1"/>
      <c r="G218" s="1"/>
      <c r="H218" s="1"/>
      <c r="I218" s="78"/>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row>
    <row r="219">
      <c r="A219" s="1"/>
      <c r="B219" s="1"/>
      <c r="C219" s="1"/>
      <c r="D219" s="1"/>
      <c r="E219" s="1"/>
      <c r="F219" s="1"/>
      <c r="G219" s="1"/>
      <c r="H219" s="1"/>
      <c r="I219" s="78"/>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row>
    <row r="220">
      <c r="A220" s="1"/>
      <c r="B220" s="1"/>
      <c r="C220" s="1"/>
      <c r="D220" s="1"/>
      <c r="E220" s="1"/>
      <c r="F220" s="1"/>
      <c r="G220" s="1"/>
      <c r="H220" s="1"/>
      <c r="I220" s="78"/>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row>
    <row r="221">
      <c r="A221" s="1"/>
      <c r="B221" s="1"/>
      <c r="C221" s="1"/>
      <c r="D221" s="1"/>
      <c r="E221" s="1"/>
      <c r="F221" s="1"/>
      <c r="G221" s="1"/>
      <c r="H221" s="1"/>
      <c r="I221" s="78"/>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row>
    <row r="222">
      <c r="A222" s="1"/>
      <c r="B222" s="1"/>
      <c r="C222" s="1"/>
      <c r="D222" s="1"/>
      <c r="E222" s="1"/>
      <c r="F222" s="1"/>
      <c r="G222" s="1"/>
      <c r="H222" s="1"/>
      <c r="I222" s="78"/>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row>
    <row r="223">
      <c r="A223" s="1"/>
      <c r="B223" s="1"/>
      <c r="C223" s="1"/>
      <c r="D223" s="1"/>
      <c r="E223" s="1"/>
      <c r="F223" s="1"/>
      <c r="G223" s="1"/>
      <c r="H223" s="1"/>
      <c r="I223" s="78"/>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row>
    <row r="224">
      <c r="A224" s="1"/>
      <c r="B224" s="1"/>
      <c r="C224" s="1"/>
      <c r="D224" s="1"/>
      <c r="E224" s="1"/>
      <c r="F224" s="1"/>
      <c r="G224" s="1"/>
      <c r="H224" s="1"/>
      <c r="I224" s="78"/>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row>
    <row r="225">
      <c r="A225" s="1"/>
      <c r="B225" s="1"/>
      <c r="C225" s="1"/>
      <c r="D225" s="1"/>
      <c r="E225" s="1"/>
      <c r="F225" s="1"/>
      <c r="G225" s="1"/>
      <c r="H225" s="1"/>
      <c r="I225" s="78"/>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row>
    <row r="226">
      <c r="A226" s="1"/>
      <c r="B226" s="1"/>
      <c r="C226" s="1"/>
      <c r="D226" s="1"/>
      <c r="E226" s="1"/>
      <c r="F226" s="1"/>
      <c r="G226" s="1"/>
      <c r="H226" s="1"/>
      <c r="I226" s="78"/>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row>
    <row r="227">
      <c r="A227" s="1"/>
      <c r="B227" s="1"/>
      <c r="C227" s="1"/>
      <c r="D227" s="1"/>
      <c r="E227" s="1"/>
      <c r="F227" s="1"/>
      <c r="G227" s="1"/>
      <c r="H227" s="1"/>
      <c r="I227" s="78"/>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row>
    <row r="228">
      <c r="A228" s="1"/>
      <c r="B228" s="1"/>
      <c r="C228" s="1"/>
      <c r="D228" s="1"/>
      <c r="E228" s="1"/>
      <c r="F228" s="1"/>
      <c r="G228" s="1"/>
      <c r="H228" s="1"/>
      <c r="I228" s="78"/>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row>
    <row r="229">
      <c r="A229" s="1"/>
      <c r="B229" s="1"/>
      <c r="C229" s="1"/>
      <c r="D229" s="1"/>
      <c r="E229" s="1"/>
      <c r="F229" s="1"/>
      <c r="G229" s="1"/>
      <c r="H229" s="1"/>
      <c r="I229" s="78"/>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row>
    <row r="230">
      <c r="A230" s="1"/>
      <c r="B230" s="1"/>
      <c r="C230" s="1"/>
      <c r="D230" s="1"/>
      <c r="E230" s="1"/>
      <c r="F230" s="1"/>
      <c r="G230" s="1"/>
      <c r="H230" s="1"/>
      <c r="I230" s="78"/>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row>
    <row r="231">
      <c r="A231" s="1"/>
      <c r="B231" s="1"/>
      <c r="C231" s="1"/>
      <c r="D231" s="1"/>
      <c r="E231" s="1"/>
      <c r="F231" s="1"/>
      <c r="G231" s="1"/>
      <c r="H231" s="1"/>
      <c r="I231" s="78"/>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row>
    <row r="232">
      <c r="A232" s="1"/>
      <c r="B232" s="1"/>
      <c r="C232" s="1"/>
      <c r="D232" s="1"/>
      <c r="E232" s="1"/>
      <c r="F232" s="1"/>
      <c r="G232" s="1"/>
      <c r="H232" s="1"/>
      <c r="I232" s="78"/>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row>
    <row r="233">
      <c r="A233" s="1"/>
      <c r="B233" s="1"/>
      <c r="C233" s="1"/>
      <c r="D233" s="1"/>
      <c r="E233" s="1"/>
      <c r="F233" s="1"/>
      <c r="G233" s="1"/>
      <c r="H233" s="1"/>
      <c r="I233" s="78"/>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row>
    <row r="234">
      <c r="A234" s="1"/>
      <c r="B234" s="1"/>
      <c r="C234" s="1"/>
      <c r="D234" s="1"/>
      <c r="E234" s="1"/>
      <c r="F234" s="1"/>
      <c r="G234" s="1"/>
      <c r="H234" s="1"/>
      <c r="I234" s="78"/>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row>
    <row r="235">
      <c r="A235" s="1"/>
      <c r="B235" s="1"/>
      <c r="C235" s="1"/>
      <c r="D235" s="1"/>
      <c r="E235" s="1"/>
      <c r="F235" s="1"/>
      <c r="G235" s="1"/>
      <c r="H235" s="1"/>
      <c r="I235" s="78"/>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row>
    <row r="236">
      <c r="A236" s="1"/>
      <c r="B236" s="1"/>
      <c r="C236" s="1"/>
      <c r="D236" s="1"/>
      <c r="E236" s="1"/>
      <c r="F236" s="1"/>
      <c r="G236" s="1"/>
      <c r="H236" s="1"/>
      <c r="I236" s="78"/>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row>
    <row r="237">
      <c r="A237" s="1"/>
      <c r="B237" s="1"/>
      <c r="C237" s="1"/>
      <c r="D237" s="1"/>
      <c r="E237" s="1"/>
      <c r="F237" s="1"/>
      <c r="G237" s="1"/>
      <c r="H237" s="1"/>
      <c r="I237" s="78"/>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row>
    <row r="238">
      <c r="A238" s="1"/>
      <c r="B238" s="1"/>
      <c r="C238" s="1"/>
      <c r="D238" s="1"/>
      <c r="E238" s="1"/>
      <c r="F238" s="1"/>
      <c r="G238" s="1"/>
      <c r="H238" s="1"/>
      <c r="I238" s="78"/>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row>
    <row r="239">
      <c r="A239" s="1"/>
      <c r="B239" s="1"/>
      <c r="C239" s="1"/>
      <c r="D239" s="1"/>
      <c r="E239" s="1"/>
      <c r="F239" s="1"/>
      <c r="G239" s="1"/>
      <c r="H239" s="1"/>
      <c r="I239" s="78"/>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row>
    <row r="240">
      <c r="A240" s="1"/>
      <c r="B240" s="1"/>
      <c r="C240" s="1"/>
      <c r="D240" s="1"/>
      <c r="E240" s="1"/>
      <c r="F240" s="1"/>
      <c r="G240" s="1"/>
      <c r="H240" s="1"/>
      <c r="I240" s="78"/>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row>
    <row r="241">
      <c r="A241" s="1"/>
      <c r="B241" s="1"/>
      <c r="C241" s="1"/>
      <c r="D241" s="1"/>
      <c r="E241" s="1"/>
      <c r="F241" s="1"/>
      <c r="G241" s="1"/>
      <c r="H241" s="1"/>
      <c r="I241" s="78"/>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row>
    <row r="242">
      <c r="A242" s="1"/>
      <c r="B242" s="1"/>
      <c r="C242" s="1"/>
      <c r="D242" s="1"/>
      <c r="E242" s="1"/>
      <c r="F242" s="1"/>
      <c r="G242" s="1"/>
      <c r="H242" s="1"/>
      <c r="I242" s="78"/>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row>
    <row r="243">
      <c r="A243" s="1"/>
      <c r="B243" s="1"/>
      <c r="C243" s="1"/>
      <c r="D243" s="1"/>
      <c r="E243" s="1"/>
      <c r="F243" s="1"/>
      <c r="G243" s="1"/>
      <c r="H243" s="1"/>
      <c r="I243" s="78"/>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row>
    <row r="244">
      <c r="A244" s="1"/>
      <c r="B244" s="1"/>
      <c r="C244" s="1"/>
      <c r="D244" s="1"/>
      <c r="E244" s="1"/>
      <c r="F244" s="1"/>
      <c r="G244" s="1"/>
      <c r="H244" s="1"/>
      <c r="I244" s="78"/>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row>
    <row r="245">
      <c r="A245" s="1"/>
      <c r="B245" s="1"/>
      <c r="C245" s="1"/>
      <c r="D245" s="1"/>
      <c r="E245" s="1"/>
      <c r="F245" s="1"/>
      <c r="G245" s="1"/>
      <c r="H245" s="1"/>
      <c r="I245" s="78"/>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row>
    <row r="246">
      <c r="A246" s="1"/>
      <c r="B246" s="1"/>
      <c r="C246" s="1"/>
      <c r="D246" s="1"/>
      <c r="E246" s="1"/>
      <c r="F246" s="1"/>
      <c r="G246" s="1"/>
      <c r="H246" s="1"/>
      <c r="I246" s="78"/>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row>
    <row r="247">
      <c r="A247" s="1"/>
      <c r="B247" s="1"/>
      <c r="C247" s="1"/>
      <c r="D247" s="1"/>
      <c r="E247" s="1"/>
      <c r="F247" s="1"/>
      <c r="G247" s="1"/>
      <c r="H247" s="1"/>
      <c r="I247" s="78"/>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row>
    <row r="248">
      <c r="A248" s="1"/>
      <c r="B248" s="1"/>
      <c r="C248" s="1"/>
      <c r="D248" s="1"/>
      <c r="E248" s="1"/>
      <c r="F248" s="1"/>
      <c r="G248" s="1"/>
      <c r="H248" s="1"/>
      <c r="I248" s="78"/>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row>
    <row r="249">
      <c r="A249" s="1"/>
      <c r="B249" s="1"/>
      <c r="C249" s="1"/>
      <c r="D249" s="1"/>
      <c r="E249" s="1"/>
      <c r="F249" s="1"/>
      <c r="G249" s="1"/>
      <c r="H249" s="1"/>
      <c r="I249" s="78"/>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row>
    <row r="250">
      <c r="A250" s="1"/>
      <c r="B250" s="1"/>
      <c r="C250" s="1"/>
      <c r="D250" s="1"/>
      <c r="E250" s="1"/>
      <c r="F250" s="1"/>
      <c r="G250" s="1"/>
      <c r="H250" s="1"/>
      <c r="I250" s="78"/>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row>
    <row r="251">
      <c r="A251" s="1"/>
      <c r="B251" s="1"/>
      <c r="C251" s="1"/>
      <c r="D251" s="1"/>
      <c r="E251" s="1"/>
      <c r="F251" s="1"/>
      <c r="G251" s="1"/>
      <c r="H251" s="1"/>
      <c r="I251" s="78"/>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row>
    <row r="252">
      <c r="A252" s="1"/>
      <c r="B252" s="1"/>
      <c r="C252" s="1"/>
      <c r="D252" s="1"/>
      <c r="E252" s="1"/>
      <c r="F252" s="1"/>
      <c r="G252" s="1"/>
      <c r="H252" s="1"/>
      <c r="I252" s="78"/>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row>
    <row r="253">
      <c r="A253" s="1"/>
      <c r="B253" s="1"/>
      <c r="C253" s="1"/>
      <c r="D253" s="1"/>
      <c r="E253" s="1"/>
      <c r="F253" s="1"/>
      <c r="G253" s="1"/>
      <c r="H253" s="1"/>
      <c r="I253" s="78"/>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row>
    <row r="254">
      <c r="A254" s="1"/>
      <c r="B254" s="1"/>
      <c r="C254" s="1"/>
      <c r="D254" s="1"/>
      <c r="E254" s="1"/>
      <c r="F254" s="1"/>
      <c r="G254" s="1"/>
      <c r="H254" s="1"/>
      <c r="I254" s="78"/>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row>
    <row r="255">
      <c r="A255" s="1"/>
      <c r="B255" s="1"/>
      <c r="C255" s="1"/>
      <c r="D255" s="1"/>
      <c r="E255" s="1"/>
      <c r="F255" s="1"/>
      <c r="G255" s="1"/>
      <c r="H255" s="1"/>
      <c r="I255" s="78"/>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row>
    <row r="256">
      <c r="A256" s="1"/>
      <c r="B256" s="1"/>
      <c r="C256" s="1"/>
      <c r="D256" s="1"/>
      <c r="E256" s="1"/>
      <c r="F256" s="1"/>
      <c r="G256" s="1"/>
      <c r="H256" s="1"/>
      <c r="I256" s="78"/>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row>
    <row r="257">
      <c r="A257" s="1"/>
      <c r="B257" s="1"/>
      <c r="C257" s="1"/>
      <c r="D257" s="1"/>
      <c r="E257" s="1"/>
      <c r="F257" s="1"/>
      <c r="G257" s="1"/>
      <c r="H257" s="1"/>
      <c r="I257" s="78"/>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row>
    <row r="258">
      <c r="A258" s="1"/>
      <c r="B258" s="1"/>
      <c r="C258" s="1"/>
      <c r="D258" s="1"/>
      <c r="E258" s="1"/>
      <c r="F258" s="1"/>
      <c r="G258" s="1"/>
      <c r="H258" s="1"/>
      <c r="I258" s="78"/>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row>
    <row r="259">
      <c r="A259" s="1"/>
      <c r="B259" s="1"/>
      <c r="C259" s="1"/>
      <c r="D259" s="1"/>
      <c r="E259" s="1"/>
      <c r="F259" s="1"/>
      <c r="G259" s="1"/>
      <c r="H259" s="1"/>
      <c r="I259" s="78"/>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row>
    <row r="260">
      <c r="A260" s="1"/>
      <c r="B260" s="1"/>
      <c r="C260" s="1"/>
      <c r="D260" s="1"/>
      <c r="E260" s="1"/>
      <c r="F260" s="1"/>
      <c r="G260" s="1"/>
      <c r="H260" s="1"/>
      <c r="I260" s="78"/>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row>
    <row r="261">
      <c r="A261" s="1"/>
      <c r="B261" s="1"/>
      <c r="C261" s="1"/>
      <c r="D261" s="1"/>
      <c r="E261" s="1"/>
      <c r="F261" s="1"/>
      <c r="G261" s="1"/>
      <c r="H261" s="1"/>
      <c r="I261" s="78"/>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row>
    <row r="262">
      <c r="A262" s="1"/>
      <c r="B262" s="1"/>
      <c r="C262" s="1"/>
      <c r="D262" s="1"/>
      <c r="E262" s="1"/>
      <c r="F262" s="1"/>
      <c r="G262" s="1"/>
      <c r="H262" s="1"/>
      <c r="I262" s="78"/>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row>
    <row r="263">
      <c r="A263" s="1"/>
      <c r="B263" s="1"/>
      <c r="C263" s="1"/>
      <c r="D263" s="1"/>
      <c r="E263" s="1"/>
      <c r="F263" s="1"/>
      <c r="G263" s="1"/>
      <c r="H263" s="1"/>
      <c r="I263" s="78"/>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row>
    <row r="264">
      <c r="A264" s="1"/>
      <c r="B264" s="1"/>
      <c r="C264" s="1"/>
      <c r="D264" s="1"/>
      <c r="E264" s="1"/>
      <c r="F264" s="1"/>
      <c r="G264" s="1"/>
      <c r="H264" s="1"/>
      <c r="I264" s="78"/>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row>
    <row r="265">
      <c r="A265" s="1"/>
      <c r="B265" s="1"/>
      <c r="C265" s="1"/>
      <c r="D265" s="1"/>
      <c r="E265" s="1"/>
      <c r="F265" s="1"/>
      <c r="G265" s="1"/>
      <c r="H265" s="1"/>
      <c r="I265" s="78"/>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row>
    <row r="266">
      <c r="A266" s="1"/>
      <c r="B266" s="1"/>
      <c r="C266" s="1"/>
      <c r="D266" s="1"/>
      <c r="E266" s="1"/>
      <c r="F266" s="1"/>
      <c r="G266" s="1"/>
      <c r="H266" s="1"/>
      <c r="I266" s="78"/>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row>
    <row r="267">
      <c r="A267" s="1"/>
      <c r="B267" s="1"/>
      <c r="C267" s="1"/>
      <c r="D267" s="1"/>
      <c r="E267" s="1"/>
      <c r="F267" s="1"/>
      <c r="G267" s="1"/>
      <c r="H267" s="1"/>
      <c r="I267" s="78"/>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row>
    <row r="268">
      <c r="A268" s="1"/>
      <c r="B268" s="1"/>
      <c r="C268" s="1"/>
      <c r="D268" s="1"/>
      <c r="E268" s="1"/>
      <c r="F268" s="1"/>
      <c r="G268" s="1"/>
      <c r="H268" s="1"/>
      <c r="I268" s="78"/>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row>
    <row r="269">
      <c r="A269" s="1"/>
      <c r="B269" s="1"/>
      <c r="C269" s="1"/>
      <c r="D269" s="1"/>
      <c r="E269" s="1"/>
      <c r="F269" s="1"/>
      <c r="G269" s="1"/>
      <c r="H269" s="1"/>
      <c r="I269" s="78"/>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row>
    <row r="270">
      <c r="A270" s="1"/>
      <c r="B270" s="1"/>
      <c r="C270" s="1"/>
      <c r="D270" s="1"/>
      <c r="E270" s="1"/>
      <c r="F270" s="1"/>
      <c r="G270" s="1"/>
      <c r="H270" s="1"/>
      <c r="I270" s="78"/>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row>
    <row r="271">
      <c r="A271" s="1"/>
      <c r="B271" s="1"/>
      <c r="C271" s="1"/>
      <c r="D271" s="1"/>
      <c r="E271" s="1"/>
      <c r="F271" s="1"/>
      <c r="G271" s="1"/>
      <c r="H271" s="1"/>
      <c r="I271" s="78"/>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row>
    <row r="272">
      <c r="A272" s="1"/>
      <c r="B272" s="1"/>
      <c r="C272" s="1"/>
      <c r="D272" s="1"/>
      <c r="E272" s="1"/>
      <c r="F272" s="1"/>
      <c r="G272" s="1"/>
      <c r="H272" s="1"/>
      <c r="I272" s="78"/>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row>
    <row r="273">
      <c r="A273" s="1"/>
      <c r="B273" s="1"/>
      <c r="C273" s="1"/>
      <c r="D273" s="1"/>
      <c r="E273" s="1"/>
      <c r="F273" s="1"/>
      <c r="G273" s="1"/>
      <c r="H273" s="1"/>
      <c r="I273" s="78"/>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row>
    <row r="274">
      <c r="A274" s="1"/>
      <c r="B274" s="1"/>
      <c r="C274" s="1"/>
      <c r="D274" s="1"/>
      <c r="E274" s="1"/>
      <c r="F274" s="1"/>
      <c r="G274" s="1"/>
      <c r="H274" s="1"/>
      <c r="I274" s="78"/>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row>
    <row r="275">
      <c r="A275" s="1"/>
      <c r="B275" s="1"/>
      <c r="C275" s="1"/>
      <c r="D275" s="1"/>
      <c r="E275" s="1"/>
      <c r="F275" s="1"/>
      <c r="G275" s="1"/>
      <c r="H275" s="1"/>
      <c r="I275" s="78"/>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row>
    <row r="276">
      <c r="A276" s="1"/>
      <c r="B276" s="1"/>
      <c r="C276" s="1"/>
      <c r="D276" s="1"/>
      <c r="E276" s="1"/>
      <c r="F276" s="1"/>
      <c r="G276" s="1"/>
      <c r="H276" s="1"/>
      <c r="I276" s="78"/>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row>
    <row r="277">
      <c r="A277" s="1"/>
      <c r="B277" s="1"/>
      <c r="C277" s="1"/>
      <c r="D277" s="1"/>
      <c r="E277" s="1"/>
      <c r="F277" s="1"/>
      <c r="G277" s="1"/>
      <c r="H277" s="1"/>
      <c r="I277" s="78"/>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row>
    <row r="278">
      <c r="A278" s="1"/>
      <c r="B278" s="1"/>
      <c r="C278" s="1"/>
      <c r="D278" s="1"/>
      <c r="E278" s="1"/>
      <c r="F278" s="1"/>
      <c r="G278" s="1"/>
      <c r="H278" s="1"/>
      <c r="I278" s="78"/>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row>
    <row r="279">
      <c r="A279" s="1"/>
      <c r="B279" s="1"/>
      <c r="C279" s="1"/>
      <c r="D279" s="1"/>
      <c r="E279" s="1"/>
      <c r="F279" s="1"/>
      <c r="G279" s="1"/>
      <c r="H279" s="1"/>
      <c r="I279" s="78"/>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row>
    <row r="280">
      <c r="A280" s="1"/>
      <c r="B280" s="1"/>
      <c r="C280" s="1"/>
      <c r="D280" s="1"/>
      <c r="E280" s="1"/>
      <c r="F280" s="1"/>
      <c r="G280" s="1"/>
      <c r="H280" s="1"/>
      <c r="I280" s="78"/>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row>
    <row r="281">
      <c r="A281" s="1"/>
      <c r="B281" s="1"/>
      <c r="C281" s="1"/>
      <c r="D281" s="1"/>
      <c r="E281" s="1"/>
      <c r="F281" s="1"/>
      <c r="G281" s="1"/>
      <c r="H281" s="1"/>
      <c r="I281" s="78"/>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row>
    <row r="282">
      <c r="A282" s="1"/>
      <c r="B282" s="1"/>
      <c r="C282" s="1"/>
      <c r="D282" s="1"/>
      <c r="E282" s="1"/>
      <c r="F282" s="1"/>
      <c r="G282" s="1"/>
      <c r="H282" s="1"/>
      <c r="I282" s="78"/>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row>
    <row r="283">
      <c r="A283" s="1"/>
      <c r="B283" s="1"/>
      <c r="C283" s="1"/>
      <c r="D283" s="1"/>
      <c r="E283" s="1"/>
      <c r="F283" s="1"/>
      <c r="G283" s="1"/>
      <c r="H283" s="1"/>
      <c r="I283" s="78"/>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row>
    <row r="284">
      <c r="A284" s="1"/>
      <c r="B284" s="1"/>
      <c r="C284" s="1"/>
      <c r="D284" s="1"/>
      <c r="E284" s="1"/>
      <c r="F284" s="1"/>
      <c r="G284" s="1"/>
      <c r="H284" s="1"/>
      <c r="I284" s="78"/>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row>
    <row r="285">
      <c r="A285" s="1"/>
      <c r="B285" s="1"/>
      <c r="C285" s="1"/>
      <c r="D285" s="1"/>
      <c r="E285" s="1"/>
      <c r="F285" s="1"/>
      <c r="G285" s="1"/>
      <c r="H285" s="1"/>
      <c r="I285" s="78"/>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row>
    <row r="286">
      <c r="A286" s="1"/>
      <c r="B286" s="1"/>
      <c r="C286" s="1"/>
      <c r="D286" s="1"/>
      <c r="E286" s="1"/>
      <c r="F286" s="1"/>
      <c r="G286" s="1"/>
      <c r="H286" s="1"/>
      <c r="I286" s="78"/>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row>
    <row r="287">
      <c r="A287" s="1"/>
      <c r="B287" s="1"/>
      <c r="C287" s="1"/>
      <c r="D287" s="1"/>
      <c r="E287" s="1"/>
      <c r="F287" s="1"/>
      <c r="G287" s="1"/>
      <c r="H287" s="1"/>
      <c r="I287" s="78"/>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row>
    <row r="288">
      <c r="A288" s="1"/>
      <c r="B288" s="1"/>
      <c r="C288" s="1"/>
      <c r="D288" s="1"/>
      <c r="E288" s="1"/>
      <c r="F288" s="1"/>
      <c r="G288" s="1"/>
      <c r="H288" s="1"/>
      <c r="I288" s="78"/>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row>
    <row r="289">
      <c r="A289" s="1"/>
      <c r="B289" s="1"/>
      <c r="C289" s="1"/>
      <c r="D289" s="1"/>
      <c r="E289" s="1"/>
      <c r="F289" s="1"/>
      <c r="G289" s="1"/>
      <c r="H289" s="1"/>
      <c r="I289" s="78"/>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row>
    <row r="290">
      <c r="A290" s="1"/>
      <c r="B290" s="1"/>
      <c r="C290" s="1"/>
      <c r="D290" s="1"/>
      <c r="E290" s="1"/>
      <c r="F290" s="1"/>
      <c r="G290" s="1"/>
      <c r="H290" s="1"/>
      <c r="I290" s="78"/>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row>
    <row r="291">
      <c r="A291" s="1"/>
      <c r="B291" s="1"/>
      <c r="C291" s="1"/>
      <c r="D291" s="1"/>
      <c r="E291" s="1"/>
      <c r="F291" s="1"/>
      <c r="G291" s="1"/>
      <c r="H291" s="1"/>
      <c r="I291" s="78"/>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row>
    <row r="292">
      <c r="A292" s="1"/>
      <c r="B292" s="1"/>
      <c r="C292" s="1"/>
      <c r="D292" s="1"/>
      <c r="E292" s="1"/>
      <c r="F292" s="1"/>
      <c r="G292" s="1"/>
      <c r="H292" s="1"/>
      <c r="I292" s="78"/>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row>
    <row r="293">
      <c r="A293" s="1"/>
      <c r="B293" s="1"/>
      <c r="C293" s="1"/>
      <c r="D293" s="1"/>
      <c r="E293" s="1"/>
      <c r="F293" s="1"/>
      <c r="G293" s="1"/>
      <c r="H293" s="1"/>
      <c r="I293" s="78"/>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row>
    <row r="294">
      <c r="A294" s="1"/>
      <c r="B294" s="1"/>
      <c r="C294" s="1"/>
      <c r="D294" s="1"/>
      <c r="E294" s="1"/>
      <c r="F294" s="1"/>
      <c r="G294" s="1"/>
      <c r="H294" s="1"/>
      <c r="I294" s="78"/>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row>
    <row r="295">
      <c r="A295" s="1"/>
      <c r="B295" s="1"/>
      <c r="C295" s="1"/>
      <c r="D295" s="1"/>
      <c r="E295" s="1"/>
      <c r="F295" s="1"/>
      <c r="G295" s="1"/>
      <c r="H295" s="1"/>
      <c r="I295" s="78"/>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row>
    <row r="296">
      <c r="A296" s="1"/>
      <c r="B296" s="1"/>
      <c r="C296" s="1"/>
      <c r="D296" s="1"/>
      <c r="E296" s="1"/>
      <c r="F296" s="1"/>
      <c r="G296" s="1"/>
      <c r="H296" s="1"/>
      <c r="I296" s="78"/>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row>
    <row r="297">
      <c r="A297" s="1"/>
      <c r="B297" s="1"/>
      <c r="C297" s="1"/>
      <c r="D297" s="1"/>
      <c r="E297" s="1"/>
      <c r="F297" s="1"/>
      <c r="G297" s="1"/>
      <c r="H297" s="1"/>
      <c r="I297" s="78"/>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row>
    <row r="298">
      <c r="A298" s="1"/>
      <c r="B298" s="1"/>
      <c r="C298" s="1"/>
      <c r="D298" s="1"/>
      <c r="E298" s="1"/>
      <c r="F298" s="1"/>
      <c r="G298" s="1"/>
      <c r="H298" s="1"/>
      <c r="I298" s="78"/>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row>
    <row r="299">
      <c r="A299" s="1"/>
      <c r="B299" s="1"/>
      <c r="C299" s="1"/>
      <c r="D299" s="1"/>
      <c r="E299" s="1"/>
      <c r="F299" s="1"/>
      <c r="G299" s="1"/>
      <c r="H299" s="1"/>
      <c r="I299" s="78"/>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row>
    <row r="300">
      <c r="A300" s="1"/>
      <c r="B300" s="1"/>
      <c r="C300" s="1"/>
      <c r="D300" s="1"/>
      <c r="E300" s="1"/>
      <c r="F300" s="1"/>
      <c r="G300" s="1"/>
      <c r="H300" s="1"/>
      <c r="I300" s="78"/>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row>
    <row r="301">
      <c r="A301" s="1"/>
      <c r="B301" s="1"/>
      <c r="C301" s="1"/>
      <c r="D301" s="1"/>
      <c r="E301" s="1"/>
      <c r="F301" s="1"/>
      <c r="G301" s="1"/>
      <c r="H301" s="1"/>
      <c r="I301" s="78"/>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row>
    <row r="302">
      <c r="A302" s="1"/>
      <c r="B302" s="1"/>
      <c r="C302" s="1"/>
      <c r="D302" s="1"/>
      <c r="E302" s="1"/>
      <c r="F302" s="1"/>
      <c r="G302" s="1"/>
      <c r="H302" s="1"/>
      <c r="I302" s="78"/>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row>
    <row r="303">
      <c r="A303" s="1"/>
      <c r="B303" s="1"/>
      <c r="C303" s="1"/>
      <c r="D303" s="1"/>
      <c r="E303" s="1"/>
      <c r="F303" s="1"/>
      <c r="G303" s="1"/>
      <c r="H303" s="1"/>
      <c r="I303" s="78"/>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row>
    <row r="304">
      <c r="A304" s="1"/>
      <c r="B304" s="1"/>
      <c r="C304" s="1"/>
      <c r="D304" s="1"/>
      <c r="E304" s="1"/>
      <c r="F304" s="1"/>
      <c r="G304" s="1"/>
      <c r="H304" s="1"/>
      <c r="I304" s="78"/>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row>
    <row r="305">
      <c r="A305" s="1"/>
      <c r="B305" s="1"/>
      <c r="C305" s="1"/>
      <c r="D305" s="1"/>
      <c r="E305" s="1"/>
      <c r="F305" s="1"/>
      <c r="G305" s="1"/>
      <c r="H305" s="1"/>
      <c r="I305" s="78"/>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row>
    <row r="306">
      <c r="A306" s="1"/>
      <c r="B306" s="1"/>
      <c r="C306" s="1"/>
      <c r="D306" s="1"/>
      <c r="E306" s="1"/>
      <c r="F306" s="1"/>
      <c r="G306" s="1"/>
      <c r="H306" s="1"/>
      <c r="I306" s="78"/>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row>
    <row r="307">
      <c r="A307" s="1"/>
      <c r="B307" s="1"/>
      <c r="C307" s="1"/>
      <c r="D307" s="1"/>
      <c r="E307" s="1"/>
      <c r="F307" s="1"/>
      <c r="G307" s="1"/>
      <c r="H307" s="1"/>
      <c r="I307" s="78"/>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row>
    <row r="308">
      <c r="A308" s="1"/>
      <c r="B308" s="1"/>
      <c r="C308" s="1"/>
      <c r="D308" s="1"/>
      <c r="E308" s="1"/>
      <c r="F308" s="1"/>
      <c r="G308" s="1"/>
      <c r="H308" s="1"/>
      <c r="I308" s="78"/>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row>
    <row r="309">
      <c r="A309" s="1"/>
      <c r="B309" s="1"/>
      <c r="C309" s="1"/>
      <c r="D309" s="1"/>
      <c r="E309" s="1"/>
      <c r="F309" s="1"/>
      <c r="G309" s="1"/>
      <c r="H309" s="1"/>
      <c r="I309" s="78"/>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row>
    <row r="310">
      <c r="A310" s="1"/>
      <c r="B310" s="1"/>
      <c r="C310" s="1"/>
      <c r="D310" s="1"/>
      <c r="E310" s="1"/>
      <c r="F310" s="1"/>
      <c r="G310" s="1"/>
      <c r="H310" s="1"/>
      <c r="I310" s="78"/>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row>
    <row r="311">
      <c r="A311" s="1"/>
      <c r="B311" s="1"/>
      <c r="C311" s="1"/>
      <c r="D311" s="1"/>
      <c r="E311" s="1"/>
      <c r="F311" s="1"/>
      <c r="G311" s="1"/>
      <c r="H311" s="1"/>
      <c r="I311" s="78"/>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row>
    <row r="312">
      <c r="A312" s="1"/>
      <c r="B312" s="1"/>
      <c r="C312" s="1"/>
      <c r="D312" s="1"/>
      <c r="E312" s="1"/>
      <c r="F312" s="1"/>
      <c r="G312" s="1"/>
      <c r="H312" s="1"/>
      <c r="I312" s="78"/>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row>
    <row r="313">
      <c r="A313" s="1"/>
      <c r="B313" s="1"/>
      <c r="C313" s="1"/>
      <c r="D313" s="1"/>
      <c r="E313" s="1"/>
      <c r="F313" s="1"/>
      <c r="G313" s="1"/>
      <c r="H313" s="1"/>
      <c r="I313" s="78"/>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row>
    <row r="314">
      <c r="A314" s="1"/>
      <c r="B314" s="1"/>
      <c r="C314" s="1"/>
      <c r="D314" s="1"/>
      <c r="E314" s="1"/>
      <c r="F314" s="1"/>
      <c r="G314" s="1"/>
      <c r="H314" s="1"/>
      <c r="I314" s="78"/>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row>
    <row r="315">
      <c r="A315" s="1"/>
      <c r="B315" s="1"/>
      <c r="C315" s="1"/>
      <c r="D315" s="1"/>
      <c r="E315" s="1"/>
      <c r="F315" s="1"/>
      <c r="G315" s="1"/>
      <c r="H315" s="1"/>
      <c r="I315" s="78"/>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row>
    <row r="316">
      <c r="A316" s="1"/>
      <c r="B316" s="1"/>
      <c r="C316" s="1"/>
      <c r="D316" s="1"/>
      <c r="E316" s="1"/>
      <c r="F316" s="1"/>
      <c r="G316" s="1"/>
      <c r="H316" s="1"/>
      <c r="I316" s="78"/>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row>
    <row r="317">
      <c r="A317" s="1"/>
      <c r="B317" s="1"/>
      <c r="C317" s="1"/>
      <c r="D317" s="1"/>
      <c r="E317" s="1"/>
      <c r="F317" s="1"/>
      <c r="G317" s="1"/>
      <c r="H317" s="1"/>
      <c r="I317" s="78"/>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row>
    <row r="318">
      <c r="A318" s="1"/>
      <c r="B318" s="1"/>
      <c r="C318" s="1"/>
      <c r="D318" s="1"/>
      <c r="E318" s="1"/>
      <c r="F318" s="1"/>
      <c r="G318" s="1"/>
      <c r="H318" s="1"/>
      <c r="I318" s="78"/>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row>
    <row r="319">
      <c r="A319" s="1"/>
      <c r="B319" s="1"/>
      <c r="C319" s="1"/>
      <c r="D319" s="1"/>
      <c r="E319" s="1"/>
      <c r="F319" s="1"/>
      <c r="G319" s="1"/>
      <c r="H319" s="1"/>
      <c r="I319" s="78"/>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row>
    <row r="320">
      <c r="A320" s="1"/>
      <c r="B320" s="1"/>
      <c r="C320" s="1"/>
      <c r="D320" s="1"/>
      <c r="E320" s="1"/>
      <c r="F320" s="1"/>
      <c r="G320" s="1"/>
      <c r="H320" s="1"/>
      <c r="I320" s="78"/>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row>
    <row r="321">
      <c r="A321" s="1"/>
      <c r="B321" s="1"/>
      <c r="C321" s="1"/>
      <c r="D321" s="1"/>
      <c r="E321" s="1"/>
      <c r="F321" s="1"/>
      <c r="G321" s="1"/>
      <c r="H321" s="1"/>
      <c r="I321" s="78"/>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row>
    <row r="322">
      <c r="A322" s="1"/>
      <c r="B322" s="1"/>
      <c r="C322" s="1"/>
      <c r="D322" s="1"/>
      <c r="E322" s="1"/>
      <c r="F322" s="1"/>
      <c r="G322" s="1"/>
      <c r="H322" s="1"/>
      <c r="I322" s="78"/>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row>
    <row r="323">
      <c r="A323" s="1"/>
      <c r="B323" s="1"/>
      <c r="C323" s="1"/>
      <c r="D323" s="1"/>
      <c r="E323" s="1"/>
      <c r="F323" s="1"/>
      <c r="G323" s="1"/>
      <c r="H323" s="1"/>
      <c r="I323" s="78"/>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row>
    <row r="324">
      <c r="A324" s="1"/>
      <c r="B324" s="1"/>
      <c r="C324" s="1"/>
      <c r="D324" s="1"/>
      <c r="E324" s="1"/>
      <c r="F324" s="1"/>
      <c r="G324" s="1"/>
      <c r="H324" s="1"/>
      <c r="I324" s="78"/>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row>
    <row r="325">
      <c r="A325" s="1"/>
      <c r="B325" s="1"/>
      <c r="C325" s="1"/>
      <c r="D325" s="1"/>
      <c r="E325" s="1"/>
      <c r="F325" s="1"/>
      <c r="G325" s="1"/>
      <c r="H325" s="1"/>
      <c r="I325" s="78"/>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row>
    <row r="326">
      <c r="A326" s="1"/>
      <c r="B326" s="1"/>
      <c r="C326" s="1"/>
      <c r="D326" s="1"/>
      <c r="E326" s="1"/>
      <c r="F326" s="1"/>
      <c r="G326" s="1"/>
      <c r="H326" s="1"/>
      <c r="I326" s="78"/>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row>
    <row r="327">
      <c r="A327" s="1"/>
      <c r="B327" s="1"/>
      <c r="C327" s="1"/>
      <c r="D327" s="1"/>
      <c r="E327" s="1"/>
      <c r="F327" s="1"/>
      <c r="G327" s="1"/>
      <c r="H327" s="1"/>
      <c r="I327" s="78"/>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row>
    <row r="328">
      <c r="A328" s="1"/>
      <c r="B328" s="1"/>
      <c r="C328" s="1"/>
      <c r="D328" s="1"/>
      <c r="E328" s="1"/>
      <c r="F328" s="1"/>
      <c r="G328" s="1"/>
      <c r="H328" s="1"/>
      <c r="I328" s="78"/>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row>
    <row r="329">
      <c r="A329" s="1"/>
      <c r="B329" s="1"/>
      <c r="C329" s="1"/>
      <c r="D329" s="1"/>
      <c r="E329" s="1"/>
      <c r="F329" s="1"/>
      <c r="G329" s="1"/>
      <c r="H329" s="1"/>
      <c r="I329" s="78"/>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row>
    <row r="330">
      <c r="A330" s="1"/>
      <c r="B330" s="1"/>
      <c r="C330" s="1"/>
      <c r="D330" s="1"/>
      <c r="E330" s="1"/>
      <c r="F330" s="1"/>
      <c r="G330" s="1"/>
      <c r="H330" s="1"/>
      <c r="I330" s="78"/>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row>
    <row r="331">
      <c r="A331" s="1"/>
      <c r="B331" s="1"/>
      <c r="C331" s="1"/>
      <c r="D331" s="1"/>
      <c r="E331" s="1"/>
      <c r="F331" s="1"/>
      <c r="G331" s="1"/>
      <c r="H331" s="1"/>
      <c r="I331" s="78"/>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row>
    <row r="332">
      <c r="A332" s="1"/>
      <c r="B332" s="1"/>
      <c r="C332" s="1"/>
      <c r="D332" s="1"/>
      <c r="E332" s="1"/>
      <c r="F332" s="1"/>
      <c r="G332" s="1"/>
      <c r="H332" s="1"/>
      <c r="I332" s="78"/>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row>
    <row r="333">
      <c r="A333" s="1"/>
      <c r="B333" s="1"/>
      <c r="C333" s="1"/>
      <c r="D333" s="1"/>
      <c r="E333" s="1"/>
      <c r="F333" s="1"/>
      <c r="G333" s="1"/>
      <c r="H333" s="1"/>
      <c r="I333" s="78"/>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row>
    <row r="334">
      <c r="A334" s="1"/>
      <c r="B334" s="1"/>
      <c r="C334" s="1"/>
      <c r="D334" s="1"/>
      <c r="E334" s="1"/>
      <c r="F334" s="1"/>
      <c r="G334" s="1"/>
      <c r="H334" s="1"/>
      <c r="I334" s="78"/>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row>
    <row r="335">
      <c r="A335" s="1"/>
      <c r="B335" s="1"/>
      <c r="C335" s="1"/>
      <c r="D335" s="1"/>
      <c r="E335" s="1"/>
      <c r="F335" s="1"/>
      <c r="G335" s="1"/>
      <c r="H335" s="1"/>
      <c r="I335" s="78"/>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row>
    <row r="336">
      <c r="A336" s="1"/>
      <c r="B336" s="1"/>
      <c r="C336" s="1"/>
      <c r="D336" s="1"/>
      <c r="E336" s="1"/>
      <c r="F336" s="1"/>
      <c r="G336" s="1"/>
      <c r="H336" s="1"/>
      <c r="I336" s="78"/>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row>
    <row r="337">
      <c r="A337" s="1"/>
      <c r="B337" s="1"/>
      <c r="C337" s="1"/>
      <c r="D337" s="1"/>
      <c r="E337" s="1"/>
      <c r="F337" s="1"/>
      <c r="G337" s="1"/>
      <c r="H337" s="1"/>
      <c r="I337" s="78"/>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row>
    <row r="338">
      <c r="A338" s="1"/>
      <c r="B338" s="1"/>
      <c r="C338" s="1"/>
      <c r="D338" s="1"/>
      <c r="E338" s="1"/>
      <c r="F338" s="1"/>
      <c r="G338" s="1"/>
      <c r="H338" s="1"/>
      <c r="I338" s="78"/>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row>
    <row r="339">
      <c r="A339" s="1"/>
      <c r="B339" s="1"/>
      <c r="C339" s="1"/>
      <c r="D339" s="1"/>
      <c r="E339" s="1"/>
      <c r="F339" s="1"/>
      <c r="G339" s="1"/>
      <c r="H339" s="1"/>
      <c r="I339" s="78"/>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row>
    <row r="340">
      <c r="A340" s="1"/>
      <c r="B340" s="1"/>
      <c r="C340" s="1"/>
      <c r="D340" s="1"/>
      <c r="E340" s="1"/>
      <c r="F340" s="1"/>
      <c r="G340" s="1"/>
      <c r="H340" s="1"/>
      <c r="I340" s="78"/>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row>
    <row r="341">
      <c r="A341" s="1"/>
      <c r="B341" s="1"/>
      <c r="C341" s="1"/>
      <c r="D341" s="1"/>
      <c r="E341" s="1"/>
      <c r="F341" s="1"/>
      <c r="G341" s="1"/>
      <c r="H341" s="1"/>
      <c r="I341" s="78"/>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row>
    <row r="342">
      <c r="A342" s="1"/>
      <c r="B342" s="1"/>
      <c r="C342" s="1"/>
      <c r="D342" s="1"/>
      <c r="E342" s="1"/>
      <c r="F342" s="1"/>
      <c r="G342" s="1"/>
      <c r="H342" s="1"/>
      <c r="I342" s="78"/>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row>
    <row r="343">
      <c r="A343" s="1"/>
      <c r="B343" s="1"/>
      <c r="C343" s="1"/>
      <c r="D343" s="1"/>
      <c r="E343" s="1"/>
      <c r="F343" s="1"/>
      <c r="G343" s="1"/>
      <c r="H343" s="1"/>
      <c r="I343" s="78"/>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row>
    <row r="344">
      <c r="A344" s="1"/>
      <c r="B344" s="1"/>
      <c r="C344" s="1"/>
      <c r="D344" s="1"/>
      <c r="E344" s="1"/>
      <c r="F344" s="1"/>
      <c r="G344" s="1"/>
      <c r="H344" s="1"/>
      <c r="I344" s="78"/>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row>
    <row r="345">
      <c r="A345" s="1"/>
      <c r="B345" s="1"/>
      <c r="C345" s="1"/>
      <c r="D345" s="1"/>
      <c r="E345" s="1"/>
      <c r="F345" s="1"/>
      <c r="G345" s="1"/>
      <c r="H345" s="1"/>
      <c r="I345" s="78"/>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row>
    <row r="346">
      <c r="A346" s="1"/>
      <c r="B346" s="1"/>
      <c r="C346" s="1"/>
      <c r="D346" s="1"/>
      <c r="E346" s="1"/>
      <c r="F346" s="1"/>
      <c r="G346" s="1"/>
      <c r="H346" s="1"/>
      <c r="I346" s="78"/>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row>
    <row r="347">
      <c r="A347" s="1"/>
      <c r="B347" s="1"/>
      <c r="C347" s="1"/>
      <c r="D347" s="1"/>
      <c r="E347" s="1"/>
      <c r="F347" s="1"/>
      <c r="G347" s="1"/>
      <c r="H347" s="1"/>
      <c r="I347" s="78"/>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row>
    <row r="348">
      <c r="A348" s="1"/>
      <c r="B348" s="1"/>
      <c r="C348" s="1"/>
      <c r="D348" s="1"/>
      <c r="E348" s="1"/>
      <c r="F348" s="1"/>
      <c r="G348" s="1"/>
      <c r="H348" s="1"/>
      <c r="I348" s="78"/>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row>
    <row r="349">
      <c r="A349" s="1"/>
      <c r="B349" s="1"/>
      <c r="C349" s="1"/>
      <c r="D349" s="1"/>
      <c r="E349" s="1"/>
      <c r="F349" s="1"/>
      <c r="G349" s="1"/>
      <c r="H349" s="1"/>
      <c r="I349" s="78"/>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row>
    <row r="350">
      <c r="A350" s="1"/>
      <c r="B350" s="1"/>
      <c r="C350" s="1"/>
      <c r="D350" s="1"/>
      <c r="E350" s="1"/>
      <c r="F350" s="1"/>
      <c r="G350" s="1"/>
      <c r="H350" s="1"/>
      <c r="I350" s="78"/>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row>
    <row r="351">
      <c r="A351" s="1"/>
      <c r="B351" s="1"/>
      <c r="C351" s="1"/>
      <c r="D351" s="1"/>
      <c r="E351" s="1"/>
      <c r="F351" s="1"/>
      <c r="G351" s="1"/>
      <c r="H351" s="1"/>
      <c r="I351" s="78"/>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row>
    <row r="352">
      <c r="A352" s="1"/>
      <c r="B352" s="1"/>
      <c r="C352" s="1"/>
      <c r="D352" s="1"/>
      <c r="E352" s="1"/>
      <c r="F352" s="1"/>
      <c r="G352" s="1"/>
      <c r="H352" s="1"/>
      <c r="I352" s="78"/>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row>
    <row r="353">
      <c r="A353" s="1"/>
      <c r="B353" s="1"/>
      <c r="C353" s="1"/>
      <c r="D353" s="1"/>
      <c r="E353" s="1"/>
      <c r="F353" s="1"/>
      <c r="G353" s="1"/>
      <c r="H353" s="1"/>
      <c r="I353" s="78"/>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row>
    <row r="354">
      <c r="A354" s="1"/>
      <c r="B354" s="1"/>
      <c r="C354" s="1"/>
      <c r="D354" s="1"/>
      <c r="E354" s="1"/>
      <c r="F354" s="1"/>
      <c r="G354" s="1"/>
      <c r="H354" s="1"/>
      <c r="I354" s="78"/>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row>
    <row r="355">
      <c r="A355" s="1"/>
      <c r="B355" s="1"/>
      <c r="C355" s="1"/>
      <c r="D355" s="1"/>
      <c r="E355" s="1"/>
      <c r="F355" s="1"/>
      <c r="G355" s="1"/>
      <c r="H355" s="1"/>
      <c r="I355" s="78"/>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row>
    <row r="356">
      <c r="A356" s="1"/>
      <c r="B356" s="1"/>
      <c r="C356" s="1"/>
      <c r="D356" s="1"/>
      <c r="E356" s="1"/>
      <c r="F356" s="1"/>
      <c r="G356" s="1"/>
      <c r="H356" s="1"/>
      <c r="I356" s="78"/>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row>
    <row r="357">
      <c r="A357" s="1"/>
      <c r="B357" s="1"/>
      <c r="C357" s="1"/>
      <c r="D357" s="1"/>
      <c r="E357" s="1"/>
      <c r="F357" s="1"/>
      <c r="G357" s="1"/>
      <c r="H357" s="1"/>
      <c r="I357" s="78"/>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row>
    <row r="358">
      <c r="A358" s="1"/>
      <c r="B358" s="1"/>
      <c r="C358" s="1"/>
      <c r="D358" s="1"/>
      <c r="E358" s="1"/>
      <c r="F358" s="1"/>
      <c r="G358" s="1"/>
      <c r="H358" s="1"/>
      <c r="I358" s="78"/>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row>
    <row r="359">
      <c r="A359" s="1"/>
      <c r="B359" s="1"/>
      <c r="C359" s="1"/>
      <c r="D359" s="1"/>
      <c r="E359" s="1"/>
      <c r="F359" s="1"/>
      <c r="G359" s="1"/>
      <c r="H359" s="1"/>
      <c r="I359" s="78"/>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row>
    <row r="360">
      <c r="A360" s="1"/>
      <c r="B360" s="1"/>
      <c r="C360" s="1"/>
      <c r="D360" s="1"/>
      <c r="E360" s="1"/>
      <c r="F360" s="1"/>
      <c r="G360" s="1"/>
      <c r="H360" s="1"/>
      <c r="I360" s="78"/>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row>
    <row r="361">
      <c r="A361" s="1"/>
      <c r="B361" s="1"/>
      <c r="C361" s="1"/>
      <c r="D361" s="1"/>
      <c r="E361" s="1"/>
      <c r="F361" s="1"/>
      <c r="G361" s="1"/>
      <c r="H361" s="1"/>
      <c r="I361" s="78"/>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row>
    <row r="362">
      <c r="A362" s="1"/>
      <c r="B362" s="1"/>
      <c r="C362" s="1"/>
      <c r="D362" s="1"/>
      <c r="E362" s="1"/>
      <c r="F362" s="1"/>
      <c r="G362" s="1"/>
      <c r="H362" s="1"/>
      <c r="I362" s="78"/>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row>
    <row r="363">
      <c r="A363" s="1"/>
      <c r="B363" s="1"/>
      <c r="C363" s="1"/>
      <c r="D363" s="1"/>
      <c r="E363" s="1"/>
      <c r="F363" s="1"/>
      <c r="G363" s="1"/>
      <c r="H363" s="1"/>
      <c r="I363" s="78"/>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row>
    <row r="364">
      <c r="A364" s="1"/>
      <c r="B364" s="1"/>
      <c r="C364" s="1"/>
      <c r="D364" s="1"/>
      <c r="E364" s="1"/>
      <c r="F364" s="1"/>
      <c r="G364" s="1"/>
      <c r="H364" s="1"/>
      <c r="I364" s="78"/>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row>
    <row r="365">
      <c r="A365" s="1"/>
      <c r="B365" s="1"/>
      <c r="C365" s="1"/>
      <c r="D365" s="1"/>
      <c r="E365" s="1"/>
      <c r="F365" s="1"/>
      <c r="G365" s="1"/>
      <c r="H365" s="1"/>
      <c r="I365" s="78"/>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row>
    <row r="366">
      <c r="A366" s="1"/>
      <c r="B366" s="1"/>
      <c r="C366" s="1"/>
      <c r="D366" s="1"/>
      <c r="E366" s="1"/>
      <c r="F366" s="1"/>
      <c r="G366" s="1"/>
      <c r="H366" s="1"/>
      <c r="I366" s="78"/>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row>
    <row r="367">
      <c r="A367" s="1"/>
      <c r="B367" s="1"/>
      <c r="C367" s="1"/>
      <c r="D367" s="1"/>
      <c r="E367" s="1"/>
      <c r="F367" s="1"/>
      <c r="G367" s="1"/>
      <c r="H367" s="1"/>
      <c r="I367" s="78"/>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row>
    <row r="368">
      <c r="A368" s="1"/>
      <c r="B368" s="1"/>
      <c r="C368" s="1"/>
      <c r="D368" s="1"/>
      <c r="E368" s="1"/>
      <c r="F368" s="1"/>
      <c r="G368" s="1"/>
      <c r="H368" s="1"/>
      <c r="I368" s="78"/>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row>
    <row r="369">
      <c r="A369" s="1"/>
      <c r="B369" s="1"/>
      <c r="C369" s="1"/>
      <c r="D369" s="1"/>
      <c r="E369" s="1"/>
      <c r="F369" s="1"/>
      <c r="G369" s="1"/>
      <c r="H369" s="1"/>
      <c r="I369" s="78"/>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row>
    <row r="370">
      <c r="A370" s="1"/>
      <c r="B370" s="1"/>
      <c r="C370" s="1"/>
      <c r="D370" s="1"/>
      <c r="E370" s="1"/>
      <c r="F370" s="1"/>
      <c r="G370" s="1"/>
      <c r="H370" s="1"/>
      <c r="I370" s="78"/>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row>
    <row r="371">
      <c r="A371" s="1"/>
      <c r="B371" s="1"/>
      <c r="C371" s="1"/>
      <c r="D371" s="1"/>
      <c r="E371" s="1"/>
      <c r="F371" s="1"/>
      <c r="G371" s="1"/>
      <c r="H371" s="1"/>
      <c r="I371" s="78"/>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row>
    <row r="372">
      <c r="A372" s="1"/>
      <c r="B372" s="1"/>
      <c r="C372" s="1"/>
      <c r="D372" s="1"/>
      <c r="E372" s="1"/>
      <c r="F372" s="1"/>
      <c r="G372" s="1"/>
      <c r="H372" s="1"/>
      <c r="I372" s="78"/>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row>
    <row r="373">
      <c r="A373" s="1"/>
      <c r="B373" s="1"/>
      <c r="C373" s="1"/>
      <c r="D373" s="1"/>
      <c r="E373" s="1"/>
      <c r="F373" s="1"/>
      <c r="G373" s="1"/>
      <c r="H373" s="1"/>
      <c r="I373" s="78"/>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row>
    <row r="374">
      <c r="A374" s="1"/>
      <c r="B374" s="1"/>
      <c r="C374" s="1"/>
      <c r="D374" s="1"/>
      <c r="E374" s="1"/>
      <c r="F374" s="1"/>
      <c r="G374" s="1"/>
      <c r="H374" s="1"/>
      <c r="I374" s="78"/>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row>
    <row r="375">
      <c r="A375" s="1"/>
      <c r="B375" s="1"/>
      <c r="C375" s="1"/>
      <c r="D375" s="1"/>
      <c r="E375" s="1"/>
      <c r="F375" s="1"/>
      <c r="G375" s="1"/>
      <c r="H375" s="1"/>
      <c r="I375" s="78"/>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row>
    <row r="376">
      <c r="A376" s="1"/>
      <c r="B376" s="1"/>
      <c r="C376" s="1"/>
      <c r="D376" s="1"/>
      <c r="E376" s="1"/>
      <c r="F376" s="1"/>
      <c r="G376" s="1"/>
      <c r="H376" s="1"/>
      <c r="I376" s="78"/>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row>
    <row r="377">
      <c r="A377" s="1"/>
      <c r="B377" s="1"/>
      <c r="C377" s="1"/>
      <c r="D377" s="1"/>
      <c r="E377" s="1"/>
      <c r="F377" s="1"/>
      <c r="G377" s="1"/>
      <c r="H377" s="1"/>
      <c r="I377" s="78"/>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row>
    <row r="378">
      <c r="A378" s="1"/>
      <c r="B378" s="1"/>
      <c r="C378" s="1"/>
      <c r="D378" s="1"/>
      <c r="E378" s="1"/>
      <c r="F378" s="1"/>
      <c r="G378" s="1"/>
      <c r="H378" s="1"/>
      <c r="I378" s="78"/>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row>
    <row r="379">
      <c r="A379" s="1"/>
      <c r="B379" s="1"/>
      <c r="C379" s="1"/>
      <c r="D379" s="1"/>
      <c r="E379" s="1"/>
      <c r="F379" s="1"/>
      <c r="G379" s="1"/>
      <c r="H379" s="1"/>
      <c r="I379" s="78"/>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row>
    <row r="380">
      <c r="A380" s="1"/>
      <c r="B380" s="1"/>
      <c r="C380" s="1"/>
      <c r="D380" s="1"/>
      <c r="E380" s="1"/>
      <c r="F380" s="1"/>
      <c r="G380" s="1"/>
      <c r="H380" s="1"/>
      <c r="I380" s="78"/>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row>
    <row r="381">
      <c r="A381" s="1"/>
      <c r="B381" s="1"/>
      <c r="C381" s="1"/>
      <c r="D381" s="1"/>
      <c r="E381" s="1"/>
      <c r="F381" s="1"/>
      <c r="G381" s="1"/>
      <c r="H381" s="1"/>
      <c r="I381" s="78"/>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row>
    <row r="382">
      <c r="A382" s="1"/>
      <c r="B382" s="1"/>
      <c r="C382" s="1"/>
      <c r="D382" s="1"/>
      <c r="E382" s="1"/>
      <c r="F382" s="1"/>
      <c r="G382" s="1"/>
      <c r="H382" s="1"/>
      <c r="I382" s="78"/>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row>
    <row r="383">
      <c r="A383" s="1"/>
      <c r="B383" s="1"/>
      <c r="C383" s="1"/>
      <c r="D383" s="1"/>
      <c r="E383" s="1"/>
      <c r="F383" s="1"/>
      <c r="G383" s="1"/>
      <c r="H383" s="1"/>
      <c r="I383" s="78"/>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row>
    <row r="384">
      <c r="A384" s="1"/>
      <c r="B384" s="1"/>
      <c r="C384" s="1"/>
      <c r="D384" s="1"/>
      <c r="E384" s="1"/>
      <c r="F384" s="1"/>
      <c r="G384" s="1"/>
      <c r="H384" s="1"/>
      <c r="I384" s="78"/>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row>
    <row r="385">
      <c r="A385" s="1"/>
      <c r="B385" s="1"/>
      <c r="C385" s="1"/>
      <c r="D385" s="1"/>
      <c r="E385" s="1"/>
      <c r="F385" s="1"/>
      <c r="G385" s="1"/>
      <c r="H385" s="1"/>
      <c r="I385" s="78"/>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row>
    <row r="386">
      <c r="A386" s="1"/>
      <c r="B386" s="1"/>
      <c r="C386" s="1"/>
      <c r="D386" s="1"/>
      <c r="E386" s="1"/>
      <c r="F386" s="1"/>
      <c r="G386" s="1"/>
      <c r="H386" s="1"/>
      <c r="I386" s="78"/>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row>
    <row r="387">
      <c r="A387" s="1"/>
      <c r="B387" s="1"/>
      <c r="C387" s="1"/>
      <c r="D387" s="1"/>
      <c r="E387" s="1"/>
      <c r="F387" s="1"/>
      <c r="G387" s="1"/>
      <c r="H387" s="1"/>
      <c r="I387" s="78"/>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row>
    <row r="388">
      <c r="A388" s="1"/>
      <c r="B388" s="1"/>
      <c r="C388" s="1"/>
      <c r="D388" s="1"/>
      <c r="E388" s="1"/>
      <c r="F388" s="1"/>
      <c r="G388" s="1"/>
      <c r="H388" s="1"/>
      <c r="I388" s="78"/>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row>
    <row r="389">
      <c r="A389" s="1"/>
      <c r="B389" s="1"/>
      <c r="C389" s="1"/>
      <c r="D389" s="1"/>
      <c r="E389" s="1"/>
      <c r="F389" s="1"/>
      <c r="G389" s="1"/>
      <c r="H389" s="1"/>
      <c r="I389" s="78"/>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row>
    <row r="390">
      <c r="A390" s="1"/>
      <c r="B390" s="1"/>
      <c r="C390" s="1"/>
      <c r="D390" s="1"/>
      <c r="E390" s="1"/>
      <c r="F390" s="1"/>
      <c r="G390" s="1"/>
      <c r="H390" s="1"/>
      <c r="I390" s="78"/>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row>
    <row r="391">
      <c r="A391" s="1"/>
      <c r="B391" s="1"/>
      <c r="C391" s="1"/>
      <c r="D391" s="1"/>
      <c r="E391" s="1"/>
      <c r="F391" s="1"/>
      <c r="G391" s="1"/>
      <c r="H391" s="1"/>
      <c r="I391" s="78"/>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row>
    <row r="392">
      <c r="A392" s="1"/>
      <c r="B392" s="1"/>
      <c r="C392" s="1"/>
      <c r="D392" s="1"/>
      <c r="E392" s="1"/>
      <c r="F392" s="1"/>
      <c r="G392" s="1"/>
      <c r="H392" s="1"/>
      <c r="I392" s="78"/>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row>
    <row r="393">
      <c r="A393" s="1"/>
      <c r="B393" s="1"/>
      <c r="C393" s="1"/>
      <c r="D393" s="1"/>
      <c r="E393" s="1"/>
      <c r="F393" s="1"/>
      <c r="G393" s="1"/>
      <c r="H393" s="1"/>
      <c r="I393" s="78"/>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row>
    <row r="394">
      <c r="A394" s="1"/>
      <c r="B394" s="1"/>
      <c r="C394" s="1"/>
      <c r="D394" s="1"/>
      <c r="E394" s="1"/>
      <c r="F394" s="1"/>
      <c r="G394" s="1"/>
      <c r="H394" s="1"/>
      <c r="I394" s="78"/>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row>
    <row r="395">
      <c r="A395" s="1"/>
      <c r="B395" s="1"/>
      <c r="C395" s="1"/>
      <c r="D395" s="1"/>
      <c r="E395" s="1"/>
      <c r="F395" s="1"/>
      <c r="G395" s="1"/>
      <c r="H395" s="1"/>
      <c r="I395" s="78"/>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row>
    <row r="396">
      <c r="A396" s="1"/>
      <c r="B396" s="1"/>
      <c r="C396" s="1"/>
      <c r="D396" s="1"/>
      <c r="E396" s="1"/>
      <c r="F396" s="1"/>
      <c r="G396" s="1"/>
      <c r="H396" s="1"/>
      <c r="I396" s="78"/>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row>
    <row r="397">
      <c r="A397" s="1"/>
      <c r="B397" s="1"/>
      <c r="C397" s="1"/>
      <c r="D397" s="1"/>
      <c r="E397" s="1"/>
      <c r="F397" s="1"/>
      <c r="G397" s="1"/>
      <c r="H397" s="1"/>
      <c r="I397" s="78"/>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row>
    <row r="398">
      <c r="A398" s="1"/>
      <c r="B398" s="1"/>
      <c r="C398" s="1"/>
      <c r="D398" s="1"/>
      <c r="E398" s="1"/>
      <c r="F398" s="1"/>
      <c r="G398" s="1"/>
      <c r="H398" s="1"/>
      <c r="I398" s="78"/>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row>
    <row r="399">
      <c r="A399" s="1"/>
      <c r="B399" s="1"/>
      <c r="C399" s="1"/>
      <c r="D399" s="1"/>
      <c r="E399" s="1"/>
      <c r="F399" s="1"/>
      <c r="G399" s="1"/>
      <c r="H399" s="1"/>
      <c r="I399" s="78"/>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row>
    <row r="400">
      <c r="A400" s="1"/>
      <c r="B400" s="1"/>
      <c r="C400" s="1"/>
      <c r="D400" s="1"/>
      <c r="E400" s="1"/>
      <c r="F400" s="1"/>
      <c r="G400" s="1"/>
      <c r="H400" s="1"/>
      <c r="I400" s="78"/>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row>
    <row r="401">
      <c r="A401" s="1"/>
      <c r="B401" s="1"/>
      <c r="C401" s="1"/>
      <c r="D401" s="1"/>
      <c r="E401" s="1"/>
      <c r="F401" s="1"/>
      <c r="G401" s="1"/>
      <c r="H401" s="1"/>
      <c r="I401" s="78"/>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row>
    <row r="402">
      <c r="A402" s="1"/>
      <c r="B402" s="1"/>
      <c r="C402" s="1"/>
      <c r="D402" s="1"/>
      <c r="E402" s="1"/>
      <c r="F402" s="1"/>
      <c r="G402" s="1"/>
      <c r="H402" s="1"/>
      <c r="I402" s="78"/>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row>
    <row r="403">
      <c r="A403" s="1"/>
      <c r="B403" s="1"/>
      <c r="C403" s="1"/>
      <c r="D403" s="1"/>
      <c r="E403" s="1"/>
      <c r="F403" s="1"/>
      <c r="G403" s="1"/>
      <c r="H403" s="1"/>
      <c r="I403" s="78"/>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row>
    <row r="404">
      <c r="A404" s="1"/>
      <c r="B404" s="1"/>
      <c r="C404" s="1"/>
      <c r="D404" s="1"/>
      <c r="E404" s="1"/>
      <c r="F404" s="1"/>
      <c r="G404" s="1"/>
      <c r="H404" s="1"/>
      <c r="I404" s="78"/>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row>
    <row r="405">
      <c r="A405" s="1"/>
      <c r="B405" s="1"/>
      <c r="C405" s="1"/>
      <c r="D405" s="1"/>
      <c r="E405" s="1"/>
      <c r="F405" s="1"/>
      <c r="G405" s="1"/>
      <c r="H405" s="1"/>
      <c r="I405" s="78"/>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row>
    <row r="406">
      <c r="A406" s="1"/>
      <c r="B406" s="1"/>
      <c r="C406" s="1"/>
      <c r="D406" s="1"/>
      <c r="E406" s="1"/>
      <c r="F406" s="1"/>
      <c r="G406" s="1"/>
      <c r="H406" s="1"/>
      <c r="I406" s="78"/>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row>
    <row r="407">
      <c r="A407" s="1"/>
      <c r="B407" s="1"/>
      <c r="C407" s="1"/>
      <c r="D407" s="1"/>
      <c r="E407" s="1"/>
      <c r="F407" s="1"/>
      <c r="G407" s="1"/>
      <c r="H407" s="1"/>
      <c r="I407" s="78"/>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row>
    <row r="408">
      <c r="A408" s="1"/>
      <c r="B408" s="1"/>
      <c r="C408" s="1"/>
      <c r="D408" s="1"/>
      <c r="E408" s="1"/>
      <c r="F408" s="1"/>
      <c r="G408" s="1"/>
      <c r="H408" s="1"/>
      <c r="I408" s="78"/>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row>
    <row r="409">
      <c r="A409" s="1"/>
      <c r="B409" s="1"/>
      <c r="C409" s="1"/>
      <c r="D409" s="1"/>
      <c r="E409" s="1"/>
      <c r="F409" s="1"/>
      <c r="G409" s="1"/>
      <c r="H409" s="1"/>
      <c r="I409" s="78"/>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row>
    <row r="410">
      <c r="A410" s="1"/>
      <c r="B410" s="1"/>
      <c r="C410" s="1"/>
      <c r="D410" s="1"/>
      <c r="E410" s="1"/>
      <c r="F410" s="1"/>
      <c r="G410" s="1"/>
      <c r="H410" s="1"/>
      <c r="I410" s="78"/>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row>
    <row r="411">
      <c r="A411" s="1"/>
      <c r="B411" s="1"/>
      <c r="C411" s="1"/>
      <c r="D411" s="1"/>
      <c r="E411" s="1"/>
      <c r="F411" s="1"/>
      <c r="G411" s="1"/>
      <c r="H411" s="1"/>
      <c r="I411" s="78"/>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row>
    <row r="412">
      <c r="A412" s="1"/>
      <c r="B412" s="1"/>
      <c r="C412" s="1"/>
      <c r="D412" s="1"/>
      <c r="E412" s="1"/>
      <c r="F412" s="1"/>
      <c r="G412" s="1"/>
      <c r="H412" s="1"/>
      <c r="I412" s="78"/>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row>
    <row r="413">
      <c r="A413" s="1"/>
      <c r="B413" s="1"/>
      <c r="C413" s="1"/>
      <c r="D413" s="1"/>
      <c r="E413" s="1"/>
      <c r="F413" s="1"/>
      <c r="G413" s="1"/>
      <c r="H413" s="1"/>
      <c r="I413" s="78"/>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row>
    <row r="414">
      <c r="A414" s="1"/>
      <c r="B414" s="1"/>
      <c r="C414" s="1"/>
      <c r="D414" s="1"/>
      <c r="E414" s="1"/>
      <c r="F414" s="1"/>
      <c r="G414" s="1"/>
      <c r="H414" s="1"/>
      <c r="I414" s="78"/>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row>
    <row r="415">
      <c r="A415" s="1"/>
      <c r="B415" s="1"/>
      <c r="C415" s="1"/>
      <c r="D415" s="1"/>
      <c r="E415" s="1"/>
      <c r="F415" s="1"/>
      <c r="G415" s="1"/>
      <c r="H415" s="1"/>
      <c r="I415" s="78"/>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row>
    <row r="416">
      <c r="A416" s="1"/>
      <c r="B416" s="1"/>
      <c r="C416" s="1"/>
      <c r="D416" s="1"/>
      <c r="E416" s="1"/>
      <c r="F416" s="1"/>
      <c r="G416" s="1"/>
      <c r="H416" s="1"/>
      <c r="I416" s="78"/>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row>
    <row r="417">
      <c r="A417" s="1"/>
      <c r="B417" s="1"/>
      <c r="C417" s="1"/>
      <c r="D417" s="1"/>
      <c r="E417" s="1"/>
      <c r="F417" s="1"/>
      <c r="G417" s="1"/>
      <c r="H417" s="1"/>
      <c r="I417" s="78"/>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row>
    <row r="418">
      <c r="A418" s="1"/>
      <c r="B418" s="1"/>
      <c r="C418" s="1"/>
      <c r="D418" s="1"/>
      <c r="E418" s="1"/>
      <c r="F418" s="1"/>
      <c r="G418" s="1"/>
      <c r="H418" s="1"/>
      <c r="I418" s="78"/>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row>
    <row r="419">
      <c r="A419" s="1"/>
      <c r="B419" s="1"/>
      <c r="C419" s="1"/>
      <c r="D419" s="1"/>
      <c r="E419" s="1"/>
      <c r="F419" s="1"/>
      <c r="G419" s="1"/>
      <c r="H419" s="1"/>
      <c r="I419" s="78"/>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row>
    <row r="420">
      <c r="A420" s="1"/>
      <c r="B420" s="1"/>
      <c r="C420" s="1"/>
      <c r="D420" s="1"/>
      <c r="E420" s="1"/>
      <c r="F420" s="1"/>
      <c r="G420" s="1"/>
      <c r="H420" s="1"/>
      <c r="I420" s="78"/>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row>
    <row r="421">
      <c r="A421" s="1"/>
      <c r="B421" s="1"/>
      <c r="C421" s="1"/>
      <c r="D421" s="1"/>
      <c r="E421" s="1"/>
      <c r="F421" s="1"/>
      <c r="G421" s="1"/>
      <c r="H421" s="1"/>
      <c r="I421" s="78"/>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row>
    <row r="422">
      <c r="A422" s="1"/>
      <c r="B422" s="1"/>
      <c r="C422" s="1"/>
      <c r="D422" s="1"/>
      <c r="E422" s="1"/>
      <c r="F422" s="1"/>
      <c r="G422" s="1"/>
      <c r="H422" s="1"/>
      <c r="I422" s="78"/>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row>
    <row r="423">
      <c r="A423" s="1"/>
      <c r="B423" s="1"/>
      <c r="C423" s="1"/>
      <c r="D423" s="1"/>
      <c r="E423" s="1"/>
      <c r="F423" s="1"/>
      <c r="G423" s="1"/>
      <c r="H423" s="1"/>
      <c r="I423" s="78"/>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row>
    <row r="424">
      <c r="A424" s="1"/>
      <c r="B424" s="1"/>
      <c r="C424" s="1"/>
      <c r="D424" s="1"/>
      <c r="E424" s="1"/>
      <c r="F424" s="1"/>
      <c r="G424" s="1"/>
      <c r="H424" s="1"/>
      <c r="I424" s="78"/>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row>
    <row r="425">
      <c r="A425" s="1"/>
      <c r="B425" s="1"/>
      <c r="C425" s="1"/>
      <c r="D425" s="1"/>
      <c r="E425" s="1"/>
      <c r="F425" s="1"/>
      <c r="G425" s="1"/>
      <c r="H425" s="1"/>
      <c r="I425" s="78"/>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row>
    <row r="426">
      <c r="A426" s="1"/>
      <c r="B426" s="1"/>
      <c r="C426" s="1"/>
      <c r="D426" s="1"/>
      <c r="E426" s="1"/>
      <c r="F426" s="1"/>
      <c r="G426" s="1"/>
      <c r="H426" s="1"/>
      <c r="I426" s="78"/>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row>
    <row r="427">
      <c r="A427" s="1"/>
      <c r="B427" s="1"/>
      <c r="C427" s="1"/>
      <c r="D427" s="1"/>
      <c r="E427" s="1"/>
      <c r="F427" s="1"/>
      <c r="G427" s="1"/>
      <c r="H427" s="1"/>
      <c r="I427" s="78"/>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row>
    <row r="428">
      <c r="A428" s="1"/>
      <c r="B428" s="1"/>
      <c r="C428" s="1"/>
      <c r="D428" s="1"/>
      <c r="E428" s="1"/>
      <c r="F428" s="1"/>
      <c r="G428" s="1"/>
      <c r="H428" s="1"/>
      <c r="I428" s="78"/>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row>
    <row r="429">
      <c r="A429" s="1"/>
      <c r="B429" s="1"/>
      <c r="C429" s="1"/>
      <c r="D429" s="1"/>
      <c r="E429" s="1"/>
      <c r="F429" s="1"/>
      <c r="G429" s="1"/>
      <c r="H429" s="1"/>
      <c r="I429" s="78"/>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row>
    <row r="430">
      <c r="A430" s="1"/>
      <c r="B430" s="1"/>
      <c r="C430" s="1"/>
      <c r="D430" s="1"/>
      <c r="E430" s="1"/>
      <c r="F430" s="1"/>
      <c r="G430" s="1"/>
      <c r="H430" s="1"/>
      <c r="I430" s="78"/>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row>
    <row r="431">
      <c r="A431" s="1"/>
      <c r="B431" s="1"/>
      <c r="C431" s="1"/>
      <c r="D431" s="1"/>
      <c r="E431" s="1"/>
      <c r="F431" s="1"/>
      <c r="G431" s="1"/>
      <c r="H431" s="1"/>
      <c r="I431" s="78"/>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row>
    <row r="432">
      <c r="A432" s="1"/>
      <c r="B432" s="1"/>
      <c r="C432" s="1"/>
      <c r="D432" s="1"/>
      <c r="E432" s="1"/>
      <c r="F432" s="1"/>
      <c r="G432" s="1"/>
      <c r="H432" s="1"/>
      <c r="I432" s="78"/>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row>
    <row r="433">
      <c r="A433" s="1"/>
      <c r="B433" s="1"/>
      <c r="C433" s="1"/>
      <c r="D433" s="1"/>
      <c r="E433" s="1"/>
      <c r="F433" s="1"/>
      <c r="G433" s="1"/>
      <c r="H433" s="1"/>
      <c r="I433" s="78"/>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row>
    <row r="434">
      <c r="A434" s="1"/>
      <c r="B434" s="1"/>
      <c r="C434" s="1"/>
      <c r="D434" s="1"/>
      <c r="E434" s="1"/>
      <c r="F434" s="1"/>
      <c r="G434" s="1"/>
      <c r="H434" s="1"/>
      <c r="I434" s="78"/>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row>
    <row r="435">
      <c r="A435" s="1"/>
      <c r="B435" s="1"/>
      <c r="C435" s="1"/>
      <c r="D435" s="1"/>
      <c r="E435" s="1"/>
      <c r="F435" s="1"/>
      <c r="G435" s="1"/>
      <c r="H435" s="1"/>
      <c r="I435" s="78"/>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row>
    <row r="436">
      <c r="A436" s="1"/>
      <c r="B436" s="1"/>
      <c r="C436" s="1"/>
      <c r="D436" s="1"/>
      <c r="E436" s="1"/>
      <c r="F436" s="1"/>
      <c r="G436" s="1"/>
      <c r="H436" s="1"/>
      <c r="I436" s="78"/>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row>
    <row r="437">
      <c r="A437" s="1"/>
      <c r="B437" s="1"/>
      <c r="C437" s="1"/>
      <c r="D437" s="1"/>
      <c r="E437" s="1"/>
      <c r="F437" s="1"/>
      <c r="G437" s="1"/>
      <c r="H437" s="1"/>
      <c r="I437" s="78"/>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row>
    <row r="438">
      <c r="A438" s="1"/>
      <c r="B438" s="1"/>
      <c r="C438" s="1"/>
      <c r="D438" s="1"/>
      <c r="E438" s="1"/>
      <c r="F438" s="1"/>
      <c r="G438" s="1"/>
      <c r="H438" s="1"/>
      <c r="I438" s="78"/>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row>
    <row r="439">
      <c r="A439" s="1"/>
      <c r="B439" s="1"/>
      <c r="C439" s="1"/>
      <c r="D439" s="1"/>
      <c r="E439" s="1"/>
      <c r="F439" s="1"/>
      <c r="G439" s="1"/>
      <c r="H439" s="1"/>
      <c r="I439" s="78"/>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row>
    <row r="440">
      <c r="A440" s="1"/>
      <c r="B440" s="1"/>
      <c r="C440" s="1"/>
      <c r="D440" s="1"/>
      <c r="E440" s="1"/>
      <c r="F440" s="1"/>
      <c r="G440" s="1"/>
      <c r="H440" s="1"/>
      <c r="I440" s="78"/>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row>
    <row r="441">
      <c r="A441" s="1"/>
      <c r="B441" s="1"/>
      <c r="C441" s="1"/>
      <c r="D441" s="1"/>
      <c r="E441" s="1"/>
      <c r="F441" s="1"/>
      <c r="G441" s="1"/>
      <c r="H441" s="1"/>
      <c r="I441" s="78"/>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row>
    <row r="442">
      <c r="A442" s="1"/>
      <c r="B442" s="1"/>
      <c r="C442" s="1"/>
      <c r="D442" s="1"/>
      <c r="E442" s="1"/>
      <c r="F442" s="1"/>
      <c r="G442" s="1"/>
      <c r="H442" s="1"/>
      <c r="I442" s="78"/>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row>
    <row r="443">
      <c r="A443" s="1"/>
      <c r="B443" s="1"/>
      <c r="C443" s="1"/>
      <c r="D443" s="1"/>
      <c r="E443" s="1"/>
      <c r="F443" s="1"/>
      <c r="G443" s="1"/>
      <c r="H443" s="1"/>
      <c r="I443" s="78"/>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row>
    <row r="444">
      <c r="A444" s="1"/>
      <c r="B444" s="1"/>
      <c r="C444" s="1"/>
      <c r="D444" s="1"/>
      <c r="E444" s="1"/>
      <c r="F444" s="1"/>
      <c r="G444" s="1"/>
      <c r="H444" s="1"/>
      <c r="I444" s="78"/>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row>
    <row r="445">
      <c r="A445" s="1"/>
      <c r="B445" s="1"/>
      <c r="C445" s="1"/>
      <c r="D445" s="1"/>
      <c r="E445" s="1"/>
      <c r="F445" s="1"/>
      <c r="G445" s="1"/>
      <c r="H445" s="1"/>
      <c r="I445" s="78"/>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row>
    <row r="446">
      <c r="A446" s="1"/>
      <c r="B446" s="1"/>
      <c r="C446" s="1"/>
      <c r="D446" s="1"/>
      <c r="E446" s="1"/>
      <c r="F446" s="1"/>
      <c r="G446" s="1"/>
      <c r="H446" s="1"/>
      <c r="I446" s="78"/>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row>
    <row r="447">
      <c r="A447" s="1"/>
      <c r="B447" s="1"/>
      <c r="C447" s="1"/>
      <c r="D447" s="1"/>
      <c r="E447" s="1"/>
      <c r="F447" s="1"/>
      <c r="G447" s="1"/>
      <c r="H447" s="1"/>
      <c r="I447" s="78"/>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row>
    <row r="448">
      <c r="A448" s="1"/>
      <c r="B448" s="1"/>
      <c r="C448" s="1"/>
      <c r="D448" s="1"/>
      <c r="E448" s="1"/>
      <c r="F448" s="1"/>
      <c r="G448" s="1"/>
      <c r="H448" s="1"/>
      <c r="I448" s="78"/>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row>
    <row r="449">
      <c r="A449" s="1"/>
      <c r="B449" s="1"/>
      <c r="C449" s="1"/>
      <c r="D449" s="1"/>
      <c r="E449" s="1"/>
      <c r="F449" s="1"/>
      <c r="G449" s="1"/>
      <c r="H449" s="1"/>
      <c r="I449" s="78"/>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row>
    <row r="450">
      <c r="A450" s="1"/>
      <c r="B450" s="1"/>
      <c r="C450" s="1"/>
      <c r="D450" s="1"/>
      <c r="E450" s="1"/>
      <c r="F450" s="1"/>
      <c r="G450" s="1"/>
      <c r="H450" s="1"/>
      <c r="I450" s="78"/>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row>
    <row r="451">
      <c r="A451" s="1"/>
      <c r="B451" s="1"/>
      <c r="C451" s="1"/>
      <c r="D451" s="1"/>
      <c r="E451" s="1"/>
      <c r="F451" s="1"/>
      <c r="G451" s="1"/>
      <c r="H451" s="1"/>
      <c r="I451" s="78"/>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row>
    <row r="452">
      <c r="A452" s="1"/>
      <c r="B452" s="1"/>
      <c r="C452" s="1"/>
      <c r="D452" s="1"/>
      <c r="E452" s="1"/>
      <c r="F452" s="1"/>
      <c r="G452" s="1"/>
      <c r="H452" s="1"/>
      <c r="I452" s="78"/>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row>
    <row r="453">
      <c r="A453" s="1"/>
      <c r="B453" s="1"/>
      <c r="C453" s="1"/>
      <c r="D453" s="1"/>
      <c r="E453" s="1"/>
      <c r="F453" s="1"/>
      <c r="G453" s="1"/>
      <c r="H453" s="1"/>
      <c r="I453" s="78"/>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row>
    <row r="454">
      <c r="A454" s="1"/>
      <c r="B454" s="1"/>
      <c r="C454" s="1"/>
      <c r="D454" s="1"/>
      <c r="E454" s="1"/>
      <c r="F454" s="1"/>
      <c r="G454" s="1"/>
      <c r="H454" s="1"/>
      <c r="I454" s="78"/>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row>
    <row r="455">
      <c r="A455" s="1"/>
      <c r="B455" s="1"/>
      <c r="C455" s="1"/>
      <c r="D455" s="1"/>
      <c r="E455" s="1"/>
      <c r="F455" s="1"/>
      <c r="G455" s="1"/>
      <c r="H455" s="1"/>
      <c r="I455" s="78"/>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row>
    <row r="456">
      <c r="A456" s="1"/>
      <c r="B456" s="1"/>
      <c r="C456" s="1"/>
      <c r="D456" s="1"/>
      <c r="E456" s="1"/>
      <c r="F456" s="1"/>
      <c r="G456" s="1"/>
      <c r="H456" s="1"/>
      <c r="I456" s="78"/>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row>
    <row r="457">
      <c r="A457" s="1"/>
      <c r="B457" s="1"/>
      <c r="C457" s="1"/>
      <c r="D457" s="1"/>
      <c r="E457" s="1"/>
      <c r="F457" s="1"/>
      <c r="G457" s="1"/>
      <c r="H457" s="1"/>
      <c r="I457" s="78"/>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row>
    <row r="458">
      <c r="A458" s="1"/>
      <c r="B458" s="1"/>
      <c r="C458" s="1"/>
      <c r="D458" s="1"/>
      <c r="E458" s="1"/>
      <c r="F458" s="1"/>
      <c r="G458" s="1"/>
      <c r="H458" s="1"/>
      <c r="I458" s="78"/>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row>
    <row r="459">
      <c r="A459" s="1"/>
      <c r="B459" s="1"/>
      <c r="C459" s="1"/>
      <c r="D459" s="1"/>
      <c r="E459" s="1"/>
      <c r="F459" s="1"/>
      <c r="G459" s="1"/>
      <c r="H459" s="1"/>
      <c r="I459" s="78"/>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row>
    <row r="460">
      <c r="A460" s="1"/>
      <c r="B460" s="1"/>
      <c r="C460" s="1"/>
      <c r="D460" s="1"/>
      <c r="E460" s="1"/>
      <c r="F460" s="1"/>
      <c r="G460" s="1"/>
      <c r="H460" s="1"/>
      <c r="I460" s="78"/>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row>
    <row r="461">
      <c r="A461" s="1"/>
      <c r="B461" s="1"/>
      <c r="C461" s="1"/>
      <c r="D461" s="1"/>
      <c r="E461" s="1"/>
      <c r="F461" s="1"/>
      <c r="G461" s="1"/>
      <c r="H461" s="1"/>
      <c r="I461" s="78"/>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row>
    <row r="462">
      <c r="A462" s="1"/>
      <c r="B462" s="1"/>
      <c r="C462" s="1"/>
      <c r="D462" s="1"/>
      <c r="E462" s="1"/>
      <c r="F462" s="1"/>
      <c r="G462" s="1"/>
      <c r="H462" s="1"/>
      <c r="I462" s="78"/>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row>
    <row r="463">
      <c r="A463" s="1"/>
      <c r="B463" s="1"/>
      <c r="C463" s="1"/>
      <c r="D463" s="1"/>
      <c r="E463" s="1"/>
      <c r="F463" s="1"/>
      <c r="G463" s="1"/>
      <c r="H463" s="1"/>
      <c r="I463" s="78"/>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row>
    <row r="464">
      <c r="A464" s="1"/>
      <c r="B464" s="1"/>
      <c r="C464" s="1"/>
      <c r="D464" s="1"/>
      <c r="E464" s="1"/>
      <c r="F464" s="1"/>
      <c r="G464" s="1"/>
      <c r="H464" s="1"/>
      <c r="I464" s="78"/>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row>
    <row r="465">
      <c r="A465" s="1"/>
      <c r="B465" s="1"/>
      <c r="C465" s="1"/>
      <c r="D465" s="1"/>
      <c r="E465" s="1"/>
      <c r="F465" s="1"/>
      <c r="G465" s="1"/>
      <c r="H465" s="1"/>
      <c r="I465" s="78"/>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row>
    <row r="466">
      <c r="A466" s="1"/>
      <c r="B466" s="1"/>
      <c r="C466" s="1"/>
      <c r="D466" s="1"/>
      <c r="E466" s="1"/>
      <c r="F466" s="1"/>
      <c r="G466" s="1"/>
      <c r="H466" s="1"/>
      <c r="I466" s="78"/>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row>
    <row r="467">
      <c r="A467" s="1"/>
      <c r="B467" s="1"/>
      <c r="C467" s="1"/>
      <c r="D467" s="1"/>
      <c r="E467" s="1"/>
      <c r="F467" s="1"/>
      <c r="G467" s="1"/>
      <c r="H467" s="1"/>
      <c r="I467" s="78"/>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row>
    <row r="468">
      <c r="A468" s="1"/>
      <c r="B468" s="1"/>
      <c r="C468" s="1"/>
      <c r="D468" s="1"/>
      <c r="E468" s="1"/>
      <c r="F468" s="1"/>
      <c r="G468" s="1"/>
      <c r="H468" s="1"/>
      <c r="I468" s="78"/>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row>
    <row r="469">
      <c r="A469" s="1"/>
      <c r="B469" s="1"/>
      <c r="C469" s="1"/>
      <c r="D469" s="1"/>
      <c r="E469" s="1"/>
      <c r="F469" s="1"/>
      <c r="G469" s="1"/>
      <c r="H469" s="1"/>
      <c r="I469" s="78"/>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row>
    <row r="470">
      <c r="A470" s="1"/>
      <c r="B470" s="1"/>
      <c r="C470" s="1"/>
      <c r="D470" s="1"/>
      <c r="E470" s="1"/>
      <c r="F470" s="1"/>
      <c r="G470" s="1"/>
      <c r="H470" s="1"/>
      <c r="I470" s="78"/>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row>
    <row r="471">
      <c r="A471" s="1"/>
      <c r="B471" s="1"/>
      <c r="C471" s="1"/>
      <c r="D471" s="1"/>
      <c r="E471" s="1"/>
      <c r="F471" s="1"/>
      <c r="G471" s="1"/>
      <c r="H471" s="1"/>
      <c r="I471" s="78"/>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row>
    <row r="472">
      <c r="A472" s="1"/>
      <c r="B472" s="1"/>
      <c r="C472" s="1"/>
      <c r="D472" s="1"/>
      <c r="E472" s="1"/>
      <c r="F472" s="1"/>
      <c r="G472" s="1"/>
      <c r="H472" s="1"/>
      <c r="I472" s="78"/>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row>
    <row r="473">
      <c r="A473" s="1"/>
      <c r="B473" s="1"/>
      <c r="C473" s="1"/>
      <c r="D473" s="1"/>
      <c r="E473" s="1"/>
      <c r="F473" s="1"/>
      <c r="G473" s="1"/>
      <c r="H473" s="1"/>
      <c r="I473" s="78"/>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row>
    <row r="474">
      <c r="A474" s="1"/>
      <c r="B474" s="1"/>
      <c r="C474" s="1"/>
      <c r="D474" s="1"/>
      <c r="E474" s="1"/>
      <c r="F474" s="1"/>
      <c r="G474" s="1"/>
      <c r="H474" s="1"/>
      <c r="I474" s="78"/>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row>
    <row r="475">
      <c r="A475" s="1"/>
      <c r="B475" s="1"/>
      <c r="C475" s="1"/>
      <c r="D475" s="1"/>
      <c r="E475" s="1"/>
      <c r="F475" s="1"/>
      <c r="G475" s="1"/>
      <c r="H475" s="1"/>
      <c r="I475" s="78"/>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row>
    <row r="476">
      <c r="A476" s="1"/>
      <c r="B476" s="1"/>
      <c r="C476" s="1"/>
      <c r="D476" s="1"/>
      <c r="E476" s="1"/>
      <c r="F476" s="1"/>
      <c r="G476" s="1"/>
      <c r="H476" s="1"/>
      <c r="I476" s="78"/>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row>
    <row r="477">
      <c r="A477" s="1"/>
      <c r="B477" s="1"/>
      <c r="C477" s="1"/>
      <c r="D477" s="1"/>
      <c r="E477" s="1"/>
      <c r="F477" s="1"/>
      <c r="G477" s="1"/>
      <c r="H477" s="1"/>
      <c r="I477" s="78"/>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row>
    <row r="478">
      <c r="A478" s="1"/>
      <c r="B478" s="1"/>
      <c r="C478" s="1"/>
      <c r="D478" s="1"/>
      <c r="E478" s="1"/>
      <c r="F478" s="1"/>
      <c r="G478" s="1"/>
      <c r="H478" s="1"/>
      <c r="I478" s="78"/>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row>
    <row r="479">
      <c r="A479" s="1"/>
      <c r="B479" s="1"/>
      <c r="C479" s="1"/>
      <c r="D479" s="1"/>
      <c r="E479" s="1"/>
      <c r="F479" s="1"/>
      <c r="G479" s="1"/>
      <c r="H479" s="1"/>
      <c r="I479" s="78"/>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row>
    <row r="480">
      <c r="A480" s="1"/>
      <c r="B480" s="1"/>
      <c r="C480" s="1"/>
      <c r="D480" s="1"/>
      <c r="E480" s="1"/>
      <c r="F480" s="1"/>
      <c r="G480" s="1"/>
      <c r="H480" s="1"/>
      <c r="I480" s="78"/>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row>
    <row r="481">
      <c r="A481" s="1"/>
      <c r="B481" s="1"/>
      <c r="C481" s="1"/>
      <c r="D481" s="1"/>
      <c r="E481" s="1"/>
      <c r="F481" s="1"/>
      <c r="G481" s="1"/>
      <c r="H481" s="1"/>
      <c r="I481" s="78"/>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row>
    <row r="482">
      <c r="A482" s="1"/>
      <c r="B482" s="1"/>
      <c r="C482" s="1"/>
      <c r="D482" s="1"/>
      <c r="E482" s="1"/>
      <c r="F482" s="1"/>
      <c r="G482" s="1"/>
      <c r="H482" s="1"/>
      <c r="I482" s="78"/>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row>
    <row r="483">
      <c r="A483" s="1"/>
      <c r="B483" s="1"/>
      <c r="C483" s="1"/>
      <c r="D483" s="1"/>
      <c r="E483" s="1"/>
      <c r="F483" s="1"/>
      <c r="G483" s="1"/>
      <c r="H483" s="1"/>
      <c r="I483" s="78"/>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row>
    <row r="484">
      <c r="A484" s="1"/>
      <c r="B484" s="1"/>
      <c r="C484" s="1"/>
      <c r="D484" s="1"/>
      <c r="E484" s="1"/>
      <c r="F484" s="1"/>
      <c r="G484" s="1"/>
      <c r="H484" s="1"/>
      <c r="I484" s="78"/>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row>
    <row r="485">
      <c r="A485" s="1"/>
      <c r="B485" s="1"/>
      <c r="C485" s="1"/>
      <c r="D485" s="1"/>
      <c r="E485" s="1"/>
      <c r="F485" s="1"/>
      <c r="G485" s="1"/>
      <c r="H485" s="1"/>
      <c r="I485" s="78"/>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row>
    <row r="486">
      <c r="A486" s="1"/>
      <c r="B486" s="1"/>
      <c r="C486" s="1"/>
      <c r="D486" s="1"/>
      <c r="E486" s="1"/>
      <c r="F486" s="1"/>
      <c r="G486" s="1"/>
      <c r="H486" s="1"/>
      <c r="I486" s="78"/>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row>
    <row r="487">
      <c r="A487" s="1"/>
      <c r="B487" s="1"/>
      <c r="C487" s="1"/>
      <c r="D487" s="1"/>
      <c r="E487" s="1"/>
      <c r="F487" s="1"/>
      <c r="G487" s="1"/>
      <c r="H487" s="1"/>
      <c r="I487" s="78"/>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row>
    <row r="488">
      <c r="A488" s="1"/>
      <c r="B488" s="1"/>
      <c r="C488" s="1"/>
      <c r="D488" s="1"/>
      <c r="E488" s="1"/>
      <c r="F488" s="1"/>
      <c r="G488" s="1"/>
      <c r="H488" s="1"/>
      <c r="I488" s="78"/>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row>
    <row r="489">
      <c r="A489" s="1"/>
      <c r="B489" s="1"/>
      <c r="C489" s="1"/>
      <c r="D489" s="1"/>
      <c r="E489" s="1"/>
      <c r="F489" s="1"/>
      <c r="G489" s="1"/>
      <c r="H489" s="1"/>
      <c r="I489" s="78"/>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row>
    <row r="490">
      <c r="A490" s="1"/>
      <c r="B490" s="1"/>
      <c r="C490" s="1"/>
      <c r="D490" s="1"/>
      <c r="E490" s="1"/>
      <c r="F490" s="1"/>
      <c r="G490" s="1"/>
      <c r="H490" s="1"/>
      <c r="I490" s="78"/>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row>
    <row r="491">
      <c r="A491" s="1"/>
      <c r="B491" s="1"/>
      <c r="C491" s="1"/>
      <c r="D491" s="1"/>
      <c r="E491" s="1"/>
      <c r="F491" s="1"/>
      <c r="G491" s="1"/>
      <c r="H491" s="1"/>
      <c r="I491" s="78"/>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row>
    <row r="492">
      <c r="A492" s="1"/>
      <c r="B492" s="1"/>
      <c r="C492" s="1"/>
      <c r="D492" s="1"/>
      <c r="E492" s="1"/>
      <c r="F492" s="1"/>
      <c r="G492" s="1"/>
      <c r="H492" s="1"/>
      <c r="I492" s="78"/>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row>
    <row r="493">
      <c r="A493" s="1"/>
      <c r="B493" s="1"/>
      <c r="C493" s="1"/>
      <c r="D493" s="1"/>
      <c r="E493" s="1"/>
      <c r="F493" s="1"/>
      <c r="G493" s="1"/>
      <c r="H493" s="1"/>
      <c r="I493" s="78"/>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row>
    <row r="494">
      <c r="A494" s="1"/>
      <c r="B494" s="1"/>
      <c r="C494" s="1"/>
      <c r="D494" s="1"/>
      <c r="E494" s="1"/>
      <c r="F494" s="1"/>
      <c r="G494" s="1"/>
      <c r="H494" s="1"/>
      <c r="I494" s="78"/>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row>
    <row r="495">
      <c r="A495" s="1"/>
      <c r="B495" s="1"/>
      <c r="C495" s="1"/>
      <c r="D495" s="1"/>
      <c r="E495" s="1"/>
      <c r="F495" s="1"/>
      <c r="G495" s="1"/>
      <c r="H495" s="1"/>
      <c r="I495" s="78"/>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row>
    <row r="496">
      <c r="A496" s="1"/>
      <c r="B496" s="1"/>
      <c r="C496" s="1"/>
      <c r="D496" s="1"/>
      <c r="E496" s="1"/>
      <c r="F496" s="1"/>
      <c r="G496" s="1"/>
      <c r="H496" s="1"/>
      <c r="I496" s="78"/>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row>
    <row r="497">
      <c r="A497" s="1"/>
      <c r="B497" s="1"/>
      <c r="C497" s="1"/>
      <c r="D497" s="1"/>
      <c r="E497" s="1"/>
      <c r="F497" s="1"/>
      <c r="G497" s="1"/>
      <c r="H497" s="1"/>
      <c r="I497" s="78"/>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row>
    <row r="498">
      <c r="A498" s="1"/>
      <c r="B498" s="1"/>
      <c r="C498" s="1"/>
      <c r="D498" s="1"/>
      <c r="E498" s="1"/>
      <c r="F498" s="1"/>
      <c r="G498" s="1"/>
      <c r="H498" s="1"/>
      <c r="I498" s="78"/>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row>
    <row r="499">
      <c r="A499" s="1"/>
      <c r="B499" s="1"/>
      <c r="C499" s="1"/>
      <c r="D499" s="1"/>
      <c r="E499" s="1"/>
      <c r="F499" s="1"/>
      <c r="G499" s="1"/>
      <c r="H499" s="1"/>
      <c r="I499" s="78"/>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row>
    <row r="500">
      <c r="A500" s="1"/>
      <c r="B500" s="1"/>
      <c r="C500" s="1"/>
      <c r="D500" s="1"/>
      <c r="E500" s="1"/>
      <c r="F500" s="1"/>
      <c r="G500" s="1"/>
      <c r="H500" s="1"/>
      <c r="I500" s="78"/>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row>
    <row r="501">
      <c r="A501" s="1"/>
      <c r="B501" s="1"/>
      <c r="C501" s="1"/>
      <c r="D501" s="1"/>
      <c r="E501" s="1"/>
      <c r="F501" s="1"/>
      <c r="G501" s="1"/>
      <c r="H501" s="1"/>
      <c r="I501" s="78"/>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row>
    <row r="502">
      <c r="A502" s="1"/>
      <c r="B502" s="1"/>
      <c r="C502" s="1"/>
      <c r="D502" s="1"/>
      <c r="E502" s="1"/>
      <c r="F502" s="1"/>
      <c r="G502" s="1"/>
      <c r="H502" s="1"/>
      <c r="I502" s="78"/>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row>
    <row r="503">
      <c r="A503" s="1"/>
      <c r="B503" s="1"/>
      <c r="C503" s="1"/>
      <c r="D503" s="1"/>
      <c r="E503" s="1"/>
      <c r="F503" s="1"/>
      <c r="G503" s="1"/>
      <c r="H503" s="1"/>
      <c r="I503" s="78"/>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row>
    <row r="504">
      <c r="A504" s="1"/>
      <c r="B504" s="1"/>
      <c r="C504" s="1"/>
      <c r="D504" s="1"/>
      <c r="E504" s="1"/>
      <c r="F504" s="1"/>
      <c r="G504" s="1"/>
      <c r="H504" s="1"/>
      <c r="I504" s="78"/>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row>
    <row r="505">
      <c r="A505" s="1"/>
      <c r="B505" s="1"/>
      <c r="C505" s="1"/>
      <c r="D505" s="1"/>
      <c r="E505" s="1"/>
      <c r="F505" s="1"/>
      <c r="G505" s="1"/>
      <c r="H505" s="1"/>
      <c r="I505" s="78"/>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row>
    <row r="506">
      <c r="A506" s="1"/>
      <c r="B506" s="1"/>
      <c r="C506" s="1"/>
      <c r="D506" s="1"/>
      <c r="E506" s="1"/>
      <c r="F506" s="1"/>
      <c r="G506" s="1"/>
      <c r="H506" s="1"/>
      <c r="I506" s="78"/>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row>
    <row r="507">
      <c r="A507" s="1"/>
      <c r="B507" s="1"/>
      <c r="C507" s="1"/>
      <c r="D507" s="1"/>
      <c r="E507" s="1"/>
      <c r="F507" s="1"/>
      <c r="G507" s="1"/>
      <c r="H507" s="1"/>
      <c r="I507" s="78"/>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row>
    <row r="508">
      <c r="A508" s="1"/>
      <c r="B508" s="1"/>
      <c r="C508" s="1"/>
      <c r="D508" s="1"/>
      <c r="E508" s="1"/>
      <c r="F508" s="1"/>
      <c r="G508" s="1"/>
      <c r="H508" s="1"/>
      <c r="I508" s="78"/>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row>
    <row r="509">
      <c r="A509" s="1"/>
      <c r="B509" s="1"/>
      <c r="C509" s="1"/>
      <c r="D509" s="1"/>
      <c r="E509" s="1"/>
      <c r="F509" s="1"/>
      <c r="G509" s="1"/>
      <c r="H509" s="1"/>
      <c r="I509" s="78"/>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row>
    <row r="510">
      <c r="A510" s="1"/>
      <c r="B510" s="1"/>
      <c r="C510" s="1"/>
      <c r="D510" s="1"/>
      <c r="E510" s="1"/>
      <c r="F510" s="1"/>
      <c r="G510" s="1"/>
      <c r="H510" s="1"/>
      <c r="I510" s="78"/>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row>
    <row r="511">
      <c r="A511" s="1"/>
      <c r="B511" s="1"/>
      <c r="C511" s="1"/>
      <c r="D511" s="1"/>
      <c r="E511" s="1"/>
      <c r="F511" s="1"/>
      <c r="G511" s="1"/>
      <c r="H511" s="1"/>
      <c r="I511" s="78"/>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row>
    <row r="512">
      <c r="A512" s="1"/>
      <c r="B512" s="1"/>
      <c r="C512" s="1"/>
      <c r="D512" s="1"/>
      <c r="E512" s="1"/>
      <c r="F512" s="1"/>
      <c r="G512" s="1"/>
      <c r="H512" s="1"/>
      <c r="I512" s="78"/>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row>
    <row r="513">
      <c r="A513" s="1"/>
      <c r="B513" s="1"/>
      <c r="C513" s="1"/>
      <c r="D513" s="1"/>
      <c r="E513" s="1"/>
      <c r="F513" s="1"/>
      <c r="G513" s="1"/>
      <c r="H513" s="1"/>
      <c r="I513" s="78"/>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row>
    <row r="514">
      <c r="A514" s="1"/>
      <c r="B514" s="1"/>
      <c r="C514" s="1"/>
      <c r="D514" s="1"/>
      <c r="E514" s="1"/>
      <c r="F514" s="1"/>
      <c r="G514" s="1"/>
      <c r="H514" s="1"/>
      <c r="I514" s="78"/>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row>
    <row r="515">
      <c r="A515" s="1"/>
      <c r="B515" s="1"/>
      <c r="C515" s="1"/>
      <c r="D515" s="1"/>
      <c r="E515" s="1"/>
      <c r="F515" s="1"/>
      <c r="G515" s="1"/>
      <c r="H515" s="1"/>
      <c r="I515" s="78"/>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row>
    <row r="516">
      <c r="A516" s="1"/>
      <c r="B516" s="1"/>
      <c r="C516" s="1"/>
      <c r="D516" s="1"/>
      <c r="E516" s="1"/>
      <c r="F516" s="1"/>
      <c r="G516" s="1"/>
      <c r="H516" s="1"/>
      <c r="I516" s="78"/>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row>
    <row r="517">
      <c r="A517" s="1"/>
      <c r="B517" s="1"/>
      <c r="C517" s="1"/>
      <c r="D517" s="1"/>
      <c r="E517" s="1"/>
      <c r="F517" s="1"/>
      <c r="G517" s="1"/>
      <c r="H517" s="1"/>
      <c r="I517" s="78"/>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row>
    <row r="518">
      <c r="A518" s="1"/>
      <c r="B518" s="1"/>
      <c r="C518" s="1"/>
      <c r="D518" s="1"/>
      <c r="E518" s="1"/>
      <c r="F518" s="1"/>
      <c r="G518" s="1"/>
      <c r="H518" s="1"/>
      <c r="I518" s="78"/>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row>
    <row r="519">
      <c r="A519" s="1"/>
      <c r="B519" s="1"/>
      <c r="C519" s="1"/>
      <c r="D519" s="1"/>
      <c r="E519" s="1"/>
      <c r="F519" s="1"/>
      <c r="G519" s="1"/>
      <c r="H519" s="1"/>
      <c r="I519" s="78"/>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row>
    <row r="520">
      <c r="A520" s="1"/>
      <c r="B520" s="1"/>
      <c r="C520" s="1"/>
      <c r="D520" s="1"/>
      <c r="E520" s="1"/>
      <c r="F520" s="1"/>
      <c r="G520" s="1"/>
      <c r="H520" s="1"/>
      <c r="I520" s="78"/>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row>
    <row r="521">
      <c r="A521" s="1"/>
      <c r="B521" s="1"/>
      <c r="C521" s="1"/>
      <c r="D521" s="1"/>
      <c r="E521" s="1"/>
      <c r="F521" s="1"/>
      <c r="G521" s="1"/>
      <c r="H521" s="1"/>
      <c r="I521" s="78"/>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row>
    <row r="522">
      <c r="A522" s="1"/>
      <c r="B522" s="1"/>
      <c r="C522" s="1"/>
      <c r="D522" s="1"/>
      <c r="E522" s="1"/>
      <c r="F522" s="1"/>
      <c r="G522" s="1"/>
      <c r="H522" s="1"/>
      <c r="I522" s="78"/>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row>
    <row r="523">
      <c r="A523" s="1"/>
      <c r="B523" s="1"/>
      <c r="C523" s="1"/>
      <c r="D523" s="1"/>
      <c r="E523" s="1"/>
      <c r="F523" s="1"/>
      <c r="G523" s="1"/>
      <c r="H523" s="1"/>
      <c r="I523" s="78"/>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row>
    <row r="524">
      <c r="A524" s="1"/>
      <c r="B524" s="1"/>
      <c r="C524" s="1"/>
      <c r="D524" s="1"/>
      <c r="E524" s="1"/>
      <c r="F524" s="1"/>
      <c r="G524" s="1"/>
      <c r="H524" s="1"/>
      <c r="I524" s="78"/>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row>
    <row r="525">
      <c r="A525" s="1"/>
      <c r="B525" s="1"/>
      <c r="C525" s="1"/>
      <c r="D525" s="1"/>
      <c r="E525" s="1"/>
      <c r="F525" s="1"/>
      <c r="G525" s="1"/>
      <c r="H525" s="1"/>
      <c r="I525" s="78"/>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row>
    <row r="526">
      <c r="A526" s="1"/>
      <c r="B526" s="1"/>
      <c r="C526" s="1"/>
      <c r="D526" s="1"/>
      <c r="E526" s="1"/>
      <c r="F526" s="1"/>
      <c r="G526" s="1"/>
      <c r="H526" s="1"/>
      <c r="I526" s="78"/>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row>
    <row r="527">
      <c r="A527" s="1"/>
      <c r="B527" s="1"/>
      <c r="C527" s="1"/>
      <c r="D527" s="1"/>
      <c r="E527" s="1"/>
      <c r="F527" s="1"/>
      <c r="G527" s="1"/>
      <c r="H527" s="1"/>
      <c r="I527" s="78"/>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row>
    <row r="528">
      <c r="A528" s="1"/>
      <c r="B528" s="1"/>
      <c r="C528" s="1"/>
      <c r="D528" s="1"/>
      <c r="E528" s="1"/>
      <c r="F528" s="1"/>
      <c r="G528" s="1"/>
      <c r="H528" s="1"/>
      <c r="I528" s="78"/>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row>
    <row r="529">
      <c r="A529" s="1"/>
      <c r="B529" s="1"/>
      <c r="C529" s="1"/>
      <c r="D529" s="1"/>
      <c r="E529" s="1"/>
      <c r="F529" s="1"/>
      <c r="G529" s="1"/>
      <c r="H529" s="1"/>
      <c r="I529" s="78"/>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row>
    <row r="530">
      <c r="A530" s="1"/>
      <c r="B530" s="1"/>
      <c r="C530" s="1"/>
      <c r="D530" s="1"/>
      <c r="E530" s="1"/>
      <c r="F530" s="1"/>
      <c r="G530" s="1"/>
      <c r="H530" s="1"/>
      <c r="I530" s="78"/>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row>
    <row r="531">
      <c r="A531" s="1"/>
      <c r="B531" s="1"/>
      <c r="C531" s="1"/>
      <c r="D531" s="1"/>
      <c r="E531" s="1"/>
      <c r="F531" s="1"/>
      <c r="G531" s="1"/>
      <c r="H531" s="1"/>
      <c r="I531" s="78"/>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row>
    <row r="532">
      <c r="A532" s="1"/>
      <c r="B532" s="1"/>
      <c r="C532" s="1"/>
      <c r="D532" s="1"/>
      <c r="E532" s="1"/>
      <c r="F532" s="1"/>
      <c r="G532" s="1"/>
      <c r="H532" s="1"/>
      <c r="I532" s="78"/>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row>
    <row r="533">
      <c r="A533" s="1"/>
      <c r="B533" s="1"/>
      <c r="C533" s="1"/>
      <c r="D533" s="1"/>
      <c r="E533" s="1"/>
      <c r="F533" s="1"/>
      <c r="G533" s="1"/>
      <c r="H533" s="1"/>
      <c r="I533" s="78"/>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row>
    <row r="534">
      <c r="A534" s="1"/>
      <c r="B534" s="1"/>
      <c r="C534" s="1"/>
      <c r="D534" s="1"/>
      <c r="E534" s="1"/>
      <c r="F534" s="1"/>
      <c r="G534" s="1"/>
      <c r="H534" s="1"/>
      <c r="I534" s="78"/>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row>
    <row r="535">
      <c r="A535" s="1"/>
      <c r="B535" s="1"/>
      <c r="C535" s="1"/>
      <c r="D535" s="1"/>
      <c r="E535" s="1"/>
      <c r="F535" s="1"/>
      <c r="G535" s="1"/>
      <c r="H535" s="1"/>
      <c r="I535" s="78"/>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row>
    <row r="536">
      <c r="A536" s="1"/>
      <c r="B536" s="1"/>
      <c r="C536" s="1"/>
      <c r="D536" s="1"/>
      <c r="E536" s="1"/>
      <c r="F536" s="1"/>
      <c r="G536" s="1"/>
      <c r="H536" s="1"/>
      <c r="I536" s="78"/>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row>
    <row r="537">
      <c r="A537" s="1"/>
      <c r="B537" s="1"/>
      <c r="C537" s="1"/>
      <c r="D537" s="1"/>
      <c r="E537" s="1"/>
      <c r="F537" s="1"/>
      <c r="G537" s="1"/>
      <c r="H537" s="1"/>
      <c r="I537" s="78"/>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row>
    <row r="538">
      <c r="A538" s="1"/>
      <c r="B538" s="1"/>
      <c r="C538" s="1"/>
      <c r="D538" s="1"/>
      <c r="E538" s="1"/>
      <c r="F538" s="1"/>
      <c r="G538" s="1"/>
      <c r="H538" s="1"/>
      <c r="I538" s="78"/>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row>
    <row r="539">
      <c r="A539" s="1"/>
      <c r="B539" s="1"/>
      <c r="C539" s="1"/>
      <c r="D539" s="1"/>
      <c r="E539" s="1"/>
      <c r="F539" s="1"/>
      <c r="G539" s="1"/>
      <c r="H539" s="1"/>
      <c r="I539" s="78"/>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row>
    <row r="540">
      <c r="A540" s="1"/>
      <c r="B540" s="1"/>
      <c r="C540" s="1"/>
      <c r="D540" s="1"/>
      <c r="E540" s="1"/>
      <c r="F540" s="1"/>
      <c r="G540" s="1"/>
      <c r="H540" s="1"/>
      <c r="I540" s="78"/>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row>
    <row r="541">
      <c r="A541" s="1"/>
      <c r="B541" s="1"/>
      <c r="C541" s="1"/>
      <c r="D541" s="1"/>
      <c r="E541" s="1"/>
      <c r="F541" s="1"/>
      <c r="G541" s="1"/>
      <c r="H541" s="1"/>
      <c r="I541" s="78"/>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row>
    <row r="542">
      <c r="A542" s="1"/>
      <c r="B542" s="1"/>
      <c r="C542" s="1"/>
      <c r="D542" s="1"/>
      <c r="E542" s="1"/>
      <c r="F542" s="1"/>
      <c r="G542" s="1"/>
      <c r="H542" s="1"/>
      <c r="I542" s="78"/>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row>
    <row r="543">
      <c r="A543" s="1"/>
      <c r="B543" s="1"/>
      <c r="C543" s="1"/>
      <c r="D543" s="1"/>
      <c r="E543" s="1"/>
      <c r="F543" s="1"/>
      <c r="G543" s="1"/>
      <c r="H543" s="1"/>
      <c r="I543" s="78"/>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row>
    <row r="544">
      <c r="A544" s="1"/>
      <c r="B544" s="1"/>
      <c r="C544" s="1"/>
      <c r="D544" s="1"/>
      <c r="E544" s="1"/>
      <c r="F544" s="1"/>
      <c r="G544" s="1"/>
      <c r="H544" s="1"/>
      <c r="I544" s="78"/>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row>
    <row r="545">
      <c r="A545" s="1"/>
      <c r="B545" s="1"/>
      <c r="C545" s="1"/>
      <c r="D545" s="1"/>
      <c r="E545" s="1"/>
      <c r="F545" s="1"/>
      <c r="G545" s="1"/>
      <c r="H545" s="1"/>
      <c r="I545" s="78"/>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row>
    <row r="546">
      <c r="A546" s="1"/>
      <c r="B546" s="1"/>
      <c r="C546" s="1"/>
      <c r="D546" s="1"/>
      <c r="E546" s="1"/>
      <c r="F546" s="1"/>
      <c r="G546" s="1"/>
      <c r="H546" s="1"/>
      <c r="I546" s="78"/>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row>
    <row r="547">
      <c r="A547" s="1"/>
      <c r="B547" s="1"/>
      <c r="C547" s="1"/>
      <c r="D547" s="1"/>
      <c r="E547" s="1"/>
      <c r="F547" s="1"/>
      <c r="G547" s="1"/>
      <c r="H547" s="1"/>
      <c r="I547" s="78"/>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row>
    <row r="548">
      <c r="A548" s="1"/>
      <c r="B548" s="1"/>
      <c r="C548" s="1"/>
      <c r="D548" s="1"/>
      <c r="E548" s="1"/>
      <c r="F548" s="1"/>
      <c r="G548" s="1"/>
      <c r="H548" s="1"/>
      <c r="I548" s="78"/>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row>
    <row r="549">
      <c r="A549" s="1"/>
      <c r="B549" s="1"/>
      <c r="C549" s="1"/>
      <c r="D549" s="1"/>
      <c r="E549" s="1"/>
      <c r="F549" s="1"/>
      <c r="G549" s="1"/>
      <c r="H549" s="1"/>
      <c r="I549" s="78"/>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row>
    <row r="550">
      <c r="A550" s="1"/>
      <c r="B550" s="1"/>
      <c r="C550" s="1"/>
      <c r="D550" s="1"/>
      <c r="E550" s="1"/>
      <c r="F550" s="1"/>
      <c r="G550" s="1"/>
      <c r="H550" s="1"/>
      <c r="I550" s="78"/>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row>
    <row r="551">
      <c r="A551" s="1"/>
      <c r="B551" s="1"/>
      <c r="C551" s="1"/>
      <c r="D551" s="1"/>
      <c r="E551" s="1"/>
      <c r="F551" s="1"/>
      <c r="G551" s="1"/>
      <c r="H551" s="1"/>
      <c r="I551" s="78"/>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row>
    <row r="552">
      <c r="A552" s="1"/>
      <c r="B552" s="1"/>
      <c r="C552" s="1"/>
      <c r="D552" s="1"/>
      <c r="E552" s="1"/>
      <c r="F552" s="1"/>
      <c r="G552" s="1"/>
      <c r="H552" s="1"/>
      <c r="I552" s="78"/>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row>
    <row r="553">
      <c r="A553" s="1"/>
      <c r="B553" s="1"/>
      <c r="C553" s="1"/>
      <c r="D553" s="1"/>
      <c r="E553" s="1"/>
      <c r="F553" s="1"/>
      <c r="G553" s="1"/>
      <c r="H553" s="1"/>
      <c r="I553" s="78"/>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row>
    <row r="554">
      <c r="A554" s="1"/>
      <c r="B554" s="1"/>
      <c r="C554" s="1"/>
      <c r="D554" s="1"/>
      <c r="E554" s="1"/>
      <c r="F554" s="1"/>
      <c r="G554" s="1"/>
      <c r="H554" s="1"/>
      <c r="I554" s="78"/>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row>
    <row r="555">
      <c r="A555" s="1"/>
      <c r="B555" s="1"/>
      <c r="C555" s="1"/>
      <c r="D555" s="1"/>
      <c r="E555" s="1"/>
      <c r="F555" s="1"/>
      <c r="G555" s="1"/>
      <c r="H555" s="1"/>
      <c r="I555" s="78"/>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row>
    <row r="556">
      <c r="A556" s="1"/>
      <c r="B556" s="1"/>
      <c r="C556" s="1"/>
      <c r="D556" s="1"/>
      <c r="E556" s="1"/>
      <c r="F556" s="1"/>
      <c r="G556" s="1"/>
      <c r="H556" s="1"/>
      <c r="I556" s="78"/>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row>
    <row r="557">
      <c r="A557" s="1"/>
      <c r="B557" s="1"/>
      <c r="C557" s="1"/>
      <c r="D557" s="1"/>
      <c r="E557" s="1"/>
      <c r="F557" s="1"/>
      <c r="G557" s="1"/>
      <c r="H557" s="1"/>
      <c r="I557" s="78"/>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row>
    <row r="558">
      <c r="A558" s="1"/>
      <c r="B558" s="1"/>
      <c r="C558" s="1"/>
      <c r="D558" s="1"/>
      <c r="E558" s="1"/>
      <c r="F558" s="1"/>
      <c r="G558" s="1"/>
      <c r="H558" s="1"/>
      <c r="I558" s="78"/>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row>
    <row r="559">
      <c r="A559" s="1"/>
      <c r="B559" s="1"/>
      <c r="C559" s="1"/>
      <c r="D559" s="1"/>
      <c r="E559" s="1"/>
      <c r="F559" s="1"/>
      <c r="G559" s="1"/>
      <c r="H559" s="1"/>
      <c r="I559" s="78"/>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row>
    <row r="560">
      <c r="A560" s="1"/>
      <c r="B560" s="1"/>
      <c r="C560" s="1"/>
      <c r="D560" s="1"/>
      <c r="E560" s="1"/>
      <c r="F560" s="1"/>
      <c r="G560" s="1"/>
      <c r="H560" s="1"/>
      <c r="I560" s="78"/>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row>
    <row r="561">
      <c r="A561" s="1"/>
      <c r="B561" s="1"/>
      <c r="C561" s="1"/>
      <c r="D561" s="1"/>
      <c r="E561" s="1"/>
      <c r="F561" s="1"/>
      <c r="G561" s="1"/>
      <c r="H561" s="1"/>
      <c r="I561" s="78"/>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row>
    <row r="562">
      <c r="A562" s="1"/>
      <c r="B562" s="1"/>
      <c r="C562" s="1"/>
      <c r="D562" s="1"/>
      <c r="E562" s="1"/>
      <c r="F562" s="1"/>
      <c r="G562" s="1"/>
      <c r="H562" s="1"/>
      <c r="I562" s="78"/>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row>
    <row r="563">
      <c r="A563" s="1"/>
      <c r="B563" s="1"/>
      <c r="C563" s="1"/>
      <c r="D563" s="1"/>
      <c r="E563" s="1"/>
      <c r="F563" s="1"/>
      <c r="G563" s="1"/>
      <c r="H563" s="1"/>
      <c r="I563" s="78"/>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row>
    <row r="564">
      <c r="A564" s="1"/>
      <c r="B564" s="1"/>
      <c r="C564" s="1"/>
      <c r="D564" s="1"/>
      <c r="E564" s="1"/>
      <c r="F564" s="1"/>
      <c r="G564" s="1"/>
      <c r="H564" s="1"/>
      <c r="I564" s="78"/>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row>
    <row r="565">
      <c r="A565" s="1"/>
      <c r="B565" s="1"/>
      <c r="C565" s="1"/>
      <c r="D565" s="1"/>
      <c r="E565" s="1"/>
      <c r="F565" s="1"/>
      <c r="G565" s="1"/>
      <c r="H565" s="1"/>
      <c r="I565" s="78"/>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row>
    <row r="566">
      <c r="A566" s="1"/>
      <c r="B566" s="1"/>
      <c r="C566" s="1"/>
      <c r="D566" s="1"/>
      <c r="E566" s="1"/>
      <c r="F566" s="1"/>
      <c r="G566" s="1"/>
      <c r="H566" s="1"/>
      <c r="I566" s="78"/>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row>
    <row r="567">
      <c r="A567" s="1"/>
      <c r="B567" s="1"/>
      <c r="C567" s="1"/>
      <c r="D567" s="1"/>
      <c r="E567" s="1"/>
      <c r="F567" s="1"/>
      <c r="G567" s="1"/>
      <c r="H567" s="1"/>
      <c r="I567" s="78"/>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row>
    <row r="568">
      <c r="A568" s="1"/>
      <c r="B568" s="1"/>
      <c r="C568" s="1"/>
      <c r="D568" s="1"/>
      <c r="E568" s="1"/>
      <c r="F568" s="1"/>
      <c r="G568" s="1"/>
      <c r="H568" s="1"/>
      <c r="I568" s="78"/>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row>
    <row r="569">
      <c r="A569" s="1"/>
      <c r="B569" s="1"/>
      <c r="C569" s="1"/>
      <c r="D569" s="1"/>
      <c r="E569" s="1"/>
      <c r="F569" s="1"/>
      <c r="G569" s="1"/>
      <c r="H569" s="1"/>
      <c r="I569" s="78"/>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row>
    <row r="570">
      <c r="A570" s="1"/>
      <c r="B570" s="1"/>
      <c r="C570" s="1"/>
      <c r="D570" s="1"/>
      <c r="E570" s="1"/>
      <c r="F570" s="1"/>
      <c r="G570" s="1"/>
      <c r="H570" s="1"/>
      <c r="I570" s="78"/>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row>
    <row r="571">
      <c r="A571" s="1"/>
      <c r="B571" s="1"/>
      <c r="C571" s="1"/>
      <c r="D571" s="1"/>
      <c r="E571" s="1"/>
      <c r="F571" s="1"/>
      <c r="G571" s="1"/>
      <c r="H571" s="1"/>
      <c r="I571" s="78"/>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row>
    <row r="572">
      <c r="A572" s="1"/>
      <c r="B572" s="1"/>
      <c r="C572" s="1"/>
      <c r="D572" s="1"/>
      <c r="E572" s="1"/>
      <c r="F572" s="1"/>
      <c r="G572" s="1"/>
      <c r="H572" s="1"/>
      <c r="I572" s="78"/>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row>
    <row r="573">
      <c r="A573" s="1"/>
      <c r="B573" s="1"/>
      <c r="C573" s="1"/>
      <c r="D573" s="1"/>
      <c r="E573" s="1"/>
      <c r="F573" s="1"/>
      <c r="G573" s="1"/>
      <c r="H573" s="1"/>
      <c r="I573" s="78"/>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row>
    <row r="574">
      <c r="A574" s="1"/>
      <c r="B574" s="1"/>
      <c r="C574" s="1"/>
      <c r="D574" s="1"/>
      <c r="E574" s="1"/>
      <c r="F574" s="1"/>
      <c r="G574" s="1"/>
      <c r="H574" s="1"/>
      <c r="I574" s="78"/>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row>
    <row r="575">
      <c r="A575" s="1"/>
      <c r="B575" s="1"/>
      <c r="C575" s="1"/>
      <c r="D575" s="1"/>
      <c r="E575" s="1"/>
      <c r="F575" s="1"/>
      <c r="G575" s="1"/>
      <c r="H575" s="1"/>
      <c r="I575" s="78"/>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row>
    <row r="576">
      <c r="A576" s="1"/>
      <c r="B576" s="1"/>
      <c r="C576" s="1"/>
      <c r="D576" s="1"/>
      <c r="E576" s="1"/>
      <c r="F576" s="1"/>
      <c r="G576" s="1"/>
      <c r="H576" s="1"/>
      <c r="I576" s="78"/>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row>
    <row r="577">
      <c r="A577" s="1"/>
      <c r="B577" s="1"/>
      <c r="C577" s="1"/>
      <c r="D577" s="1"/>
      <c r="E577" s="1"/>
      <c r="F577" s="1"/>
      <c r="G577" s="1"/>
      <c r="H577" s="1"/>
      <c r="I577" s="78"/>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row>
    <row r="578">
      <c r="A578" s="1"/>
      <c r="B578" s="1"/>
      <c r="C578" s="1"/>
      <c r="D578" s="1"/>
      <c r="E578" s="1"/>
      <c r="F578" s="1"/>
      <c r="G578" s="1"/>
      <c r="H578" s="1"/>
      <c r="I578" s="78"/>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row>
    <row r="579">
      <c r="A579" s="1"/>
      <c r="B579" s="1"/>
      <c r="C579" s="1"/>
      <c r="D579" s="1"/>
      <c r="E579" s="1"/>
      <c r="F579" s="1"/>
      <c r="G579" s="1"/>
      <c r="H579" s="1"/>
      <c r="I579" s="78"/>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row>
    <row r="580">
      <c r="A580" s="1"/>
      <c r="B580" s="1"/>
      <c r="C580" s="1"/>
      <c r="D580" s="1"/>
      <c r="E580" s="1"/>
      <c r="F580" s="1"/>
      <c r="G580" s="1"/>
      <c r="H580" s="1"/>
      <c r="I580" s="78"/>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row>
    <row r="581">
      <c r="A581" s="1"/>
      <c r="B581" s="1"/>
      <c r="C581" s="1"/>
      <c r="D581" s="1"/>
      <c r="E581" s="1"/>
      <c r="F581" s="1"/>
      <c r="G581" s="1"/>
      <c r="H581" s="1"/>
      <c r="I581" s="78"/>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row>
    <row r="582">
      <c r="A582" s="1"/>
      <c r="B582" s="1"/>
      <c r="C582" s="1"/>
      <c r="D582" s="1"/>
      <c r="E582" s="1"/>
      <c r="F582" s="1"/>
      <c r="G582" s="1"/>
      <c r="H582" s="1"/>
      <c r="I582" s="78"/>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row>
    <row r="583">
      <c r="A583" s="1"/>
      <c r="B583" s="1"/>
      <c r="C583" s="1"/>
      <c r="D583" s="1"/>
      <c r="E583" s="1"/>
      <c r="F583" s="1"/>
      <c r="G583" s="1"/>
      <c r="H583" s="1"/>
      <c r="I583" s="78"/>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row>
    <row r="584">
      <c r="A584" s="1"/>
      <c r="B584" s="1"/>
      <c r="C584" s="1"/>
      <c r="D584" s="1"/>
      <c r="E584" s="1"/>
      <c r="F584" s="1"/>
      <c r="G584" s="1"/>
      <c r="H584" s="1"/>
      <c r="I584" s="78"/>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row>
    <row r="585">
      <c r="A585" s="1"/>
      <c r="B585" s="1"/>
      <c r="C585" s="1"/>
      <c r="D585" s="1"/>
      <c r="E585" s="1"/>
      <c r="F585" s="1"/>
      <c r="G585" s="1"/>
      <c r="H585" s="1"/>
      <c r="I585" s="78"/>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row>
    <row r="586">
      <c r="A586" s="1"/>
      <c r="B586" s="1"/>
      <c r="C586" s="1"/>
      <c r="D586" s="1"/>
      <c r="E586" s="1"/>
      <c r="F586" s="1"/>
      <c r="G586" s="1"/>
      <c r="H586" s="1"/>
      <c r="I586" s="78"/>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row>
    <row r="587">
      <c r="A587" s="1"/>
      <c r="B587" s="1"/>
      <c r="C587" s="1"/>
      <c r="D587" s="1"/>
      <c r="E587" s="1"/>
      <c r="F587" s="1"/>
      <c r="G587" s="1"/>
      <c r="H587" s="1"/>
      <c r="I587" s="78"/>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row>
    <row r="588">
      <c r="A588" s="1"/>
      <c r="B588" s="1"/>
      <c r="C588" s="1"/>
      <c r="D588" s="1"/>
      <c r="E588" s="1"/>
      <c r="F588" s="1"/>
      <c r="G588" s="1"/>
      <c r="H588" s="1"/>
      <c r="I588" s="78"/>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row>
    <row r="589">
      <c r="A589" s="1"/>
      <c r="B589" s="1"/>
      <c r="C589" s="1"/>
      <c r="D589" s="1"/>
      <c r="E589" s="1"/>
      <c r="F589" s="1"/>
      <c r="G589" s="1"/>
      <c r="H589" s="1"/>
      <c r="I589" s="78"/>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row>
    <row r="590">
      <c r="A590" s="1"/>
      <c r="B590" s="1"/>
      <c r="C590" s="1"/>
      <c r="D590" s="1"/>
      <c r="E590" s="1"/>
      <c r="F590" s="1"/>
      <c r="G590" s="1"/>
      <c r="H590" s="1"/>
      <c r="I590" s="78"/>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row>
    <row r="591">
      <c r="A591" s="1"/>
      <c r="B591" s="1"/>
      <c r="C591" s="1"/>
      <c r="D591" s="1"/>
      <c r="E591" s="1"/>
      <c r="F591" s="1"/>
      <c r="G591" s="1"/>
      <c r="H591" s="1"/>
      <c r="I591" s="78"/>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row>
    <row r="592">
      <c r="A592" s="1"/>
      <c r="B592" s="1"/>
      <c r="C592" s="1"/>
      <c r="D592" s="1"/>
      <c r="E592" s="1"/>
      <c r="F592" s="1"/>
      <c r="G592" s="1"/>
      <c r="H592" s="1"/>
      <c r="I592" s="78"/>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row>
    <row r="593">
      <c r="A593" s="1"/>
      <c r="B593" s="1"/>
      <c r="C593" s="1"/>
      <c r="D593" s="1"/>
      <c r="E593" s="1"/>
      <c r="F593" s="1"/>
      <c r="G593" s="1"/>
      <c r="H593" s="1"/>
      <c r="I593" s="78"/>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row>
    <row r="594">
      <c r="A594" s="1"/>
      <c r="B594" s="1"/>
      <c r="C594" s="1"/>
      <c r="D594" s="1"/>
      <c r="E594" s="1"/>
      <c r="F594" s="1"/>
      <c r="G594" s="1"/>
      <c r="H594" s="1"/>
      <c r="I594" s="78"/>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row>
    <row r="595">
      <c r="A595" s="1"/>
      <c r="B595" s="1"/>
      <c r="C595" s="1"/>
      <c r="D595" s="1"/>
      <c r="E595" s="1"/>
      <c r="F595" s="1"/>
      <c r="G595" s="1"/>
      <c r="H595" s="1"/>
      <c r="I595" s="78"/>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row>
    <row r="596">
      <c r="A596" s="1"/>
      <c r="B596" s="1"/>
      <c r="C596" s="1"/>
      <c r="D596" s="1"/>
      <c r="E596" s="1"/>
      <c r="F596" s="1"/>
      <c r="G596" s="1"/>
      <c r="H596" s="1"/>
      <c r="I596" s="78"/>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row>
    <row r="597">
      <c r="A597" s="1"/>
      <c r="B597" s="1"/>
      <c r="C597" s="1"/>
      <c r="D597" s="1"/>
      <c r="E597" s="1"/>
      <c r="F597" s="1"/>
      <c r="G597" s="1"/>
      <c r="H597" s="1"/>
      <c r="I597" s="78"/>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row>
    <row r="598">
      <c r="A598" s="1"/>
      <c r="B598" s="1"/>
      <c r="C598" s="1"/>
      <c r="D598" s="1"/>
      <c r="E598" s="1"/>
      <c r="F598" s="1"/>
      <c r="G598" s="1"/>
      <c r="H598" s="1"/>
      <c r="I598" s="78"/>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row>
    <row r="599">
      <c r="A599" s="1"/>
      <c r="B599" s="1"/>
      <c r="C599" s="1"/>
      <c r="D599" s="1"/>
      <c r="E599" s="1"/>
      <c r="F599" s="1"/>
      <c r="G599" s="1"/>
      <c r="H599" s="1"/>
      <c r="I599" s="78"/>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row>
    <row r="600">
      <c r="A600" s="1"/>
      <c r="B600" s="1"/>
      <c r="C600" s="1"/>
      <c r="D600" s="1"/>
      <c r="E600" s="1"/>
      <c r="F600" s="1"/>
      <c r="G600" s="1"/>
      <c r="H600" s="1"/>
      <c r="I600" s="78"/>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row>
    <row r="601">
      <c r="A601" s="1"/>
      <c r="B601" s="1"/>
      <c r="C601" s="1"/>
      <c r="D601" s="1"/>
      <c r="E601" s="1"/>
      <c r="F601" s="1"/>
      <c r="G601" s="1"/>
      <c r="H601" s="1"/>
      <c r="I601" s="78"/>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row>
    <row r="602">
      <c r="A602" s="1"/>
      <c r="B602" s="1"/>
      <c r="C602" s="1"/>
      <c r="D602" s="1"/>
      <c r="E602" s="1"/>
      <c r="F602" s="1"/>
      <c r="G602" s="1"/>
      <c r="H602" s="1"/>
      <c r="I602" s="78"/>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row>
    <row r="603">
      <c r="A603" s="1"/>
      <c r="B603" s="1"/>
      <c r="C603" s="1"/>
      <c r="D603" s="1"/>
      <c r="E603" s="1"/>
      <c r="F603" s="1"/>
      <c r="G603" s="1"/>
      <c r="H603" s="1"/>
      <c r="I603" s="78"/>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row>
    <row r="604">
      <c r="A604" s="1"/>
      <c r="B604" s="1"/>
      <c r="C604" s="1"/>
      <c r="D604" s="1"/>
      <c r="E604" s="1"/>
      <c r="F604" s="1"/>
      <c r="G604" s="1"/>
      <c r="H604" s="1"/>
      <c r="I604" s="78"/>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row>
    <row r="605">
      <c r="A605" s="1"/>
      <c r="B605" s="1"/>
      <c r="C605" s="1"/>
      <c r="D605" s="1"/>
      <c r="E605" s="1"/>
      <c r="F605" s="1"/>
      <c r="G605" s="1"/>
      <c r="H605" s="1"/>
      <c r="I605" s="78"/>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row>
    <row r="606">
      <c r="A606" s="1"/>
      <c r="B606" s="1"/>
      <c r="C606" s="1"/>
      <c r="D606" s="1"/>
      <c r="E606" s="1"/>
      <c r="F606" s="1"/>
      <c r="G606" s="1"/>
      <c r="H606" s="1"/>
      <c r="I606" s="78"/>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row>
    <row r="607">
      <c r="A607" s="1"/>
      <c r="B607" s="1"/>
      <c r="C607" s="1"/>
      <c r="D607" s="1"/>
      <c r="E607" s="1"/>
      <c r="F607" s="1"/>
      <c r="G607" s="1"/>
      <c r="H607" s="1"/>
      <c r="I607" s="78"/>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row>
    <row r="608">
      <c r="A608" s="1"/>
      <c r="B608" s="1"/>
      <c r="C608" s="1"/>
      <c r="D608" s="1"/>
      <c r="E608" s="1"/>
      <c r="F608" s="1"/>
      <c r="G608" s="1"/>
      <c r="H608" s="1"/>
      <c r="I608" s="78"/>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row>
    <row r="609">
      <c r="A609" s="1"/>
      <c r="B609" s="1"/>
      <c r="C609" s="1"/>
      <c r="D609" s="1"/>
      <c r="E609" s="1"/>
      <c r="F609" s="1"/>
      <c r="G609" s="1"/>
      <c r="H609" s="1"/>
      <c r="I609" s="78"/>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row>
    <row r="610">
      <c r="A610" s="1"/>
      <c r="B610" s="1"/>
      <c r="C610" s="1"/>
      <c r="D610" s="1"/>
      <c r="E610" s="1"/>
      <c r="F610" s="1"/>
      <c r="G610" s="1"/>
      <c r="H610" s="1"/>
      <c r="I610" s="78"/>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row>
    <row r="611">
      <c r="A611" s="1"/>
      <c r="B611" s="1"/>
      <c r="C611" s="1"/>
      <c r="D611" s="1"/>
      <c r="E611" s="1"/>
      <c r="F611" s="1"/>
      <c r="G611" s="1"/>
      <c r="H611" s="1"/>
      <c r="I611" s="78"/>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row>
    <row r="612">
      <c r="A612" s="1"/>
      <c r="B612" s="1"/>
      <c r="C612" s="1"/>
      <c r="D612" s="1"/>
      <c r="E612" s="1"/>
      <c r="F612" s="1"/>
      <c r="G612" s="1"/>
      <c r="H612" s="1"/>
      <c r="I612" s="78"/>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row>
    <row r="613">
      <c r="A613" s="1"/>
      <c r="B613" s="1"/>
      <c r="C613" s="1"/>
      <c r="D613" s="1"/>
      <c r="E613" s="1"/>
      <c r="F613" s="1"/>
      <c r="G613" s="1"/>
      <c r="H613" s="1"/>
      <c r="I613" s="78"/>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row>
    <row r="614">
      <c r="A614" s="1"/>
      <c r="B614" s="1"/>
      <c r="C614" s="1"/>
      <c r="D614" s="1"/>
      <c r="E614" s="1"/>
      <c r="F614" s="1"/>
      <c r="G614" s="1"/>
      <c r="H614" s="1"/>
      <c r="I614" s="78"/>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row>
    <row r="615">
      <c r="A615" s="1"/>
      <c r="B615" s="1"/>
      <c r="C615" s="1"/>
      <c r="D615" s="1"/>
      <c r="E615" s="1"/>
      <c r="F615" s="1"/>
      <c r="G615" s="1"/>
      <c r="H615" s="1"/>
      <c r="I615" s="78"/>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row>
    <row r="616">
      <c r="A616" s="1"/>
      <c r="B616" s="1"/>
      <c r="C616" s="1"/>
      <c r="D616" s="1"/>
      <c r="E616" s="1"/>
      <c r="F616" s="1"/>
      <c r="G616" s="1"/>
      <c r="H616" s="1"/>
      <c r="I616" s="78"/>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row>
    <row r="617">
      <c r="A617" s="1"/>
      <c r="B617" s="1"/>
      <c r="C617" s="1"/>
      <c r="D617" s="1"/>
      <c r="E617" s="1"/>
      <c r="F617" s="1"/>
      <c r="G617" s="1"/>
      <c r="H617" s="1"/>
      <c r="I617" s="78"/>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row>
    <row r="618">
      <c r="A618" s="1"/>
      <c r="B618" s="1"/>
      <c r="C618" s="1"/>
      <c r="D618" s="1"/>
      <c r="E618" s="1"/>
      <c r="F618" s="1"/>
      <c r="G618" s="1"/>
      <c r="H618" s="1"/>
      <c r="I618" s="78"/>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row>
    <row r="619">
      <c r="A619" s="1"/>
      <c r="B619" s="1"/>
      <c r="C619" s="1"/>
      <c r="D619" s="1"/>
      <c r="E619" s="1"/>
      <c r="F619" s="1"/>
      <c r="G619" s="1"/>
      <c r="H619" s="1"/>
      <c r="I619" s="78"/>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row>
    <row r="620">
      <c r="A620" s="1"/>
      <c r="B620" s="1"/>
      <c r="C620" s="1"/>
      <c r="D620" s="1"/>
      <c r="E620" s="1"/>
      <c r="F620" s="1"/>
      <c r="G620" s="1"/>
      <c r="H620" s="1"/>
      <c r="I620" s="78"/>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row>
    <row r="621">
      <c r="A621" s="1"/>
      <c r="B621" s="1"/>
      <c r="C621" s="1"/>
      <c r="D621" s="1"/>
      <c r="E621" s="1"/>
      <c r="F621" s="1"/>
      <c r="G621" s="1"/>
      <c r="H621" s="1"/>
      <c r="I621" s="78"/>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row>
    <row r="622">
      <c r="A622" s="1"/>
      <c r="B622" s="1"/>
      <c r="C622" s="1"/>
      <c r="D622" s="1"/>
      <c r="E622" s="1"/>
      <c r="F622" s="1"/>
      <c r="G622" s="1"/>
      <c r="H622" s="1"/>
      <c r="I622" s="78"/>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row>
    <row r="623">
      <c r="A623" s="1"/>
      <c r="B623" s="1"/>
      <c r="C623" s="1"/>
      <c r="D623" s="1"/>
      <c r="E623" s="1"/>
      <c r="F623" s="1"/>
      <c r="G623" s="1"/>
      <c r="H623" s="1"/>
      <c r="I623" s="78"/>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row>
    <row r="624">
      <c r="A624" s="1"/>
      <c r="B624" s="1"/>
      <c r="C624" s="1"/>
      <c r="D624" s="1"/>
      <c r="E624" s="1"/>
      <c r="F624" s="1"/>
      <c r="G624" s="1"/>
      <c r="H624" s="1"/>
      <c r="I624" s="78"/>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row>
    <row r="625">
      <c r="A625" s="1"/>
      <c r="B625" s="1"/>
      <c r="C625" s="1"/>
      <c r="D625" s="1"/>
      <c r="E625" s="1"/>
      <c r="F625" s="1"/>
      <c r="G625" s="1"/>
      <c r="H625" s="1"/>
      <c r="I625" s="78"/>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row>
    <row r="626">
      <c r="A626" s="1"/>
      <c r="B626" s="1"/>
      <c r="C626" s="1"/>
      <c r="D626" s="1"/>
      <c r="E626" s="1"/>
      <c r="F626" s="1"/>
      <c r="G626" s="1"/>
      <c r="H626" s="1"/>
      <c r="I626" s="78"/>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row>
    <row r="627">
      <c r="A627" s="1"/>
      <c r="B627" s="1"/>
      <c r="C627" s="1"/>
      <c r="D627" s="1"/>
      <c r="E627" s="1"/>
      <c r="F627" s="1"/>
      <c r="G627" s="1"/>
      <c r="H627" s="1"/>
      <c r="I627" s="78"/>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row>
    <row r="628">
      <c r="A628" s="1"/>
      <c r="B628" s="1"/>
      <c r="C628" s="1"/>
      <c r="D628" s="1"/>
      <c r="E628" s="1"/>
      <c r="F628" s="1"/>
      <c r="G628" s="1"/>
      <c r="H628" s="1"/>
      <c r="I628" s="78"/>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row>
    <row r="629">
      <c r="A629" s="1"/>
      <c r="B629" s="1"/>
      <c r="C629" s="1"/>
      <c r="D629" s="1"/>
      <c r="E629" s="1"/>
      <c r="F629" s="1"/>
      <c r="G629" s="1"/>
      <c r="H629" s="1"/>
      <c r="I629" s="78"/>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row>
    <row r="630">
      <c r="A630" s="1"/>
      <c r="B630" s="1"/>
      <c r="C630" s="1"/>
      <c r="D630" s="1"/>
      <c r="E630" s="1"/>
      <c r="F630" s="1"/>
      <c r="G630" s="1"/>
      <c r="H630" s="1"/>
      <c r="I630" s="78"/>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row>
    <row r="631">
      <c r="A631" s="1"/>
      <c r="B631" s="1"/>
      <c r="C631" s="1"/>
      <c r="D631" s="1"/>
      <c r="E631" s="1"/>
      <c r="F631" s="1"/>
      <c r="G631" s="1"/>
      <c r="H631" s="1"/>
      <c r="I631" s="78"/>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row>
    <row r="632">
      <c r="A632" s="1"/>
      <c r="B632" s="1"/>
      <c r="C632" s="1"/>
      <c r="D632" s="1"/>
      <c r="E632" s="1"/>
      <c r="F632" s="1"/>
      <c r="G632" s="1"/>
      <c r="H632" s="1"/>
      <c r="I632" s="78"/>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row>
    <row r="633">
      <c r="A633" s="1"/>
      <c r="B633" s="1"/>
      <c r="C633" s="1"/>
      <c r="D633" s="1"/>
      <c r="E633" s="1"/>
      <c r="F633" s="1"/>
      <c r="G633" s="1"/>
      <c r="H633" s="1"/>
      <c r="I633" s="78"/>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row>
    <row r="634">
      <c r="A634" s="1"/>
      <c r="B634" s="1"/>
      <c r="C634" s="1"/>
      <c r="D634" s="1"/>
      <c r="E634" s="1"/>
      <c r="F634" s="1"/>
      <c r="G634" s="1"/>
      <c r="H634" s="1"/>
      <c r="I634" s="78"/>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row>
    <row r="635">
      <c r="A635" s="1"/>
      <c r="B635" s="1"/>
      <c r="C635" s="1"/>
      <c r="D635" s="1"/>
      <c r="E635" s="1"/>
      <c r="F635" s="1"/>
      <c r="G635" s="1"/>
      <c r="H635" s="1"/>
      <c r="I635" s="78"/>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row>
    <row r="636">
      <c r="A636" s="1"/>
      <c r="B636" s="1"/>
      <c r="C636" s="1"/>
      <c r="D636" s="1"/>
      <c r="E636" s="1"/>
      <c r="F636" s="1"/>
      <c r="G636" s="1"/>
      <c r="H636" s="1"/>
      <c r="I636" s="78"/>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row>
    <row r="637">
      <c r="A637" s="1"/>
      <c r="B637" s="1"/>
      <c r="C637" s="1"/>
      <c r="D637" s="1"/>
      <c r="E637" s="1"/>
      <c r="F637" s="1"/>
      <c r="G637" s="1"/>
      <c r="H637" s="1"/>
      <c r="I637" s="78"/>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row>
    <row r="638">
      <c r="A638" s="1"/>
      <c r="B638" s="1"/>
      <c r="C638" s="1"/>
      <c r="D638" s="1"/>
      <c r="E638" s="1"/>
      <c r="F638" s="1"/>
      <c r="G638" s="1"/>
      <c r="H638" s="1"/>
      <c r="I638" s="78"/>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row>
    <row r="639">
      <c r="A639" s="1"/>
      <c r="B639" s="1"/>
      <c r="C639" s="1"/>
      <c r="D639" s="1"/>
      <c r="E639" s="1"/>
      <c r="F639" s="1"/>
      <c r="G639" s="1"/>
      <c r="H639" s="1"/>
      <c r="I639" s="78"/>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row>
    <row r="640">
      <c r="A640" s="1"/>
      <c r="B640" s="1"/>
      <c r="C640" s="1"/>
      <c r="D640" s="1"/>
      <c r="E640" s="1"/>
      <c r="F640" s="1"/>
      <c r="G640" s="1"/>
      <c r="H640" s="1"/>
      <c r="I640" s="78"/>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row>
    <row r="641">
      <c r="A641" s="1"/>
      <c r="B641" s="1"/>
      <c r="C641" s="1"/>
      <c r="D641" s="1"/>
      <c r="E641" s="1"/>
      <c r="F641" s="1"/>
      <c r="G641" s="1"/>
      <c r="H641" s="1"/>
      <c r="I641" s="78"/>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row>
    <row r="642">
      <c r="A642" s="1"/>
      <c r="B642" s="1"/>
      <c r="C642" s="1"/>
      <c r="D642" s="1"/>
      <c r="E642" s="1"/>
      <c r="F642" s="1"/>
      <c r="G642" s="1"/>
      <c r="H642" s="1"/>
      <c r="I642" s="78"/>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row>
    <row r="643">
      <c r="A643" s="1"/>
      <c r="B643" s="1"/>
      <c r="C643" s="1"/>
      <c r="D643" s="1"/>
      <c r="E643" s="1"/>
      <c r="F643" s="1"/>
      <c r="G643" s="1"/>
      <c r="H643" s="1"/>
      <c r="I643" s="78"/>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row>
    <row r="644">
      <c r="A644" s="1"/>
      <c r="B644" s="1"/>
      <c r="C644" s="1"/>
      <c r="D644" s="1"/>
      <c r="E644" s="1"/>
      <c r="F644" s="1"/>
      <c r="G644" s="1"/>
      <c r="H644" s="1"/>
      <c r="I644" s="78"/>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row>
    <row r="645">
      <c r="A645" s="1"/>
      <c r="B645" s="1"/>
      <c r="C645" s="1"/>
      <c r="D645" s="1"/>
      <c r="E645" s="1"/>
      <c r="F645" s="1"/>
      <c r="G645" s="1"/>
      <c r="H645" s="1"/>
      <c r="I645" s="78"/>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row>
    <row r="646">
      <c r="A646" s="1"/>
      <c r="B646" s="1"/>
      <c r="C646" s="1"/>
      <c r="D646" s="1"/>
      <c r="E646" s="1"/>
      <c r="F646" s="1"/>
      <c r="G646" s="1"/>
      <c r="H646" s="1"/>
      <c r="I646" s="78"/>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row>
    <row r="647">
      <c r="A647" s="1"/>
      <c r="B647" s="1"/>
      <c r="C647" s="1"/>
      <c r="D647" s="1"/>
      <c r="E647" s="1"/>
      <c r="F647" s="1"/>
      <c r="G647" s="1"/>
      <c r="H647" s="1"/>
      <c r="I647" s="78"/>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row>
    <row r="648">
      <c r="A648" s="1"/>
      <c r="B648" s="1"/>
      <c r="C648" s="1"/>
      <c r="D648" s="1"/>
      <c r="E648" s="1"/>
      <c r="F648" s="1"/>
      <c r="G648" s="1"/>
      <c r="H648" s="1"/>
      <c r="I648" s="78"/>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row>
    <row r="649">
      <c r="A649" s="1"/>
      <c r="B649" s="1"/>
      <c r="C649" s="1"/>
      <c r="D649" s="1"/>
      <c r="E649" s="1"/>
      <c r="F649" s="1"/>
      <c r="G649" s="1"/>
      <c r="H649" s="1"/>
      <c r="I649" s="78"/>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row>
    <row r="650">
      <c r="A650" s="1"/>
      <c r="B650" s="1"/>
      <c r="C650" s="1"/>
      <c r="D650" s="1"/>
      <c r="E650" s="1"/>
      <c r="F650" s="1"/>
      <c r="G650" s="1"/>
      <c r="H650" s="1"/>
      <c r="I650" s="78"/>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row>
    <row r="651">
      <c r="A651" s="1"/>
      <c r="B651" s="1"/>
      <c r="C651" s="1"/>
      <c r="D651" s="1"/>
      <c r="E651" s="1"/>
      <c r="F651" s="1"/>
      <c r="G651" s="1"/>
      <c r="H651" s="1"/>
      <c r="I651" s="78"/>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row>
    <row r="652">
      <c r="A652" s="1"/>
      <c r="B652" s="1"/>
      <c r="C652" s="1"/>
      <c r="D652" s="1"/>
      <c r="E652" s="1"/>
      <c r="F652" s="1"/>
      <c r="G652" s="1"/>
      <c r="H652" s="1"/>
      <c r="I652" s="78"/>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row>
    <row r="653">
      <c r="A653" s="1"/>
      <c r="B653" s="1"/>
      <c r="C653" s="1"/>
      <c r="D653" s="1"/>
      <c r="E653" s="1"/>
      <c r="F653" s="1"/>
      <c r="G653" s="1"/>
      <c r="H653" s="1"/>
      <c r="I653" s="78"/>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row>
    <row r="654">
      <c r="A654" s="1"/>
      <c r="B654" s="1"/>
      <c r="C654" s="1"/>
      <c r="D654" s="1"/>
      <c r="E654" s="1"/>
      <c r="F654" s="1"/>
      <c r="G654" s="1"/>
      <c r="H654" s="1"/>
      <c r="I654" s="78"/>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row>
    <row r="655">
      <c r="A655" s="1"/>
      <c r="B655" s="1"/>
      <c r="C655" s="1"/>
      <c r="D655" s="1"/>
      <c r="E655" s="1"/>
      <c r="F655" s="1"/>
      <c r="G655" s="1"/>
      <c r="H655" s="1"/>
      <c r="I655" s="78"/>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row>
    <row r="656">
      <c r="A656" s="1"/>
      <c r="B656" s="1"/>
      <c r="C656" s="1"/>
      <c r="D656" s="1"/>
      <c r="E656" s="1"/>
      <c r="F656" s="1"/>
      <c r="G656" s="1"/>
      <c r="H656" s="1"/>
      <c r="I656" s="78"/>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row>
    <row r="657">
      <c r="A657" s="1"/>
      <c r="B657" s="1"/>
      <c r="C657" s="1"/>
      <c r="D657" s="1"/>
      <c r="E657" s="1"/>
      <c r="F657" s="1"/>
      <c r="G657" s="1"/>
      <c r="H657" s="1"/>
      <c r="I657" s="78"/>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row>
    <row r="658">
      <c r="A658" s="1"/>
      <c r="B658" s="1"/>
      <c r="C658" s="1"/>
      <c r="D658" s="1"/>
      <c r="E658" s="1"/>
      <c r="F658" s="1"/>
      <c r="G658" s="1"/>
      <c r="H658" s="1"/>
      <c r="I658" s="78"/>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row>
    <row r="659">
      <c r="A659" s="1"/>
      <c r="B659" s="1"/>
      <c r="C659" s="1"/>
      <c r="D659" s="1"/>
      <c r="E659" s="1"/>
      <c r="F659" s="1"/>
      <c r="G659" s="1"/>
      <c r="H659" s="1"/>
      <c r="I659" s="78"/>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row>
    <row r="660">
      <c r="A660" s="1"/>
      <c r="B660" s="1"/>
      <c r="C660" s="1"/>
      <c r="D660" s="1"/>
      <c r="E660" s="1"/>
      <c r="F660" s="1"/>
      <c r="G660" s="1"/>
      <c r="H660" s="1"/>
      <c r="I660" s="78"/>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row>
    <row r="661">
      <c r="A661" s="1"/>
      <c r="B661" s="1"/>
      <c r="C661" s="1"/>
      <c r="D661" s="1"/>
      <c r="E661" s="1"/>
      <c r="F661" s="1"/>
      <c r="G661" s="1"/>
      <c r="H661" s="1"/>
      <c r="I661" s="78"/>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row>
    <row r="662">
      <c r="A662" s="1"/>
      <c r="B662" s="1"/>
      <c r="C662" s="1"/>
      <c r="D662" s="1"/>
      <c r="E662" s="1"/>
      <c r="F662" s="1"/>
      <c r="G662" s="1"/>
      <c r="H662" s="1"/>
      <c r="I662" s="78"/>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row>
    <row r="663">
      <c r="A663" s="1"/>
      <c r="B663" s="1"/>
      <c r="C663" s="1"/>
      <c r="D663" s="1"/>
      <c r="E663" s="1"/>
      <c r="F663" s="1"/>
      <c r="G663" s="1"/>
      <c r="H663" s="1"/>
      <c r="I663" s="78"/>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row>
    <row r="664">
      <c r="A664" s="1"/>
      <c r="B664" s="1"/>
      <c r="C664" s="1"/>
      <c r="D664" s="1"/>
      <c r="E664" s="1"/>
      <c r="F664" s="1"/>
      <c r="G664" s="1"/>
      <c r="H664" s="1"/>
      <c r="I664" s="78"/>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row>
    <row r="665">
      <c r="A665" s="1"/>
      <c r="B665" s="1"/>
      <c r="C665" s="1"/>
      <c r="D665" s="1"/>
      <c r="E665" s="1"/>
      <c r="F665" s="1"/>
      <c r="G665" s="1"/>
      <c r="H665" s="1"/>
      <c r="I665" s="78"/>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row>
    <row r="666">
      <c r="A666" s="1"/>
      <c r="B666" s="1"/>
      <c r="C666" s="1"/>
      <c r="D666" s="1"/>
      <c r="E666" s="1"/>
      <c r="F666" s="1"/>
      <c r="G666" s="1"/>
      <c r="H666" s="1"/>
      <c r="I666" s="78"/>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row>
    <row r="667">
      <c r="A667" s="1"/>
      <c r="B667" s="1"/>
      <c r="C667" s="1"/>
      <c r="D667" s="1"/>
      <c r="E667" s="1"/>
      <c r="F667" s="1"/>
      <c r="G667" s="1"/>
      <c r="H667" s="1"/>
      <c r="I667" s="78"/>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row>
    <row r="668">
      <c r="A668" s="1"/>
      <c r="B668" s="1"/>
      <c r="C668" s="1"/>
      <c r="D668" s="1"/>
      <c r="E668" s="1"/>
      <c r="F668" s="1"/>
      <c r="G668" s="1"/>
      <c r="H668" s="1"/>
      <c r="I668" s="78"/>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row>
    <row r="669">
      <c r="A669" s="1"/>
      <c r="B669" s="1"/>
      <c r="C669" s="1"/>
      <c r="D669" s="1"/>
      <c r="E669" s="1"/>
      <c r="F669" s="1"/>
      <c r="G669" s="1"/>
      <c r="H669" s="1"/>
      <c r="I669" s="78"/>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row>
    <row r="670">
      <c r="A670" s="1"/>
      <c r="B670" s="1"/>
      <c r="C670" s="1"/>
      <c r="D670" s="1"/>
      <c r="E670" s="1"/>
      <c r="F670" s="1"/>
      <c r="G670" s="1"/>
      <c r="H670" s="1"/>
      <c r="I670" s="78"/>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row>
    <row r="671">
      <c r="A671" s="1"/>
      <c r="B671" s="1"/>
      <c r="C671" s="1"/>
      <c r="D671" s="1"/>
      <c r="E671" s="1"/>
      <c r="F671" s="1"/>
      <c r="G671" s="1"/>
      <c r="H671" s="1"/>
      <c r="I671" s="78"/>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row>
    <row r="672">
      <c r="A672" s="1"/>
      <c r="B672" s="1"/>
      <c r="C672" s="1"/>
      <c r="D672" s="1"/>
      <c r="E672" s="1"/>
      <c r="F672" s="1"/>
      <c r="G672" s="1"/>
      <c r="H672" s="1"/>
      <c r="I672" s="78"/>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row>
    <row r="673">
      <c r="A673" s="1"/>
      <c r="B673" s="1"/>
      <c r="C673" s="1"/>
      <c r="D673" s="1"/>
      <c r="E673" s="1"/>
      <c r="F673" s="1"/>
      <c r="G673" s="1"/>
      <c r="H673" s="1"/>
      <c r="I673" s="78"/>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row>
    <row r="674">
      <c r="A674" s="1"/>
      <c r="B674" s="1"/>
      <c r="C674" s="1"/>
      <c r="D674" s="1"/>
      <c r="E674" s="1"/>
      <c r="F674" s="1"/>
      <c r="G674" s="1"/>
      <c r="H674" s="1"/>
      <c r="I674" s="78"/>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row>
    <row r="675">
      <c r="A675" s="1"/>
      <c r="B675" s="1"/>
      <c r="C675" s="1"/>
      <c r="D675" s="1"/>
      <c r="E675" s="1"/>
      <c r="F675" s="1"/>
      <c r="G675" s="1"/>
      <c r="H675" s="1"/>
      <c r="I675" s="78"/>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row>
    <row r="676">
      <c r="A676" s="1"/>
      <c r="B676" s="1"/>
      <c r="C676" s="1"/>
      <c r="D676" s="1"/>
      <c r="E676" s="1"/>
      <c r="F676" s="1"/>
      <c r="G676" s="1"/>
      <c r="H676" s="1"/>
      <c r="I676" s="78"/>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row>
    <row r="677">
      <c r="A677" s="1"/>
      <c r="B677" s="1"/>
      <c r="C677" s="1"/>
      <c r="D677" s="1"/>
      <c r="E677" s="1"/>
      <c r="F677" s="1"/>
      <c r="G677" s="1"/>
      <c r="H677" s="1"/>
      <c r="I677" s="78"/>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row>
    <row r="678">
      <c r="A678" s="1"/>
      <c r="B678" s="1"/>
      <c r="C678" s="1"/>
      <c r="D678" s="1"/>
      <c r="E678" s="1"/>
      <c r="F678" s="1"/>
      <c r="G678" s="1"/>
      <c r="H678" s="1"/>
      <c r="I678" s="78"/>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row>
    <row r="679">
      <c r="A679" s="1"/>
      <c r="B679" s="1"/>
      <c r="C679" s="1"/>
      <c r="D679" s="1"/>
      <c r="E679" s="1"/>
      <c r="F679" s="1"/>
      <c r="G679" s="1"/>
      <c r="H679" s="1"/>
      <c r="I679" s="78"/>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row>
    <row r="680">
      <c r="A680" s="1"/>
      <c r="B680" s="1"/>
      <c r="C680" s="1"/>
      <c r="D680" s="1"/>
      <c r="E680" s="1"/>
      <c r="F680" s="1"/>
      <c r="G680" s="1"/>
      <c r="H680" s="1"/>
      <c r="I680" s="78"/>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row>
    <row r="681">
      <c r="A681" s="1"/>
      <c r="B681" s="1"/>
      <c r="C681" s="1"/>
      <c r="D681" s="1"/>
      <c r="E681" s="1"/>
      <c r="F681" s="1"/>
      <c r="G681" s="1"/>
      <c r="H681" s="1"/>
      <c r="I681" s="78"/>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row>
    <row r="682">
      <c r="A682" s="1"/>
      <c r="B682" s="1"/>
      <c r="C682" s="1"/>
      <c r="D682" s="1"/>
      <c r="E682" s="1"/>
      <c r="F682" s="1"/>
      <c r="G682" s="1"/>
      <c r="H682" s="1"/>
      <c r="I682" s="78"/>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row>
    <row r="683">
      <c r="A683" s="1"/>
      <c r="B683" s="1"/>
      <c r="C683" s="1"/>
      <c r="D683" s="1"/>
      <c r="E683" s="1"/>
      <c r="F683" s="1"/>
      <c r="G683" s="1"/>
      <c r="H683" s="1"/>
      <c r="I683" s="78"/>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row>
    <row r="684">
      <c r="A684" s="1"/>
      <c r="B684" s="1"/>
      <c r="C684" s="1"/>
      <c r="D684" s="1"/>
      <c r="E684" s="1"/>
      <c r="F684" s="1"/>
      <c r="G684" s="1"/>
      <c r="H684" s="1"/>
      <c r="I684" s="78"/>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row>
    <row r="685">
      <c r="A685" s="1"/>
      <c r="B685" s="1"/>
      <c r="C685" s="1"/>
      <c r="D685" s="1"/>
      <c r="E685" s="1"/>
      <c r="F685" s="1"/>
      <c r="G685" s="1"/>
      <c r="H685" s="1"/>
      <c r="I685" s="78"/>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row>
    <row r="686">
      <c r="A686" s="1"/>
      <c r="B686" s="1"/>
      <c r="C686" s="1"/>
      <c r="D686" s="1"/>
      <c r="E686" s="1"/>
      <c r="F686" s="1"/>
      <c r="G686" s="1"/>
      <c r="H686" s="1"/>
      <c r="I686" s="78"/>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row>
    <row r="687">
      <c r="A687" s="1"/>
      <c r="B687" s="1"/>
      <c r="C687" s="1"/>
      <c r="D687" s="1"/>
      <c r="E687" s="1"/>
      <c r="F687" s="1"/>
      <c r="G687" s="1"/>
      <c r="H687" s="1"/>
      <c r="I687" s="78"/>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row>
    <row r="688">
      <c r="A688" s="1"/>
      <c r="B688" s="1"/>
      <c r="C688" s="1"/>
      <c r="D688" s="1"/>
      <c r="E688" s="1"/>
      <c r="F688" s="1"/>
      <c r="G688" s="1"/>
      <c r="H688" s="1"/>
      <c r="I688" s="78"/>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row>
    <row r="689">
      <c r="A689" s="1"/>
      <c r="B689" s="1"/>
      <c r="C689" s="1"/>
      <c r="D689" s="1"/>
      <c r="E689" s="1"/>
      <c r="F689" s="1"/>
      <c r="G689" s="1"/>
      <c r="H689" s="1"/>
      <c r="I689" s="78"/>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row>
    <row r="690">
      <c r="A690" s="1"/>
      <c r="B690" s="1"/>
      <c r="C690" s="1"/>
      <c r="D690" s="1"/>
      <c r="E690" s="1"/>
      <c r="F690" s="1"/>
      <c r="G690" s="1"/>
      <c r="H690" s="1"/>
      <c r="I690" s="78"/>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row>
    <row r="691">
      <c r="A691" s="1"/>
      <c r="B691" s="1"/>
      <c r="C691" s="1"/>
      <c r="D691" s="1"/>
      <c r="E691" s="1"/>
      <c r="F691" s="1"/>
      <c r="G691" s="1"/>
      <c r="H691" s="1"/>
      <c r="I691" s="78"/>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row>
    <row r="692">
      <c r="A692" s="1"/>
      <c r="B692" s="1"/>
      <c r="C692" s="1"/>
      <c r="D692" s="1"/>
      <c r="E692" s="1"/>
      <c r="F692" s="1"/>
      <c r="G692" s="1"/>
      <c r="H692" s="1"/>
      <c r="I692" s="78"/>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row>
    <row r="693">
      <c r="A693" s="1"/>
      <c r="B693" s="1"/>
      <c r="C693" s="1"/>
      <c r="D693" s="1"/>
      <c r="E693" s="1"/>
      <c r="F693" s="1"/>
      <c r="G693" s="1"/>
      <c r="H693" s="1"/>
      <c r="I693" s="78"/>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row>
    <row r="694">
      <c r="A694" s="1"/>
      <c r="B694" s="1"/>
      <c r="C694" s="1"/>
      <c r="D694" s="1"/>
      <c r="E694" s="1"/>
      <c r="F694" s="1"/>
      <c r="G694" s="1"/>
      <c r="H694" s="1"/>
      <c r="I694" s="78"/>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row>
    <row r="695">
      <c r="A695" s="1"/>
      <c r="B695" s="1"/>
      <c r="C695" s="1"/>
      <c r="D695" s="1"/>
      <c r="E695" s="1"/>
      <c r="F695" s="1"/>
      <c r="G695" s="1"/>
      <c r="H695" s="1"/>
      <c r="I695" s="78"/>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row>
    <row r="696">
      <c r="A696" s="1"/>
      <c r="B696" s="1"/>
      <c r="C696" s="1"/>
      <c r="D696" s="1"/>
      <c r="E696" s="1"/>
      <c r="F696" s="1"/>
      <c r="G696" s="1"/>
      <c r="H696" s="1"/>
      <c r="I696" s="78"/>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row>
    <row r="697">
      <c r="A697" s="1"/>
      <c r="B697" s="1"/>
      <c r="C697" s="1"/>
      <c r="D697" s="1"/>
      <c r="E697" s="1"/>
      <c r="F697" s="1"/>
      <c r="G697" s="1"/>
      <c r="H697" s="1"/>
      <c r="I697" s="78"/>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row>
    <row r="698">
      <c r="A698" s="1"/>
      <c r="B698" s="1"/>
      <c r="C698" s="1"/>
      <c r="D698" s="1"/>
      <c r="E698" s="1"/>
      <c r="F698" s="1"/>
      <c r="G698" s="1"/>
      <c r="H698" s="1"/>
      <c r="I698" s="78"/>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row>
    <row r="699">
      <c r="A699" s="1"/>
      <c r="B699" s="1"/>
      <c r="C699" s="1"/>
      <c r="D699" s="1"/>
      <c r="E699" s="1"/>
      <c r="F699" s="1"/>
      <c r="G699" s="1"/>
      <c r="H699" s="1"/>
      <c r="I699" s="78"/>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row>
    <row r="700">
      <c r="A700" s="1"/>
      <c r="B700" s="1"/>
      <c r="C700" s="1"/>
      <c r="D700" s="1"/>
      <c r="E700" s="1"/>
      <c r="F700" s="1"/>
      <c r="G700" s="1"/>
      <c r="H700" s="1"/>
      <c r="I700" s="78"/>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row>
    <row r="701">
      <c r="A701" s="1"/>
      <c r="B701" s="1"/>
      <c r="C701" s="1"/>
      <c r="D701" s="1"/>
      <c r="E701" s="1"/>
      <c r="F701" s="1"/>
      <c r="G701" s="1"/>
      <c r="H701" s="1"/>
      <c r="I701" s="78"/>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row>
    <row r="702">
      <c r="A702" s="1"/>
      <c r="B702" s="1"/>
      <c r="C702" s="1"/>
      <c r="D702" s="1"/>
      <c r="E702" s="1"/>
      <c r="F702" s="1"/>
      <c r="G702" s="1"/>
      <c r="H702" s="1"/>
      <c r="I702" s="78"/>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row>
    <row r="703">
      <c r="A703" s="1"/>
      <c r="B703" s="1"/>
      <c r="C703" s="1"/>
      <c r="D703" s="1"/>
      <c r="E703" s="1"/>
      <c r="F703" s="1"/>
      <c r="G703" s="1"/>
      <c r="H703" s="1"/>
      <c r="I703" s="78"/>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row>
    <row r="704">
      <c r="A704" s="1"/>
      <c r="B704" s="1"/>
      <c r="C704" s="1"/>
      <c r="D704" s="1"/>
      <c r="E704" s="1"/>
      <c r="F704" s="1"/>
      <c r="G704" s="1"/>
      <c r="H704" s="1"/>
      <c r="I704" s="78"/>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row>
    <row r="705">
      <c r="A705" s="1"/>
      <c r="B705" s="1"/>
      <c r="C705" s="1"/>
      <c r="D705" s="1"/>
      <c r="E705" s="1"/>
      <c r="F705" s="1"/>
      <c r="G705" s="1"/>
      <c r="H705" s="1"/>
      <c r="I705" s="78"/>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row>
    <row r="706">
      <c r="A706" s="1"/>
      <c r="B706" s="1"/>
      <c r="C706" s="1"/>
      <c r="D706" s="1"/>
      <c r="E706" s="1"/>
      <c r="F706" s="1"/>
      <c r="G706" s="1"/>
      <c r="H706" s="1"/>
      <c r="I706" s="78"/>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row>
    <row r="707">
      <c r="A707" s="1"/>
      <c r="B707" s="1"/>
      <c r="C707" s="1"/>
      <c r="D707" s="1"/>
      <c r="E707" s="1"/>
      <c r="F707" s="1"/>
      <c r="G707" s="1"/>
      <c r="H707" s="1"/>
      <c r="I707" s="78"/>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row>
    <row r="708">
      <c r="A708" s="1"/>
      <c r="B708" s="1"/>
      <c r="C708" s="1"/>
      <c r="D708" s="1"/>
      <c r="E708" s="1"/>
      <c r="F708" s="1"/>
      <c r="G708" s="1"/>
      <c r="H708" s="1"/>
      <c r="I708" s="78"/>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row>
    <row r="709">
      <c r="A709" s="1"/>
      <c r="B709" s="1"/>
      <c r="C709" s="1"/>
      <c r="D709" s="1"/>
      <c r="E709" s="1"/>
      <c r="F709" s="1"/>
      <c r="G709" s="1"/>
      <c r="H709" s="1"/>
      <c r="I709" s="78"/>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row>
    <row r="710">
      <c r="A710" s="1"/>
      <c r="B710" s="1"/>
      <c r="C710" s="1"/>
      <c r="D710" s="1"/>
      <c r="E710" s="1"/>
      <c r="F710" s="1"/>
      <c r="G710" s="1"/>
      <c r="H710" s="1"/>
      <c r="I710" s="78"/>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row>
    <row r="711">
      <c r="A711" s="1"/>
      <c r="B711" s="1"/>
      <c r="C711" s="1"/>
      <c r="D711" s="1"/>
      <c r="E711" s="1"/>
      <c r="F711" s="1"/>
      <c r="G711" s="1"/>
      <c r="H711" s="1"/>
      <c r="I711" s="78"/>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row>
    <row r="712">
      <c r="A712" s="1"/>
      <c r="B712" s="1"/>
      <c r="C712" s="1"/>
      <c r="D712" s="1"/>
      <c r="E712" s="1"/>
      <c r="F712" s="1"/>
      <c r="G712" s="1"/>
      <c r="H712" s="1"/>
      <c r="I712" s="78"/>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row>
    <row r="713">
      <c r="A713" s="1"/>
      <c r="B713" s="1"/>
      <c r="C713" s="1"/>
      <c r="D713" s="1"/>
      <c r="E713" s="1"/>
      <c r="F713" s="1"/>
      <c r="G713" s="1"/>
      <c r="H713" s="1"/>
      <c r="I713" s="78"/>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row>
    <row r="714">
      <c r="A714" s="1"/>
      <c r="B714" s="1"/>
      <c r="C714" s="1"/>
      <c r="D714" s="1"/>
      <c r="E714" s="1"/>
      <c r="F714" s="1"/>
      <c r="G714" s="1"/>
      <c r="H714" s="1"/>
      <c r="I714" s="78"/>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row>
    <row r="715">
      <c r="A715" s="1"/>
      <c r="B715" s="1"/>
      <c r="C715" s="1"/>
      <c r="D715" s="1"/>
      <c r="E715" s="1"/>
      <c r="F715" s="1"/>
      <c r="G715" s="1"/>
      <c r="H715" s="1"/>
      <c r="I715" s="78"/>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row>
    <row r="716">
      <c r="A716" s="1"/>
      <c r="B716" s="1"/>
      <c r="C716" s="1"/>
      <c r="D716" s="1"/>
      <c r="E716" s="1"/>
      <c r="F716" s="1"/>
      <c r="G716" s="1"/>
      <c r="H716" s="1"/>
      <c r="I716" s="78"/>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row>
    <row r="717">
      <c r="A717" s="1"/>
      <c r="B717" s="1"/>
      <c r="C717" s="1"/>
      <c r="D717" s="1"/>
      <c r="E717" s="1"/>
      <c r="F717" s="1"/>
      <c r="G717" s="1"/>
      <c r="H717" s="1"/>
      <c r="I717" s="78"/>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row>
    <row r="718">
      <c r="A718" s="1"/>
      <c r="B718" s="1"/>
      <c r="C718" s="1"/>
      <c r="D718" s="1"/>
      <c r="E718" s="1"/>
      <c r="F718" s="1"/>
      <c r="G718" s="1"/>
      <c r="H718" s="1"/>
      <c r="I718" s="78"/>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row>
    <row r="719">
      <c r="A719" s="1"/>
      <c r="B719" s="1"/>
      <c r="C719" s="1"/>
      <c r="D719" s="1"/>
      <c r="E719" s="1"/>
      <c r="F719" s="1"/>
      <c r="G719" s="1"/>
      <c r="H719" s="1"/>
      <c r="I719" s="78"/>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row>
    <row r="720">
      <c r="A720" s="1"/>
      <c r="B720" s="1"/>
      <c r="C720" s="1"/>
      <c r="D720" s="1"/>
      <c r="E720" s="1"/>
      <c r="F720" s="1"/>
      <c r="G720" s="1"/>
      <c r="H720" s="1"/>
      <c r="I720" s="78"/>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row>
    <row r="721">
      <c r="A721" s="1"/>
      <c r="B721" s="1"/>
      <c r="C721" s="1"/>
      <c r="D721" s="1"/>
      <c r="E721" s="1"/>
      <c r="F721" s="1"/>
      <c r="G721" s="1"/>
      <c r="H721" s="1"/>
      <c r="I721" s="78"/>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row>
    <row r="722">
      <c r="A722" s="1"/>
      <c r="B722" s="1"/>
      <c r="C722" s="1"/>
      <c r="D722" s="1"/>
      <c r="E722" s="1"/>
      <c r="F722" s="1"/>
      <c r="G722" s="1"/>
      <c r="H722" s="1"/>
      <c r="I722" s="78"/>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row>
    <row r="723">
      <c r="A723" s="1"/>
      <c r="B723" s="1"/>
      <c r="C723" s="1"/>
      <c r="D723" s="1"/>
      <c r="E723" s="1"/>
      <c r="F723" s="1"/>
      <c r="G723" s="1"/>
      <c r="H723" s="1"/>
      <c r="I723" s="78"/>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row>
    <row r="724">
      <c r="A724" s="1"/>
      <c r="B724" s="1"/>
      <c r="C724" s="1"/>
      <c r="D724" s="1"/>
      <c r="E724" s="1"/>
      <c r="F724" s="1"/>
      <c r="G724" s="1"/>
      <c r="H724" s="1"/>
      <c r="I724" s="78"/>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row>
    <row r="725">
      <c r="A725" s="1"/>
      <c r="B725" s="1"/>
      <c r="C725" s="1"/>
      <c r="D725" s="1"/>
      <c r="E725" s="1"/>
      <c r="F725" s="1"/>
      <c r="G725" s="1"/>
      <c r="H725" s="1"/>
      <c r="I725" s="78"/>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row>
    <row r="726">
      <c r="A726" s="1"/>
      <c r="B726" s="1"/>
      <c r="C726" s="1"/>
      <c r="D726" s="1"/>
      <c r="E726" s="1"/>
      <c r="F726" s="1"/>
      <c r="G726" s="1"/>
      <c r="H726" s="1"/>
      <c r="I726" s="78"/>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row>
    <row r="727">
      <c r="A727" s="1"/>
      <c r="B727" s="1"/>
      <c r="C727" s="1"/>
      <c r="D727" s="1"/>
      <c r="E727" s="1"/>
      <c r="F727" s="1"/>
      <c r="G727" s="1"/>
      <c r="H727" s="1"/>
      <c r="I727" s="78"/>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row>
    <row r="728">
      <c r="A728" s="1"/>
      <c r="B728" s="1"/>
      <c r="C728" s="1"/>
      <c r="D728" s="1"/>
      <c r="E728" s="1"/>
      <c r="F728" s="1"/>
      <c r="G728" s="1"/>
      <c r="H728" s="1"/>
      <c r="I728" s="78"/>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row>
    <row r="729">
      <c r="A729" s="1"/>
      <c r="B729" s="1"/>
      <c r="C729" s="1"/>
      <c r="D729" s="1"/>
      <c r="E729" s="1"/>
      <c r="F729" s="1"/>
      <c r="G729" s="1"/>
      <c r="H729" s="1"/>
      <c r="I729" s="78"/>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row>
    <row r="730">
      <c r="A730" s="1"/>
      <c r="B730" s="1"/>
      <c r="C730" s="1"/>
      <c r="D730" s="1"/>
      <c r="E730" s="1"/>
      <c r="F730" s="1"/>
      <c r="G730" s="1"/>
      <c r="H730" s="1"/>
      <c r="I730" s="78"/>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row>
    <row r="731">
      <c r="A731" s="1"/>
      <c r="B731" s="1"/>
      <c r="C731" s="1"/>
      <c r="D731" s="1"/>
      <c r="E731" s="1"/>
      <c r="F731" s="1"/>
      <c r="G731" s="1"/>
      <c r="H731" s="1"/>
      <c r="I731" s="78"/>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row>
    <row r="732">
      <c r="A732" s="1"/>
      <c r="B732" s="1"/>
      <c r="C732" s="1"/>
      <c r="D732" s="1"/>
      <c r="E732" s="1"/>
      <c r="F732" s="1"/>
      <c r="G732" s="1"/>
      <c r="H732" s="1"/>
      <c r="I732" s="78"/>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row>
    <row r="733">
      <c r="A733" s="1"/>
      <c r="B733" s="1"/>
      <c r="C733" s="1"/>
      <c r="D733" s="1"/>
      <c r="E733" s="1"/>
      <c r="F733" s="1"/>
      <c r="G733" s="1"/>
      <c r="H733" s="1"/>
      <c r="I733" s="78"/>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row>
    <row r="734">
      <c r="A734" s="1"/>
      <c r="B734" s="1"/>
      <c r="C734" s="1"/>
      <c r="D734" s="1"/>
      <c r="E734" s="1"/>
      <c r="F734" s="1"/>
      <c r="G734" s="1"/>
      <c r="H734" s="1"/>
      <c r="I734" s="78"/>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row>
    <row r="735">
      <c r="A735" s="1"/>
      <c r="B735" s="1"/>
      <c r="C735" s="1"/>
      <c r="D735" s="1"/>
      <c r="E735" s="1"/>
      <c r="F735" s="1"/>
      <c r="G735" s="1"/>
      <c r="H735" s="1"/>
      <c r="I735" s="78"/>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row>
    <row r="736">
      <c r="A736" s="1"/>
      <c r="B736" s="1"/>
      <c r="C736" s="1"/>
      <c r="D736" s="1"/>
      <c r="E736" s="1"/>
      <c r="F736" s="1"/>
      <c r="G736" s="1"/>
      <c r="H736" s="1"/>
      <c r="I736" s="78"/>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row>
    <row r="737">
      <c r="A737" s="1"/>
      <c r="B737" s="1"/>
      <c r="C737" s="1"/>
      <c r="D737" s="1"/>
      <c r="E737" s="1"/>
      <c r="F737" s="1"/>
      <c r="G737" s="1"/>
      <c r="H737" s="1"/>
      <c r="I737" s="78"/>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row>
    <row r="738">
      <c r="A738" s="1"/>
      <c r="B738" s="1"/>
      <c r="C738" s="1"/>
      <c r="D738" s="1"/>
      <c r="E738" s="1"/>
      <c r="F738" s="1"/>
      <c r="G738" s="1"/>
      <c r="H738" s="1"/>
      <c r="I738" s="78"/>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row>
    <row r="739">
      <c r="A739" s="1"/>
      <c r="B739" s="1"/>
      <c r="C739" s="1"/>
      <c r="D739" s="1"/>
      <c r="E739" s="1"/>
      <c r="F739" s="1"/>
      <c r="G739" s="1"/>
      <c r="H739" s="1"/>
      <c r="I739" s="78"/>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row>
    <row r="740">
      <c r="A740" s="1"/>
      <c r="B740" s="1"/>
      <c r="C740" s="1"/>
      <c r="D740" s="1"/>
      <c r="E740" s="1"/>
      <c r="F740" s="1"/>
      <c r="G740" s="1"/>
      <c r="H740" s="1"/>
      <c r="I740" s="78"/>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row>
    <row r="741">
      <c r="A741" s="1"/>
      <c r="B741" s="1"/>
      <c r="C741" s="1"/>
      <c r="D741" s="1"/>
      <c r="E741" s="1"/>
      <c r="F741" s="1"/>
      <c r="G741" s="1"/>
      <c r="H741" s="1"/>
      <c r="I741" s="78"/>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row>
    <row r="742">
      <c r="A742" s="1"/>
      <c r="B742" s="1"/>
      <c r="C742" s="1"/>
      <c r="D742" s="1"/>
      <c r="E742" s="1"/>
      <c r="F742" s="1"/>
      <c r="G742" s="1"/>
      <c r="H742" s="1"/>
      <c r="I742" s="78"/>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row>
    <row r="743">
      <c r="A743" s="1"/>
      <c r="B743" s="1"/>
      <c r="C743" s="1"/>
      <c r="D743" s="1"/>
      <c r="E743" s="1"/>
      <c r="F743" s="1"/>
      <c r="G743" s="1"/>
      <c r="H743" s="1"/>
      <c r="I743" s="78"/>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row>
    <row r="744">
      <c r="A744" s="1"/>
      <c r="B744" s="1"/>
      <c r="C744" s="1"/>
      <c r="D744" s="1"/>
      <c r="E744" s="1"/>
      <c r="F744" s="1"/>
      <c r="G744" s="1"/>
      <c r="H744" s="1"/>
      <c r="I744" s="78"/>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row>
    <row r="745">
      <c r="A745" s="1"/>
      <c r="B745" s="1"/>
      <c r="C745" s="1"/>
      <c r="D745" s="1"/>
      <c r="E745" s="1"/>
      <c r="F745" s="1"/>
      <c r="G745" s="1"/>
      <c r="H745" s="1"/>
      <c r="I745" s="78"/>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row>
    <row r="746">
      <c r="A746" s="1"/>
      <c r="B746" s="1"/>
      <c r="C746" s="1"/>
      <c r="D746" s="1"/>
      <c r="E746" s="1"/>
      <c r="F746" s="1"/>
      <c r="G746" s="1"/>
      <c r="H746" s="1"/>
      <c r="I746" s="78"/>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row>
    <row r="747">
      <c r="A747" s="1"/>
      <c r="B747" s="1"/>
      <c r="C747" s="1"/>
      <c r="D747" s="1"/>
      <c r="E747" s="1"/>
      <c r="F747" s="1"/>
      <c r="G747" s="1"/>
      <c r="H747" s="1"/>
      <c r="I747" s="78"/>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row>
    <row r="748">
      <c r="A748" s="1"/>
      <c r="B748" s="1"/>
      <c r="C748" s="1"/>
      <c r="D748" s="1"/>
      <c r="E748" s="1"/>
      <c r="F748" s="1"/>
      <c r="G748" s="1"/>
      <c r="H748" s="1"/>
      <c r="I748" s="78"/>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row>
    <row r="749">
      <c r="A749" s="1"/>
      <c r="B749" s="1"/>
      <c r="C749" s="1"/>
      <c r="D749" s="1"/>
      <c r="E749" s="1"/>
      <c r="F749" s="1"/>
      <c r="G749" s="1"/>
      <c r="H749" s="1"/>
      <c r="I749" s="78"/>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row>
    <row r="750">
      <c r="A750" s="1"/>
      <c r="B750" s="1"/>
      <c r="C750" s="1"/>
      <c r="D750" s="1"/>
      <c r="E750" s="1"/>
      <c r="F750" s="1"/>
      <c r="G750" s="1"/>
      <c r="H750" s="1"/>
      <c r="I750" s="78"/>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row>
    <row r="751">
      <c r="A751" s="1"/>
      <c r="B751" s="1"/>
      <c r="C751" s="1"/>
      <c r="D751" s="1"/>
      <c r="E751" s="1"/>
      <c r="F751" s="1"/>
      <c r="G751" s="1"/>
      <c r="H751" s="1"/>
      <c r="I751" s="78"/>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row>
    <row r="752">
      <c r="A752" s="1"/>
      <c r="B752" s="1"/>
      <c r="C752" s="1"/>
      <c r="D752" s="1"/>
      <c r="E752" s="1"/>
      <c r="F752" s="1"/>
      <c r="G752" s="1"/>
      <c r="H752" s="1"/>
      <c r="I752" s="78"/>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row>
    <row r="753">
      <c r="A753" s="1"/>
      <c r="B753" s="1"/>
      <c r="C753" s="1"/>
      <c r="D753" s="1"/>
      <c r="E753" s="1"/>
      <c r="F753" s="1"/>
      <c r="G753" s="1"/>
      <c r="H753" s="1"/>
      <c r="I753" s="78"/>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row>
    <row r="754">
      <c r="A754" s="1"/>
      <c r="B754" s="1"/>
      <c r="C754" s="1"/>
      <c r="D754" s="1"/>
      <c r="E754" s="1"/>
      <c r="F754" s="1"/>
      <c r="G754" s="1"/>
      <c r="H754" s="1"/>
      <c r="I754" s="78"/>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row>
    <row r="755">
      <c r="A755" s="1"/>
      <c r="B755" s="1"/>
      <c r="C755" s="1"/>
      <c r="D755" s="1"/>
      <c r="E755" s="1"/>
      <c r="F755" s="1"/>
      <c r="G755" s="1"/>
      <c r="H755" s="1"/>
      <c r="I755" s="78"/>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row>
    <row r="756">
      <c r="A756" s="1"/>
      <c r="B756" s="1"/>
      <c r="C756" s="1"/>
      <c r="D756" s="1"/>
      <c r="E756" s="1"/>
      <c r="F756" s="1"/>
      <c r="G756" s="1"/>
      <c r="H756" s="1"/>
      <c r="I756" s="78"/>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row>
    <row r="757">
      <c r="A757" s="1"/>
      <c r="B757" s="1"/>
      <c r="C757" s="1"/>
      <c r="D757" s="1"/>
      <c r="E757" s="1"/>
      <c r="F757" s="1"/>
      <c r="G757" s="1"/>
      <c r="H757" s="1"/>
      <c r="I757" s="78"/>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row>
    <row r="758">
      <c r="A758" s="1"/>
      <c r="B758" s="1"/>
      <c r="C758" s="1"/>
      <c r="D758" s="1"/>
      <c r="E758" s="1"/>
      <c r="F758" s="1"/>
      <c r="G758" s="1"/>
      <c r="H758" s="1"/>
      <c r="I758" s="78"/>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row>
    <row r="759">
      <c r="A759" s="1"/>
      <c r="B759" s="1"/>
      <c r="C759" s="1"/>
      <c r="D759" s="1"/>
      <c r="E759" s="1"/>
      <c r="F759" s="1"/>
      <c r="G759" s="1"/>
      <c r="H759" s="1"/>
      <c r="I759" s="78"/>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row>
    <row r="760">
      <c r="A760" s="1"/>
      <c r="B760" s="1"/>
      <c r="C760" s="1"/>
      <c r="D760" s="1"/>
      <c r="E760" s="1"/>
      <c r="F760" s="1"/>
      <c r="G760" s="1"/>
      <c r="H760" s="1"/>
      <c r="I760" s="78"/>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row>
    <row r="761">
      <c r="A761" s="1"/>
      <c r="B761" s="1"/>
      <c r="C761" s="1"/>
      <c r="D761" s="1"/>
      <c r="E761" s="1"/>
      <c r="F761" s="1"/>
      <c r="G761" s="1"/>
      <c r="H761" s="1"/>
      <c r="I761" s="78"/>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row>
    <row r="762">
      <c r="A762" s="1"/>
      <c r="B762" s="1"/>
      <c r="C762" s="1"/>
      <c r="D762" s="1"/>
      <c r="E762" s="1"/>
      <c r="F762" s="1"/>
      <c r="G762" s="1"/>
      <c r="H762" s="1"/>
      <c r="I762" s="78"/>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row>
    <row r="763">
      <c r="A763" s="1"/>
      <c r="B763" s="1"/>
      <c r="C763" s="1"/>
      <c r="D763" s="1"/>
      <c r="E763" s="1"/>
      <c r="F763" s="1"/>
      <c r="G763" s="1"/>
      <c r="H763" s="1"/>
      <c r="I763" s="78"/>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row>
    <row r="764">
      <c r="A764" s="1"/>
      <c r="B764" s="1"/>
      <c r="C764" s="1"/>
      <c r="D764" s="1"/>
      <c r="E764" s="1"/>
      <c r="F764" s="1"/>
      <c r="G764" s="1"/>
      <c r="H764" s="1"/>
      <c r="I764" s="78"/>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row>
    <row r="765">
      <c r="A765" s="1"/>
      <c r="B765" s="1"/>
      <c r="C765" s="1"/>
      <c r="D765" s="1"/>
      <c r="E765" s="1"/>
      <c r="F765" s="1"/>
      <c r="G765" s="1"/>
      <c r="H765" s="1"/>
      <c r="I765" s="78"/>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row>
    <row r="766">
      <c r="A766" s="1"/>
      <c r="B766" s="1"/>
      <c r="C766" s="1"/>
      <c r="D766" s="1"/>
      <c r="E766" s="1"/>
      <c r="F766" s="1"/>
      <c r="G766" s="1"/>
      <c r="H766" s="1"/>
      <c r="I766" s="78"/>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row>
    <row r="767">
      <c r="A767" s="1"/>
      <c r="B767" s="1"/>
      <c r="C767" s="1"/>
      <c r="D767" s="1"/>
      <c r="E767" s="1"/>
      <c r="F767" s="1"/>
      <c r="G767" s="1"/>
      <c r="H767" s="1"/>
      <c r="I767" s="78"/>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row>
    <row r="768">
      <c r="A768" s="1"/>
      <c r="B768" s="1"/>
      <c r="C768" s="1"/>
      <c r="D768" s="1"/>
      <c r="E768" s="1"/>
      <c r="F768" s="1"/>
      <c r="G768" s="1"/>
      <c r="H768" s="1"/>
      <c r="I768" s="78"/>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row>
    <row r="769">
      <c r="A769" s="1"/>
      <c r="B769" s="1"/>
      <c r="C769" s="1"/>
      <c r="D769" s="1"/>
      <c r="E769" s="1"/>
      <c r="F769" s="1"/>
      <c r="G769" s="1"/>
      <c r="H769" s="1"/>
      <c r="I769" s="78"/>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row>
    <row r="770">
      <c r="A770" s="1"/>
      <c r="B770" s="1"/>
      <c r="C770" s="1"/>
      <c r="D770" s="1"/>
      <c r="E770" s="1"/>
      <c r="F770" s="1"/>
      <c r="G770" s="1"/>
      <c r="H770" s="1"/>
      <c r="I770" s="78"/>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row>
    <row r="771">
      <c r="A771" s="1"/>
      <c r="B771" s="1"/>
      <c r="C771" s="1"/>
      <c r="D771" s="1"/>
      <c r="E771" s="1"/>
      <c r="F771" s="1"/>
      <c r="G771" s="1"/>
      <c r="H771" s="1"/>
      <c r="I771" s="78"/>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row>
    <row r="772">
      <c r="A772" s="1"/>
      <c r="B772" s="1"/>
      <c r="C772" s="1"/>
      <c r="D772" s="1"/>
      <c r="E772" s="1"/>
      <c r="F772" s="1"/>
      <c r="G772" s="1"/>
      <c r="H772" s="1"/>
      <c r="I772" s="78"/>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row>
    <row r="773">
      <c r="A773" s="1"/>
      <c r="B773" s="1"/>
      <c r="C773" s="1"/>
      <c r="D773" s="1"/>
      <c r="E773" s="1"/>
      <c r="F773" s="1"/>
      <c r="G773" s="1"/>
      <c r="H773" s="1"/>
      <c r="I773" s="78"/>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row>
    <row r="774">
      <c r="A774" s="1"/>
      <c r="B774" s="1"/>
      <c r="C774" s="1"/>
      <c r="D774" s="1"/>
      <c r="E774" s="1"/>
      <c r="F774" s="1"/>
      <c r="G774" s="1"/>
      <c r="H774" s="1"/>
      <c r="I774" s="78"/>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row>
    <row r="775">
      <c r="A775" s="1"/>
      <c r="B775" s="1"/>
      <c r="C775" s="1"/>
      <c r="D775" s="1"/>
      <c r="E775" s="1"/>
      <c r="F775" s="1"/>
      <c r="G775" s="1"/>
      <c r="H775" s="1"/>
      <c r="I775" s="78"/>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row>
    <row r="776">
      <c r="A776" s="1"/>
      <c r="B776" s="1"/>
      <c r="C776" s="1"/>
      <c r="D776" s="1"/>
      <c r="E776" s="1"/>
      <c r="F776" s="1"/>
      <c r="G776" s="1"/>
      <c r="H776" s="1"/>
      <c r="I776" s="78"/>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row>
    <row r="777">
      <c r="A777" s="1"/>
      <c r="B777" s="1"/>
      <c r="C777" s="1"/>
      <c r="D777" s="1"/>
      <c r="E777" s="1"/>
      <c r="F777" s="1"/>
      <c r="G777" s="1"/>
      <c r="H777" s="1"/>
      <c r="I777" s="78"/>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row>
    <row r="778">
      <c r="A778" s="1"/>
      <c r="B778" s="1"/>
      <c r="C778" s="1"/>
      <c r="D778" s="1"/>
      <c r="E778" s="1"/>
      <c r="F778" s="1"/>
      <c r="G778" s="1"/>
      <c r="H778" s="1"/>
      <c r="I778" s="78"/>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row>
    <row r="779">
      <c r="A779" s="1"/>
      <c r="B779" s="1"/>
      <c r="C779" s="1"/>
      <c r="D779" s="1"/>
      <c r="E779" s="1"/>
      <c r="F779" s="1"/>
      <c r="G779" s="1"/>
      <c r="H779" s="1"/>
      <c r="I779" s="78"/>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row>
    <row r="780">
      <c r="A780" s="1"/>
      <c r="B780" s="1"/>
      <c r="C780" s="1"/>
      <c r="D780" s="1"/>
      <c r="E780" s="1"/>
      <c r="F780" s="1"/>
      <c r="G780" s="1"/>
      <c r="H780" s="1"/>
      <c r="I780" s="78"/>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row>
    <row r="781">
      <c r="A781" s="1"/>
      <c r="B781" s="1"/>
      <c r="C781" s="1"/>
      <c r="D781" s="1"/>
      <c r="E781" s="1"/>
      <c r="F781" s="1"/>
      <c r="G781" s="1"/>
      <c r="H781" s="1"/>
      <c r="I781" s="78"/>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row>
    <row r="782">
      <c r="A782" s="1"/>
      <c r="B782" s="1"/>
      <c r="C782" s="1"/>
      <c r="D782" s="1"/>
      <c r="E782" s="1"/>
      <c r="F782" s="1"/>
      <c r="G782" s="1"/>
      <c r="H782" s="1"/>
      <c r="I782" s="78"/>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row>
    <row r="783">
      <c r="A783" s="1"/>
      <c r="B783" s="1"/>
      <c r="C783" s="1"/>
      <c r="D783" s="1"/>
      <c r="E783" s="1"/>
      <c r="F783" s="1"/>
      <c r="G783" s="1"/>
      <c r="H783" s="1"/>
      <c r="I783" s="78"/>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row>
    <row r="784">
      <c r="A784" s="1"/>
      <c r="B784" s="1"/>
      <c r="C784" s="1"/>
      <c r="D784" s="1"/>
      <c r="E784" s="1"/>
      <c r="F784" s="1"/>
      <c r="G784" s="1"/>
      <c r="H784" s="1"/>
      <c r="I784" s="78"/>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row>
    <row r="785">
      <c r="A785" s="1"/>
      <c r="B785" s="1"/>
      <c r="C785" s="1"/>
      <c r="D785" s="1"/>
      <c r="E785" s="1"/>
      <c r="F785" s="1"/>
      <c r="G785" s="1"/>
      <c r="H785" s="1"/>
      <c r="I785" s="78"/>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row>
    <row r="786">
      <c r="A786" s="1"/>
      <c r="B786" s="1"/>
      <c r="C786" s="1"/>
      <c r="D786" s="1"/>
      <c r="E786" s="1"/>
      <c r="F786" s="1"/>
      <c r="G786" s="1"/>
      <c r="H786" s="1"/>
      <c r="I786" s="78"/>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row>
    <row r="787">
      <c r="A787" s="1"/>
      <c r="B787" s="1"/>
      <c r="C787" s="1"/>
      <c r="D787" s="1"/>
      <c r="E787" s="1"/>
      <c r="F787" s="1"/>
      <c r="G787" s="1"/>
      <c r="H787" s="1"/>
      <c r="I787" s="78"/>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row>
    <row r="788">
      <c r="A788" s="1"/>
      <c r="B788" s="1"/>
      <c r="C788" s="1"/>
      <c r="D788" s="1"/>
      <c r="E788" s="1"/>
      <c r="F788" s="1"/>
      <c r="G788" s="1"/>
      <c r="H788" s="1"/>
      <c r="I788" s="78"/>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row>
    <row r="789">
      <c r="A789" s="1"/>
      <c r="B789" s="1"/>
      <c r="C789" s="1"/>
      <c r="D789" s="1"/>
      <c r="E789" s="1"/>
      <c r="F789" s="1"/>
      <c r="G789" s="1"/>
      <c r="H789" s="1"/>
      <c r="I789" s="78"/>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row>
    <row r="790">
      <c r="A790" s="1"/>
      <c r="B790" s="1"/>
      <c r="C790" s="1"/>
      <c r="D790" s="1"/>
      <c r="E790" s="1"/>
      <c r="F790" s="1"/>
      <c r="G790" s="1"/>
      <c r="H790" s="1"/>
      <c r="I790" s="78"/>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row>
    <row r="791">
      <c r="A791" s="1"/>
      <c r="B791" s="1"/>
      <c r="C791" s="1"/>
      <c r="D791" s="1"/>
      <c r="E791" s="1"/>
      <c r="F791" s="1"/>
      <c r="G791" s="1"/>
      <c r="H791" s="1"/>
      <c r="I791" s="78"/>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row>
    <row r="792">
      <c r="A792" s="1"/>
      <c r="B792" s="1"/>
      <c r="C792" s="1"/>
      <c r="D792" s="1"/>
      <c r="E792" s="1"/>
      <c r="F792" s="1"/>
      <c r="G792" s="1"/>
      <c r="H792" s="1"/>
      <c r="I792" s="78"/>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row>
    <row r="793">
      <c r="A793" s="1"/>
      <c r="B793" s="1"/>
      <c r="C793" s="1"/>
      <c r="D793" s="1"/>
      <c r="E793" s="1"/>
      <c r="F793" s="1"/>
      <c r="G793" s="1"/>
      <c r="H793" s="1"/>
      <c r="I793" s="78"/>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row>
    <row r="794">
      <c r="A794" s="1"/>
      <c r="B794" s="1"/>
      <c r="C794" s="1"/>
      <c r="D794" s="1"/>
      <c r="E794" s="1"/>
      <c r="F794" s="1"/>
      <c r="G794" s="1"/>
      <c r="H794" s="1"/>
      <c r="I794" s="78"/>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row>
    <row r="795">
      <c r="A795" s="1"/>
      <c r="B795" s="1"/>
      <c r="C795" s="1"/>
      <c r="D795" s="1"/>
      <c r="E795" s="1"/>
      <c r="F795" s="1"/>
      <c r="G795" s="1"/>
      <c r="H795" s="1"/>
      <c r="I795" s="78"/>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row>
    <row r="796">
      <c r="A796" s="1"/>
      <c r="B796" s="1"/>
      <c r="C796" s="1"/>
      <c r="D796" s="1"/>
      <c r="E796" s="1"/>
      <c r="F796" s="1"/>
      <c r="G796" s="1"/>
      <c r="H796" s="1"/>
      <c r="I796" s="78"/>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row>
    <row r="797">
      <c r="A797" s="1"/>
      <c r="B797" s="1"/>
      <c r="C797" s="1"/>
      <c r="D797" s="1"/>
      <c r="E797" s="1"/>
      <c r="F797" s="1"/>
      <c r="G797" s="1"/>
      <c r="H797" s="1"/>
      <c r="I797" s="78"/>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row>
    <row r="798">
      <c r="A798" s="1"/>
      <c r="B798" s="1"/>
      <c r="C798" s="1"/>
      <c r="D798" s="1"/>
      <c r="E798" s="1"/>
      <c r="F798" s="1"/>
      <c r="G798" s="1"/>
      <c r="H798" s="1"/>
      <c r="I798" s="78"/>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row>
    <row r="799">
      <c r="A799" s="1"/>
      <c r="B799" s="1"/>
      <c r="C799" s="1"/>
      <c r="D799" s="1"/>
      <c r="E799" s="1"/>
      <c r="F799" s="1"/>
      <c r="G799" s="1"/>
      <c r="H799" s="1"/>
      <c r="I799" s="78"/>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row>
    <row r="800">
      <c r="A800" s="1"/>
      <c r="B800" s="1"/>
      <c r="C800" s="1"/>
      <c r="D800" s="1"/>
      <c r="E800" s="1"/>
      <c r="F800" s="1"/>
      <c r="G800" s="1"/>
      <c r="H800" s="1"/>
      <c r="I800" s="78"/>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row>
    <row r="801">
      <c r="A801" s="1"/>
      <c r="B801" s="1"/>
      <c r="C801" s="1"/>
      <c r="D801" s="1"/>
      <c r="E801" s="1"/>
      <c r="F801" s="1"/>
      <c r="G801" s="1"/>
      <c r="H801" s="1"/>
      <c r="I801" s="78"/>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row>
    <row r="802">
      <c r="A802" s="1"/>
      <c r="B802" s="1"/>
      <c r="C802" s="1"/>
      <c r="D802" s="1"/>
      <c r="E802" s="1"/>
      <c r="F802" s="1"/>
      <c r="G802" s="1"/>
      <c r="H802" s="1"/>
      <c r="I802" s="78"/>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row>
    <row r="803">
      <c r="A803" s="1"/>
      <c r="B803" s="1"/>
      <c r="C803" s="1"/>
      <c r="D803" s="1"/>
      <c r="E803" s="1"/>
      <c r="F803" s="1"/>
      <c r="G803" s="1"/>
      <c r="H803" s="1"/>
      <c r="I803" s="78"/>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row>
    <row r="804">
      <c r="A804" s="1"/>
      <c r="B804" s="1"/>
      <c r="C804" s="1"/>
      <c r="D804" s="1"/>
      <c r="E804" s="1"/>
      <c r="F804" s="1"/>
      <c r="G804" s="1"/>
      <c r="H804" s="1"/>
      <c r="I804" s="78"/>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row>
    <row r="805">
      <c r="A805" s="1"/>
      <c r="B805" s="1"/>
      <c r="C805" s="1"/>
      <c r="D805" s="1"/>
      <c r="E805" s="1"/>
      <c r="F805" s="1"/>
      <c r="G805" s="1"/>
      <c r="H805" s="1"/>
      <c r="I805" s="78"/>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row>
    <row r="806">
      <c r="A806" s="1"/>
      <c r="B806" s="1"/>
      <c r="C806" s="1"/>
      <c r="D806" s="1"/>
      <c r="E806" s="1"/>
      <c r="F806" s="1"/>
      <c r="G806" s="1"/>
      <c r="H806" s="1"/>
      <c r="I806" s="78"/>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row>
    <row r="807">
      <c r="A807" s="1"/>
      <c r="B807" s="1"/>
      <c r="C807" s="1"/>
      <c r="D807" s="1"/>
      <c r="E807" s="1"/>
      <c r="F807" s="1"/>
      <c r="G807" s="1"/>
      <c r="H807" s="1"/>
      <c r="I807" s="78"/>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row>
    <row r="808">
      <c r="A808" s="1"/>
      <c r="B808" s="1"/>
      <c r="C808" s="1"/>
      <c r="D808" s="1"/>
      <c r="E808" s="1"/>
      <c r="F808" s="1"/>
      <c r="G808" s="1"/>
      <c r="H808" s="1"/>
      <c r="I808" s="78"/>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row>
    <row r="809">
      <c r="A809" s="1"/>
      <c r="B809" s="1"/>
      <c r="C809" s="1"/>
      <c r="D809" s="1"/>
      <c r="E809" s="1"/>
      <c r="F809" s="1"/>
      <c r="G809" s="1"/>
      <c r="H809" s="1"/>
      <c r="I809" s="78"/>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row>
    <row r="810">
      <c r="A810" s="1"/>
      <c r="B810" s="1"/>
      <c r="C810" s="1"/>
      <c r="D810" s="1"/>
      <c r="E810" s="1"/>
      <c r="F810" s="1"/>
      <c r="G810" s="1"/>
      <c r="H810" s="1"/>
      <c r="I810" s="78"/>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row>
    <row r="811">
      <c r="A811" s="1"/>
      <c r="B811" s="1"/>
      <c r="C811" s="1"/>
      <c r="D811" s="1"/>
      <c r="E811" s="1"/>
      <c r="F811" s="1"/>
      <c r="G811" s="1"/>
      <c r="H811" s="1"/>
      <c r="I811" s="78"/>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row>
    <row r="812">
      <c r="A812" s="1"/>
      <c r="B812" s="1"/>
      <c r="C812" s="1"/>
      <c r="D812" s="1"/>
      <c r="E812" s="1"/>
      <c r="F812" s="1"/>
      <c r="G812" s="1"/>
      <c r="H812" s="1"/>
      <c r="I812" s="78"/>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row>
    <row r="813">
      <c r="A813" s="1"/>
      <c r="B813" s="1"/>
      <c r="C813" s="1"/>
      <c r="D813" s="1"/>
      <c r="E813" s="1"/>
      <c r="F813" s="1"/>
      <c r="G813" s="1"/>
      <c r="H813" s="1"/>
      <c r="I813" s="78"/>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row>
    <row r="814">
      <c r="A814" s="1"/>
      <c r="B814" s="1"/>
      <c r="C814" s="1"/>
      <c r="D814" s="1"/>
      <c r="E814" s="1"/>
      <c r="F814" s="1"/>
      <c r="G814" s="1"/>
      <c r="H814" s="1"/>
      <c r="I814" s="78"/>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row>
    <row r="815">
      <c r="A815" s="1"/>
      <c r="B815" s="1"/>
      <c r="C815" s="1"/>
      <c r="D815" s="1"/>
      <c r="E815" s="1"/>
      <c r="F815" s="1"/>
      <c r="G815" s="1"/>
      <c r="H815" s="1"/>
      <c r="I815" s="78"/>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row>
    <row r="816">
      <c r="A816" s="1"/>
      <c r="B816" s="1"/>
      <c r="C816" s="1"/>
      <c r="D816" s="1"/>
      <c r="E816" s="1"/>
      <c r="F816" s="1"/>
      <c r="G816" s="1"/>
      <c r="H816" s="1"/>
      <c r="I816" s="78"/>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row>
    <row r="817">
      <c r="A817" s="1"/>
      <c r="B817" s="1"/>
      <c r="C817" s="1"/>
      <c r="D817" s="1"/>
      <c r="E817" s="1"/>
      <c r="F817" s="1"/>
      <c r="G817" s="1"/>
      <c r="H817" s="1"/>
      <c r="I817" s="78"/>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row>
    <row r="818">
      <c r="A818" s="1"/>
      <c r="B818" s="1"/>
      <c r="C818" s="1"/>
      <c r="D818" s="1"/>
      <c r="E818" s="1"/>
      <c r="F818" s="1"/>
      <c r="G818" s="1"/>
      <c r="H818" s="1"/>
      <c r="I818" s="78"/>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row>
    <row r="819">
      <c r="A819" s="1"/>
      <c r="B819" s="1"/>
      <c r="C819" s="1"/>
      <c r="D819" s="1"/>
      <c r="E819" s="1"/>
      <c r="F819" s="1"/>
      <c r="G819" s="1"/>
      <c r="H819" s="1"/>
      <c r="I819" s="78"/>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row>
    <row r="820">
      <c r="A820" s="1"/>
      <c r="B820" s="1"/>
      <c r="C820" s="1"/>
      <c r="D820" s="1"/>
      <c r="E820" s="1"/>
      <c r="F820" s="1"/>
      <c r="G820" s="1"/>
      <c r="H820" s="1"/>
      <c r="I820" s="78"/>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row>
    <row r="821">
      <c r="A821" s="1"/>
      <c r="B821" s="1"/>
      <c r="C821" s="1"/>
      <c r="D821" s="1"/>
      <c r="E821" s="1"/>
      <c r="F821" s="1"/>
      <c r="G821" s="1"/>
      <c r="H821" s="1"/>
      <c r="I821" s="78"/>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row>
    <row r="822">
      <c r="A822" s="1"/>
      <c r="B822" s="1"/>
      <c r="C822" s="1"/>
      <c r="D822" s="1"/>
      <c r="E822" s="1"/>
      <c r="F822" s="1"/>
      <c r="G822" s="1"/>
      <c r="H822" s="1"/>
      <c r="I822" s="78"/>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row>
    <row r="823">
      <c r="A823" s="1"/>
      <c r="B823" s="1"/>
      <c r="C823" s="1"/>
      <c r="D823" s="1"/>
      <c r="E823" s="1"/>
      <c r="F823" s="1"/>
      <c r="G823" s="1"/>
      <c r="H823" s="1"/>
      <c r="I823" s="78"/>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row>
    <row r="824">
      <c r="A824" s="1"/>
      <c r="B824" s="1"/>
      <c r="C824" s="1"/>
      <c r="D824" s="1"/>
      <c r="E824" s="1"/>
      <c r="F824" s="1"/>
      <c r="G824" s="1"/>
      <c r="H824" s="1"/>
      <c r="I824" s="78"/>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row>
    <row r="825">
      <c r="A825" s="1"/>
      <c r="B825" s="1"/>
      <c r="C825" s="1"/>
      <c r="D825" s="1"/>
      <c r="E825" s="1"/>
      <c r="F825" s="1"/>
      <c r="G825" s="1"/>
      <c r="H825" s="1"/>
      <c r="I825" s="78"/>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row>
    <row r="826">
      <c r="A826" s="1"/>
      <c r="B826" s="1"/>
      <c r="C826" s="1"/>
      <c r="D826" s="1"/>
      <c r="E826" s="1"/>
      <c r="F826" s="1"/>
      <c r="G826" s="1"/>
      <c r="H826" s="1"/>
      <c r="I826" s="78"/>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row>
    <row r="827">
      <c r="A827" s="1"/>
      <c r="B827" s="1"/>
      <c r="C827" s="1"/>
      <c r="D827" s="1"/>
      <c r="E827" s="1"/>
      <c r="F827" s="1"/>
      <c r="G827" s="1"/>
      <c r="H827" s="1"/>
      <c r="I827" s="78"/>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row>
    <row r="828">
      <c r="A828" s="1"/>
      <c r="B828" s="1"/>
      <c r="C828" s="1"/>
      <c r="D828" s="1"/>
      <c r="E828" s="1"/>
      <c r="F828" s="1"/>
      <c r="G828" s="1"/>
      <c r="H828" s="1"/>
      <c r="I828" s="78"/>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row>
    <row r="829">
      <c r="A829" s="1"/>
      <c r="B829" s="1"/>
      <c r="C829" s="1"/>
      <c r="D829" s="1"/>
      <c r="E829" s="1"/>
      <c r="F829" s="1"/>
      <c r="G829" s="1"/>
      <c r="H829" s="1"/>
      <c r="I829" s="78"/>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row>
    <row r="830">
      <c r="A830" s="1"/>
      <c r="B830" s="1"/>
      <c r="C830" s="1"/>
      <c r="D830" s="1"/>
      <c r="E830" s="1"/>
      <c r="F830" s="1"/>
      <c r="G830" s="1"/>
      <c r="H830" s="1"/>
      <c r="I830" s="78"/>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row>
    <row r="831">
      <c r="A831" s="1"/>
      <c r="B831" s="1"/>
      <c r="C831" s="1"/>
      <c r="D831" s="1"/>
      <c r="E831" s="1"/>
      <c r="F831" s="1"/>
      <c r="G831" s="1"/>
      <c r="H831" s="1"/>
      <c r="I831" s="78"/>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row>
    <row r="832">
      <c r="A832" s="1"/>
      <c r="B832" s="1"/>
      <c r="C832" s="1"/>
      <c r="D832" s="1"/>
      <c r="E832" s="1"/>
      <c r="F832" s="1"/>
      <c r="G832" s="1"/>
      <c r="H832" s="1"/>
      <c r="I832" s="78"/>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row>
    <row r="833">
      <c r="A833" s="1"/>
      <c r="B833" s="1"/>
      <c r="C833" s="1"/>
      <c r="D833" s="1"/>
      <c r="E833" s="1"/>
      <c r="F833" s="1"/>
      <c r="G833" s="1"/>
      <c r="H833" s="1"/>
      <c r="I833" s="78"/>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row>
    <row r="834">
      <c r="A834" s="1"/>
      <c r="B834" s="1"/>
      <c r="C834" s="1"/>
      <c r="D834" s="1"/>
      <c r="E834" s="1"/>
      <c r="F834" s="1"/>
      <c r="G834" s="1"/>
      <c r="H834" s="1"/>
      <c r="I834" s="78"/>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row>
    <row r="835">
      <c r="A835" s="1"/>
      <c r="B835" s="1"/>
      <c r="C835" s="1"/>
      <c r="D835" s="1"/>
      <c r="E835" s="1"/>
      <c r="F835" s="1"/>
      <c r="G835" s="1"/>
      <c r="H835" s="1"/>
      <c r="I835" s="78"/>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row>
    <row r="836">
      <c r="A836" s="1"/>
      <c r="B836" s="1"/>
      <c r="C836" s="1"/>
      <c r="D836" s="1"/>
      <c r="E836" s="1"/>
      <c r="F836" s="1"/>
      <c r="G836" s="1"/>
      <c r="H836" s="1"/>
      <c r="I836" s="78"/>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row>
    <row r="837">
      <c r="A837" s="1"/>
      <c r="B837" s="1"/>
      <c r="C837" s="1"/>
      <c r="D837" s="1"/>
      <c r="E837" s="1"/>
      <c r="F837" s="1"/>
      <c r="G837" s="1"/>
      <c r="H837" s="1"/>
      <c r="I837" s="78"/>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row>
    <row r="838">
      <c r="A838" s="1"/>
      <c r="B838" s="1"/>
      <c r="C838" s="1"/>
      <c r="D838" s="1"/>
      <c r="E838" s="1"/>
      <c r="F838" s="1"/>
      <c r="G838" s="1"/>
      <c r="H838" s="1"/>
      <c r="I838" s="78"/>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row>
    <row r="839">
      <c r="A839" s="1"/>
      <c r="B839" s="1"/>
      <c r="C839" s="1"/>
      <c r="D839" s="1"/>
      <c r="E839" s="1"/>
      <c r="F839" s="1"/>
      <c r="G839" s="1"/>
      <c r="H839" s="1"/>
      <c r="I839" s="78"/>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row>
    <row r="840">
      <c r="A840" s="1"/>
      <c r="B840" s="1"/>
      <c r="C840" s="1"/>
      <c r="D840" s="1"/>
      <c r="E840" s="1"/>
      <c r="F840" s="1"/>
      <c r="G840" s="1"/>
      <c r="H840" s="1"/>
      <c r="I840" s="78"/>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row>
    <row r="841">
      <c r="A841" s="1"/>
      <c r="B841" s="1"/>
      <c r="C841" s="1"/>
      <c r="D841" s="1"/>
      <c r="E841" s="1"/>
      <c r="F841" s="1"/>
      <c r="G841" s="1"/>
      <c r="H841" s="1"/>
      <c r="I841" s="78"/>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row>
    <row r="842">
      <c r="A842" s="1"/>
      <c r="B842" s="1"/>
      <c r="C842" s="1"/>
      <c r="D842" s="1"/>
      <c r="E842" s="1"/>
      <c r="F842" s="1"/>
      <c r="G842" s="1"/>
      <c r="H842" s="1"/>
      <c r="I842" s="78"/>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row>
    <row r="843">
      <c r="A843" s="1"/>
      <c r="B843" s="1"/>
      <c r="C843" s="1"/>
      <c r="D843" s="1"/>
      <c r="E843" s="1"/>
      <c r="F843" s="1"/>
      <c r="G843" s="1"/>
      <c r="H843" s="1"/>
      <c r="I843" s="78"/>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row>
    <row r="844">
      <c r="A844" s="1"/>
      <c r="B844" s="1"/>
      <c r="C844" s="1"/>
      <c r="D844" s="1"/>
      <c r="E844" s="1"/>
      <c r="F844" s="1"/>
      <c r="G844" s="1"/>
      <c r="H844" s="1"/>
      <c r="I844" s="78"/>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row>
    <row r="845">
      <c r="A845" s="1"/>
      <c r="B845" s="1"/>
      <c r="C845" s="1"/>
      <c r="D845" s="1"/>
      <c r="E845" s="1"/>
      <c r="F845" s="1"/>
      <c r="G845" s="1"/>
      <c r="H845" s="1"/>
      <c r="I845" s="78"/>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row>
    <row r="846">
      <c r="A846" s="1"/>
      <c r="B846" s="1"/>
      <c r="C846" s="1"/>
      <c r="D846" s="1"/>
      <c r="E846" s="1"/>
      <c r="F846" s="1"/>
      <c r="G846" s="1"/>
      <c r="H846" s="1"/>
      <c r="I846" s="78"/>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row>
    <row r="847">
      <c r="A847" s="1"/>
      <c r="B847" s="1"/>
      <c r="C847" s="1"/>
      <c r="D847" s="1"/>
      <c r="E847" s="1"/>
      <c r="F847" s="1"/>
      <c r="G847" s="1"/>
      <c r="H847" s="1"/>
      <c r="I847" s="78"/>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row>
    <row r="848">
      <c r="A848" s="1"/>
      <c r="B848" s="1"/>
      <c r="C848" s="1"/>
      <c r="D848" s="1"/>
      <c r="E848" s="1"/>
      <c r="F848" s="1"/>
      <c r="G848" s="1"/>
      <c r="H848" s="1"/>
      <c r="I848" s="78"/>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row>
    <row r="849">
      <c r="A849" s="1"/>
      <c r="B849" s="1"/>
      <c r="C849" s="1"/>
      <c r="D849" s="1"/>
      <c r="E849" s="1"/>
      <c r="F849" s="1"/>
      <c r="G849" s="1"/>
      <c r="H849" s="1"/>
      <c r="I849" s="78"/>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row>
    <row r="850">
      <c r="A850" s="1"/>
      <c r="B850" s="1"/>
      <c r="C850" s="1"/>
      <c r="D850" s="1"/>
      <c r="E850" s="1"/>
      <c r="F850" s="1"/>
      <c r="G850" s="1"/>
      <c r="H850" s="1"/>
      <c r="I850" s="78"/>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row>
    <row r="851">
      <c r="A851" s="1"/>
      <c r="B851" s="1"/>
      <c r="C851" s="1"/>
      <c r="D851" s="1"/>
      <c r="E851" s="1"/>
      <c r="F851" s="1"/>
      <c r="G851" s="1"/>
      <c r="H851" s="1"/>
      <c r="I851" s="78"/>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row>
    <row r="852">
      <c r="A852" s="1"/>
      <c r="B852" s="1"/>
      <c r="C852" s="1"/>
      <c r="D852" s="1"/>
      <c r="E852" s="1"/>
      <c r="F852" s="1"/>
      <c r="G852" s="1"/>
      <c r="H852" s="1"/>
      <c r="I852" s="78"/>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row>
    <row r="853">
      <c r="A853" s="1"/>
      <c r="B853" s="1"/>
      <c r="C853" s="1"/>
      <c r="D853" s="1"/>
      <c r="E853" s="1"/>
      <c r="F853" s="1"/>
      <c r="G853" s="1"/>
      <c r="H853" s="1"/>
      <c r="I853" s="78"/>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row>
    <row r="854">
      <c r="A854" s="1"/>
      <c r="B854" s="1"/>
      <c r="C854" s="1"/>
      <c r="D854" s="1"/>
      <c r="E854" s="1"/>
      <c r="F854" s="1"/>
      <c r="G854" s="1"/>
      <c r="H854" s="1"/>
      <c r="I854" s="78"/>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row>
    <row r="855">
      <c r="A855" s="1"/>
      <c r="B855" s="1"/>
      <c r="C855" s="1"/>
      <c r="D855" s="1"/>
      <c r="E855" s="1"/>
      <c r="F855" s="1"/>
      <c r="G855" s="1"/>
      <c r="H855" s="1"/>
      <c r="I855" s="78"/>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row>
    <row r="856">
      <c r="A856" s="1"/>
      <c r="B856" s="1"/>
      <c r="C856" s="1"/>
      <c r="D856" s="1"/>
      <c r="E856" s="1"/>
      <c r="F856" s="1"/>
      <c r="G856" s="1"/>
      <c r="H856" s="1"/>
      <c r="I856" s="78"/>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row>
    <row r="857">
      <c r="A857" s="1"/>
      <c r="B857" s="1"/>
      <c r="C857" s="1"/>
      <c r="D857" s="1"/>
      <c r="E857" s="1"/>
      <c r="F857" s="1"/>
      <c r="G857" s="1"/>
      <c r="H857" s="1"/>
      <c r="I857" s="78"/>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row>
    <row r="858">
      <c r="A858" s="1"/>
      <c r="B858" s="1"/>
      <c r="C858" s="1"/>
      <c r="D858" s="1"/>
      <c r="E858" s="1"/>
      <c r="F858" s="1"/>
      <c r="G858" s="1"/>
      <c r="H858" s="1"/>
      <c r="I858" s="78"/>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row>
    <row r="859">
      <c r="A859" s="1"/>
      <c r="B859" s="1"/>
      <c r="C859" s="1"/>
      <c r="D859" s="1"/>
      <c r="E859" s="1"/>
      <c r="F859" s="1"/>
      <c r="G859" s="1"/>
      <c r="H859" s="1"/>
      <c r="I859" s="78"/>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row>
    <row r="860">
      <c r="A860" s="1"/>
      <c r="B860" s="1"/>
      <c r="C860" s="1"/>
      <c r="D860" s="1"/>
      <c r="E860" s="1"/>
      <c r="F860" s="1"/>
      <c r="G860" s="1"/>
      <c r="H860" s="1"/>
      <c r="I860" s="78"/>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row>
    <row r="861">
      <c r="A861" s="1"/>
      <c r="B861" s="1"/>
      <c r="C861" s="1"/>
      <c r="D861" s="1"/>
      <c r="E861" s="1"/>
      <c r="F861" s="1"/>
      <c r="G861" s="1"/>
      <c r="H861" s="1"/>
      <c r="I861" s="78"/>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row>
    <row r="862">
      <c r="A862" s="1"/>
      <c r="B862" s="1"/>
      <c r="C862" s="1"/>
      <c r="D862" s="1"/>
      <c r="E862" s="1"/>
      <c r="F862" s="1"/>
      <c r="G862" s="1"/>
      <c r="H862" s="1"/>
      <c r="I862" s="78"/>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row>
    <row r="863">
      <c r="A863" s="1"/>
      <c r="B863" s="1"/>
      <c r="C863" s="1"/>
      <c r="D863" s="1"/>
      <c r="E863" s="1"/>
      <c r="F863" s="1"/>
      <c r="G863" s="1"/>
      <c r="H863" s="1"/>
      <c r="I863" s="78"/>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row>
    <row r="864">
      <c r="A864" s="1"/>
      <c r="B864" s="1"/>
      <c r="C864" s="1"/>
      <c r="D864" s="1"/>
      <c r="E864" s="1"/>
      <c r="F864" s="1"/>
      <c r="G864" s="1"/>
      <c r="H864" s="1"/>
      <c r="I864" s="78"/>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row>
    <row r="865">
      <c r="A865" s="1"/>
      <c r="B865" s="1"/>
      <c r="C865" s="1"/>
      <c r="D865" s="1"/>
      <c r="E865" s="1"/>
      <c r="F865" s="1"/>
      <c r="G865" s="1"/>
      <c r="H865" s="1"/>
      <c r="I865" s="78"/>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row>
    <row r="866">
      <c r="A866" s="1"/>
      <c r="B866" s="1"/>
      <c r="C866" s="1"/>
      <c r="D866" s="1"/>
      <c r="E866" s="1"/>
      <c r="F866" s="1"/>
      <c r="G866" s="1"/>
      <c r="H866" s="1"/>
      <c r="I866" s="78"/>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row>
    <row r="867">
      <c r="A867" s="1"/>
      <c r="B867" s="1"/>
      <c r="C867" s="1"/>
      <c r="D867" s="1"/>
      <c r="E867" s="1"/>
      <c r="F867" s="1"/>
      <c r="G867" s="1"/>
      <c r="H867" s="1"/>
      <c r="I867" s="78"/>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row>
    <row r="868">
      <c r="A868" s="1"/>
      <c r="B868" s="1"/>
      <c r="C868" s="1"/>
      <c r="D868" s="1"/>
      <c r="E868" s="1"/>
      <c r="F868" s="1"/>
      <c r="G868" s="1"/>
      <c r="H868" s="1"/>
      <c r="I868" s="78"/>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row>
    <row r="869">
      <c r="A869" s="1"/>
      <c r="B869" s="1"/>
      <c r="C869" s="1"/>
      <c r="D869" s="1"/>
      <c r="E869" s="1"/>
      <c r="F869" s="1"/>
      <c r="G869" s="1"/>
      <c r="H869" s="1"/>
      <c r="I869" s="78"/>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row>
    <row r="870">
      <c r="A870" s="1"/>
      <c r="B870" s="1"/>
      <c r="C870" s="1"/>
      <c r="D870" s="1"/>
      <c r="E870" s="1"/>
      <c r="F870" s="1"/>
      <c r="G870" s="1"/>
      <c r="H870" s="1"/>
      <c r="I870" s="78"/>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row>
    <row r="871">
      <c r="A871" s="1"/>
      <c r="B871" s="1"/>
      <c r="C871" s="1"/>
      <c r="D871" s="1"/>
      <c r="E871" s="1"/>
      <c r="F871" s="1"/>
      <c r="G871" s="1"/>
      <c r="H871" s="1"/>
      <c r="I871" s="78"/>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row>
    <row r="872">
      <c r="A872" s="1"/>
      <c r="B872" s="1"/>
      <c r="C872" s="1"/>
      <c r="D872" s="1"/>
      <c r="E872" s="1"/>
      <c r="F872" s="1"/>
      <c r="G872" s="1"/>
      <c r="H872" s="1"/>
      <c r="I872" s="78"/>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row>
    <row r="873">
      <c r="A873" s="1"/>
      <c r="B873" s="1"/>
      <c r="C873" s="1"/>
      <c r="D873" s="1"/>
      <c r="E873" s="1"/>
      <c r="F873" s="1"/>
      <c r="G873" s="1"/>
      <c r="H873" s="1"/>
      <c r="I873" s="78"/>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row>
    <row r="874">
      <c r="A874" s="1"/>
      <c r="B874" s="1"/>
      <c r="C874" s="1"/>
      <c r="D874" s="1"/>
      <c r="E874" s="1"/>
      <c r="F874" s="1"/>
      <c r="G874" s="1"/>
      <c r="H874" s="1"/>
      <c r="I874" s="78"/>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row>
    <row r="875">
      <c r="A875" s="1"/>
      <c r="B875" s="1"/>
      <c r="C875" s="1"/>
      <c r="D875" s="1"/>
      <c r="E875" s="1"/>
      <c r="F875" s="1"/>
      <c r="G875" s="1"/>
      <c r="H875" s="1"/>
      <c r="I875" s="78"/>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row>
    <row r="876">
      <c r="A876" s="1"/>
      <c r="B876" s="1"/>
      <c r="C876" s="1"/>
      <c r="D876" s="1"/>
      <c r="E876" s="1"/>
      <c r="F876" s="1"/>
      <c r="G876" s="1"/>
      <c r="H876" s="1"/>
      <c r="I876" s="78"/>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row>
    <row r="877">
      <c r="A877" s="1"/>
      <c r="B877" s="1"/>
      <c r="C877" s="1"/>
      <c r="D877" s="1"/>
      <c r="E877" s="1"/>
      <c r="F877" s="1"/>
      <c r="G877" s="1"/>
      <c r="H877" s="1"/>
      <c r="I877" s="78"/>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row>
    <row r="878">
      <c r="A878" s="1"/>
      <c r="B878" s="1"/>
      <c r="C878" s="1"/>
      <c r="D878" s="1"/>
      <c r="E878" s="1"/>
      <c r="F878" s="1"/>
      <c r="G878" s="1"/>
      <c r="H878" s="1"/>
      <c r="I878" s="78"/>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row>
    <row r="879">
      <c r="A879" s="1"/>
      <c r="B879" s="1"/>
      <c r="C879" s="1"/>
      <c r="D879" s="1"/>
      <c r="E879" s="1"/>
      <c r="F879" s="1"/>
      <c r="G879" s="1"/>
      <c r="H879" s="1"/>
      <c r="I879" s="78"/>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row>
    <row r="880">
      <c r="A880" s="1"/>
      <c r="B880" s="1"/>
      <c r="C880" s="1"/>
      <c r="D880" s="1"/>
      <c r="E880" s="1"/>
      <c r="F880" s="1"/>
      <c r="G880" s="1"/>
      <c r="H880" s="1"/>
      <c r="I880" s="78"/>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row>
    <row r="881">
      <c r="A881" s="1"/>
      <c r="B881" s="1"/>
      <c r="C881" s="1"/>
      <c r="D881" s="1"/>
      <c r="E881" s="1"/>
      <c r="F881" s="1"/>
      <c r="G881" s="1"/>
      <c r="H881" s="1"/>
      <c r="I881" s="78"/>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row>
    <row r="882">
      <c r="A882" s="1"/>
      <c r="B882" s="1"/>
      <c r="C882" s="1"/>
      <c r="D882" s="1"/>
      <c r="E882" s="1"/>
      <c r="F882" s="1"/>
      <c r="G882" s="1"/>
      <c r="H882" s="1"/>
      <c r="I882" s="78"/>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row>
    <row r="883">
      <c r="A883" s="1"/>
      <c r="B883" s="1"/>
      <c r="C883" s="1"/>
      <c r="D883" s="1"/>
      <c r="E883" s="1"/>
      <c r="F883" s="1"/>
      <c r="G883" s="1"/>
      <c r="H883" s="1"/>
      <c r="I883" s="78"/>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row>
    <row r="884">
      <c r="A884" s="1"/>
      <c r="B884" s="1"/>
      <c r="C884" s="1"/>
      <c r="D884" s="1"/>
      <c r="E884" s="1"/>
      <c r="F884" s="1"/>
      <c r="G884" s="1"/>
      <c r="H884" s="1"/>
      <c r="I884" s="78"/>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row>
    <row r="885">
      <c r="A885" s="1"/>
      <c r="B885" s="1"/>
      <c r="C885" s="1"/>
      <c r="D885" s="1"/>
      <c r="E885" s="1"/>
      <c r="F885" s="1"/>
      <c r="G885" s="1"/>
      <c r="H885" s="1"/>
      <c r="I885" s="78"/>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row>
    <row r="886">
      <c r="A886" s="1"/>
      <c r="B886" s="1"/>
      <c r="C886" s="1"/>
      <c r="D886" s="1"/>
      <c r="E886" s="1"/>
      <c r="F886" s="1"/>
      <c r="G886" s="1"/>
      <c r="H886" s="1"/>
      <c r="I886" s="78"/>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row>
    <row r="887">
      <c r="A887" s="1"/>
      <c r="B887" s="1"/>
      <c r="C887" s="1"/>
      <c r="D887" s="1"/>
      <c r="E887" s="1"/>
      <c r="F887" s="1"/>
      <c r="G887" s="1"/>
      <c r="H887" s="1"/>
      <c r="I887" s="78"/>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row>
    <row r="888">
      <c r="A888" s="1"/>
      <c r="B888" s="1"/>
      <c r="C888" s="1"/>
      <c r="D888" s="1"/>
      <c r="E888" s="1"/>
      <c r="F888" s="1"/>
      <c r="G888" s="1"/>
      <c r="H888" s="1"/>
      <c r="I888" s="78"/>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row>
    <row r="889">
      <c r="A889" s="1"/>
      <c r="B889" s="1"/>
      <c r="C889" s="1"/>
      <c r="D889" s="1"/>
      <c r="E889" s="1"/>
      <c r="F889" s="1"/>
      <c r="G889" s="1"/>
      <c r="H889" s="1"/>
      <c r="I889" s="78"/>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row>
    <row r="890">
      <c r="A890" s="1"/>
      <c r="B890" s="1"/>
      <c r="C890" s="1"/>
      <c r="D890" s="1"/>
      <c r="E890" s="1"/>
      <c r="F890" s="1"/>
      <c r="G890" s="1"/>
      <c r="H890" s="1"/>
      <c r="I890" s="78"/>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row>
    <row r="891">
      <c r="A891" s="1"/>
      <c r="B891" s="1"/>
      <c r="C891" s="1"/>
      <c r="D891" s="1"/>
      <c r="E891" s="1"/>
      <c r="F891" s="1"/>
      <c r="G891" s="1"/>
      <c r="H891" s="1"/>
      <c r="I891" s="78"/>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row>
    <row r="892">
      <c r="A892" s="1"/>
      <c r="B892" s="1"/>
      <c r="C892" s="1"/>
      <c r="D892" s="1"/>
      <c r="E892" s="1"/>
      <c r="F892" s="1"/>
      <c r="G892" s="1"/>
      <c r="H892" s="1"/>
      <c r="I892" s="78"/>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row>
    <row r="893">
      <c r="A893" s="1"/>
      <c r="B893" s="1"/>
      <c r="C893" s="1"/>
      <c r="D893" s="1"/>
      <c r="E893" s="1"/>
      <c r="F893" s="1"/>
      <c r="G893" s="1"/>
      <c r="H893" s="1"/>
      <c r="I893" s="78"/>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row>
    <row r="894">
      <c r="A894" s="1"/>
      <c r="B894" s="1"/>
      <c r="C894" s="1"/>
      <c r="D894" s="1"/>
      <c r="E894" s="1"/>
      <c r="F894" s="1"/>
      <c r="G894" s="1"/>
      <c r="H894" s="1"/>
      <c r="I894" s="78"/>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row>
    <row r="895">
      <c r="A895" s="1"/>
      <c r="B895" s="1"/>
      <c r="C895" s="1"/>
      <c r="D895" s="1"/>
      <c r="E895" s="1"/>
      <c r="F895" s="1"/>
      <c r="G895" s="1"/>
      <c r="H895" s="1"/>
      <c r="I895" s="78"/>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row>
    <row r="896">
      <c r="A896" s="1"/>
      <c r="B896" s="1"/>
      <c r="C896" s="1"/>
      <c r="D896" s="1"/>
      <c r="E896" s="1"/>
      <c r="F896" s="1"/>
      <c r="G896" s="1"/>
      <c r="H896" s="1"/>
      <c r="I896" s="78"/>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row>
    <row r="897">
      <c r="A897" s="1"/>
      <c r="B897" s="1"/>
      <c r="C897" s="1"/>
      <c r="D897" s="1"/>
      <c r="E897" s="1"/>
      <c r="F897" s="1"/>
      <c r="G897" s="1"/>
      <c r="H897" s="1"/>
      <c r="I897" s="78"/>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row>
    <row r="898">
      <c r="A898" s="1"/>
      <c r="B898" s="1"/>
      <c r="C898" s="1"/>
      <c r="D898" s="1"/>
      <c r="E898" s="1"/>
      <c r="F898" s="1"/>
      <c r="G898" s="1"/>
      <c r="H898" s="1"/>
      <c r="I898" s="78"/>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row>
    <row r="899">
      <c r="A899" s="1"/>
      <c r="B899" s="1"/>
      <c r="C899" s="1"/>
      <c r="D899" s="1"/>
      <c r="E899" s="1"/>
      <c r="F899" s="1"/>
      <c r="G899" s="1"/>
      <c r="H899" s="1"/>
      <c r="I899" s="78"/>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row>
    <row r="900">
      <c r="A900" s="1"/>
      <c r="B900" s="1"/>
      <c r="C900" s="1"/>
      <c r="D900" s="1"/>
      <c r="E900" s="1"/>
      <c r="F900" s="1"/>
      <c r="G900" s="1"/>
      <c r="H900" s="1"/>
      <c r="I900" s="78"/>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row>
    <row r="901">
      <c r="A901" s="1"/>
      <c r="B901" s="1"/>
      <c r="C901" s="1"/>
      <c r="D901" s="1"/>
      <c r="E901" s="1"/>
      <c r="F901" s="1"/>
      <c r="G901" s="1"/>
      <c r="H901" s="1"/>
      <c r="I901" s="78"/>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row>
    <row r="902">
      <c r="A902" s="1"/>
      <c r="B902" s="1"/>
      <c r="C902" s="1"/>
      <c r="D902" s="1"/>
      <c r="E902" s="1"/>
      <c r="F902" s="1"/>
      <c r="G902" s="1"/>
      <c r="H902" s="1"/>
      <c r="I902" s="78"/>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row>
    <row r="903">
      <c r="A903" s="1"/>
      <c r="B903" s="1"/>
      <c r="C903" s="1"/>
      <c r="D903" s="1"/>
      <c r="E903" s="1"/>
      <c r="F903" s="1"/>
      <c r="G903" s="1"/>
      <c r="H903" s="1"/>
      <c r="I903" s="78"/>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row>
    <row r="904">
      <c r="A904" s="1"/>
      <c r="B904" s="1"/>
      <c r="C904" s="1"/>
      <c r="D904" s="1"/>
      <c r="E904" s="1"/>
      <c r="F904" s="1"/>
      <c r="G904" s="1"/>
      <c r="H904" s="1"/>
      <c r="I904" s="78"/>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row>
    <row r="905">
      <c r="A905" s="1"/>
      <c r="B905" s="1"/>
      <c r="C905" s="1"/>
      <c r="D905" s="1"/>
      <c r="E905" s="1"/>
      <c r="F905" s="1"/>
      <c r="G905" s="1"/>
      <c r="H905" s="1"/>
      <c r="I905" s="78"/>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row>
    <row r="906">
      <c r="A906" s="1"/>
      <c r="B906" s="1"/>
      <c r="C906" s="1"/>
      <c r="D906" s="1"/>
      <c r="E906" s="1"/>
      <c r="F906" s="1"/>
      <c r="G906" s="1"/>
      <c r="H906" s="1"/>
      <c r="I906" s="78"/>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row>
    <row r="907">
      <c r="A907" s="1"/>
      <c r="B907" s="1"/>
      <c r="C907" s="1"/>
      <c r="D907" s="1"/>
      <c r="E907" s="1"/>
      <c r="F907" s="1"/>
      <c r="G907" s="1"/>
      <c r="H907" s="1"/>
      <c r="I907" s="78"/>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row>
    <row r="908">
      <c r="A908" s="1"/>
      <c r="B908" s="1"/>
      <c r="C908" s="1"/>
      <c r="D908" s="1"/>
      <c r="E908" s="1"/>
      <c r="F908" s="1"/>
      <c r="G908" s="1"/>
      <c r="H908" s="1"/>
      <c r="I908" s="78"/>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row>
    <row r="909">
      <c r="A909" s="1"/>
      <c r="B909" s="1"/>
      <c r="C909" s="1"/>
      <c r="D909" s="1"/>
      <c r="E909" s="1"/>
      <c r="F909" s="1"/>
      <c r="G909" s="1"/>
      <c r="H909" s="1"/>
      <c r="I909" s="78"/>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row>
    <row r="910">
      <c r="A910" s="1"/>
      <c r="B910" s="1"/>
      <c r="C910" s="1"/>
      <c r="D910" s="1"/>
      <c r="E910" s="1"/>
      <c r="F910" s="1"/>
      <c r="G910" s="1"/>
      <c r="H910" s="1"/>
      <c r="I910" s="78"/>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row>
    <row r="911">
      <c r="A911" s="1"/>
      <c r="B911" s="1"/>
      <c r="C911" s="1"/>
      <c r="D911" s="1"/>
      <c r="E911" s="1"/>
      <c r="F911" s="1"/>
      <c r="G911" s="1"/>
      <c r="H911" s="1"/>
      <c r="I911" s="78"/>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row>
    <row r="912">
      <c r="A912" s="1"/>
      <c r="B912" s="1"/>
      <c r="C912" s="1"/>
      <c r="D912" s="1"/>
      <c r="E912" s="1"/>
      <c r="F912" s="1"/>
      <c r="G912" s="1"/>
      <c r="H912" s="1"/>
      <c r="I912" s="78"/>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row>
    <row r="913">
      <c r="A913" s="1"/>
      <c r="B913" s="1"/>
      <c r="C913" s="1"/>
      <c r="D913" s="1"/>
      <c r="E913" s="1"/>
      <c r="F913" s="1"/>
      <c r="G913" s="1"/>
      <c r="H913" s="1"/>
      <c r="I913" s="78"/>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row>
    <row r="914">
      <c r="A914" s="1"/>
      <c r="B914" s="1"/>
      <c r="C914" s="1"/>
      <c r="D914" s="1"/>
      <c r="E914" s="1"/>
      <c r="F914" s="1"/>
      <c r="G914" s="1"/>
      <c r="H914" s="1"/>
      <c r="I914" s="78"/>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row>
    <row r="915">
      <c r="A915" s="1"/>
      <c r="B915" s="1"/>
      <c r="C915" s="1"/>
      <c r="D915" s="1"/>
      <c r="E915" s="1"/>
      <c r="F915" s="1"/>
      <c r="G915" s="1"/>
      <c r="H915" s="1"/>
      <c r="I915" s="78"/>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row>
    <row r="916">
      <c r="A916" s="1"/>
      <c r="B916" s="1"/>
      <c r="C916" s="1"/>
      <c r="D916" s="1"/>
      <c r="E916" s="1"/>
      <c r="F916" s="1"/>
      <c r="G916" s="1"/>
      <c r="H916" s="1"/>
      <c r="I916" s="78"/>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row>
    <row r="917">
      <c r="A917" s="1"/>
      <c r="B917" s="1"/>
      <c r="C917" s="1"/>
      <c r="D917" s="1"/>
      <c r="E917" s="1"/>
      <c r="F917" s="1"/>
      <c r="G917" s="1"/>
      <c r="H917" s="1"/>
      <c r="I917" s="78"/>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row>
    <row r="918">
      <c r="A918" s="1"/>
      <c r="B918" s="1"/>
      <c r="C918" s="1"/>
      <c r="D918" s="1"/>
      <c r="E918" s="1"/>
      <c r="F918" s="1"/>
      <c r="G918" s="1"/>
      <c r="H918" s="1"/>
      <c r="I918" s="78"/>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row>
    <row r="919">
      <c r="A919" s="1"/>
      <c r="B919" s="1"/>
      <c r="C919" s="1"/>
      <c r="D919" s="1"/>
      <c r="E919" s="1"/>
      <c r="F919" s="1"/>
      <c r="G919" s="1"/>
      <c r="H919" s="1"/>
      <c r="I919" s="78"/>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row>
    <row r="920">
      <c r="A920" s="1"/>
      <c r="B920" s="1"/>
      <c r="C920" s="1"/>
      <c r="D920" s="1"/>
      <c r="E920" s="1"/>
      <c r="F920" s="1"/>
      <c r="G920" s="1"/>
      <c r="H920" s="1"/>
      <c r="I920" s="78"/>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row>
    <row r="921">
      <c r="A921" s="1"/>
      <c r="B921" s="1"/>
      <c r="C921" s="1"/>
      <c r="D921" s="1"/>
      <c r="E921" s="1"/>
      <c r="F921" s="1"/>
      <c r="G921" s="1"/>
      <c r="H921" s="1"/>
      <c r="I921" s="78"/>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row>
    <row r="922">
      <c r="A922" s="1"/>
      <c r="B922" s="1"/>
      <c r="C922" s="1"/>
      <c r="D922" s="1"/>
      <c r="E922" s="1"/>
      <c r="F922" s="1"/>
      <c r="G922" s="1"/>
      <c r="H922" s="1"/>
      <c r="I922" s="78"/>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row>
    <row r="923">
      <c r="A923" s="1"/>
      <c r="B923" s="1"/>
      <c r="C923" s="1"/>
      <c r="D923" s="1"/>
      <c r="E923" s="1"/>
      <c r="F923" s="1"/>
      <c r="G923" s="1"/>
      <c r="H923" s="1"/>
      <c r="I923" s="78"/>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row>
    <row r="924">
      <c r="A924" s="1"/>
      <c r="B924" s="1"/>
      <c r="C924" s="1"/>
      <c r="D924" s="1"/>
      <c r="E924" s="1"/>
      <c r="F924" s="1"/>
      <c r="G924" s="1"/>
      <c r="H924" s="1"/>
      <c r="I924" s="78"/>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row>
    <row r="925">
      <c r="A925" s="1"/>
      <c r="B925" s="1"/>
      <c r="C925" s="1"/>
      <c r="D925" s="1"/>
      <c r="E925" s="1"/>
      <c r="F925" s="1"/>
      <c r="G925" s="1"/>
      <c r="H925" s="1"/>
      <c r="I925" s="78"/>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row>
    <row r="926">
      <c r="A926" s="1"/>
      <c r="B926" s="1"/>
      <c r="C926" s="1"/>
      <c r="D926" s="1"/>
      <c r="E926" s="1"/>
      <c r="F926" s="1"/>
      <c r="G926" s="1"/>
      <c r="H926" s="1"/>
      <c r="I926" s="78"/>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row>
    <row r="927">
      <c r="A927" s="1"/>
      <c r="B927" s="1"/>
      <c r="C927" s="1"/>
      <c r="D927" s="1"/>
      <c r="E927" s="1"/>
      <c r="F927" s="1"/>
      <c r="G927" s="1"/>
      <c r="H927" s="1"/>
      <c r="I927" s="78"/>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row>
    <row r="928">
      <c r="A928" s="1"/>
      <c r="B928" s="1"/>
      <c r="C928" s="1"/>
      <c r="D928" s="1"/>
      <c r="E928" s="1"/>
      <c r="F928" s="1"/>
      <c r="G928" s="1"/>
      <c r="H928" s="1"/>
      <c r="I928" s="78"/>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row>
    <row r="929">
      <c r="A929" s="1"/>
      <c r="B929" s="1"/>
      <c r="C929" s="1"/>
      <c r="D929" s="1"/>
      <c r="E929" s="1"/>
      <c r="F929" s="1"/>
      <c r="G929" s="1"/>
      <c r="H929" s="1"/>
      <c r="I929" s="78"/>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row>
    <row r="930">
      <c r="A930" s="1"/>
      <c r="B930" s="1"/>
      <c r="C930" s="1"/>
      <c r="D930" s="1"/>
      <c r="E930" s="1"/>
      <c r="F930" s="1"/>
      <c r="G930" s="1"/>
      <c r="H930" s="1"/>
      <c r="I930" s="78"/>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row>
    <row r="931">
      <c r="A931" s="1"/>
      <c r="B931" s="1"/>
      <c r="C931" s="1"/>
      <c r="D931" s="1"/>
      <c r="E931" s="1"/>
      <c r="F931" s="1"/>
      <c r="G931" s="1"/>
      <c r="H931" s="1"/>
      <c r="I931" s="78"/>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row>
    <row r="932">
      <c r="A932" s="1"/>
      <c r="B932" s="1"/>
      <c r="C932" s="1"/>
      <c r="D932" s="1"/>
      <c r="E932" s="1"/>
      <c r="F932" s="1"/>
      <c r="G932" s="1"/>
      <c r="H932" s="1"/>
      <c r="I932" s="78"/>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row>
    <row r="933">
      <c r="A933" s="1"/>
      <c r="B933" s="1"/>
      <c r="C933" s="1"/>
      <c r="D933" s="1"/>
      <c r="E933" s="1"/>
      <c r="F933" s="1"/>
      <c r="G933" s="1"/>
      <c r="H933" s="1"/>
      <c r="I933" s="78"/>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row>
    <row r="934">
      <c r="A934" s="1"/>
      <c r="B934" s="1"/>
      <c r="C934" s="1"/>
      <c r="D934" s="1"/>
      <c r="E934" s="1"/>
      <c r="F934" s="1"/>
      <c r="G934" s="1"/>
      <c r="H934" s="1"/>
      <c r="I934" s="78"/>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row>
    <row r="935">
      <c r="A935" s="1"/>
      <c r="B935" s="1"/>
      <c r="C935" s="1"/>
      <c r="D935" s="1"/>
      <c r="E935" s="1"/>
      <c r="F935" s="1"/>
      <c r="G935" s="1"/>
      <c r="H935" s="1"/>
      <c r="I935" s="78"/>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row>
    <row r="936">
      <c r="A936" s="1"/>
      <c r="B936" s="1"/>
      <c r="C936" s="1"/>
      <c r="D936" s="1"/>
      <c r="E936" s="1"/>
      <c r="F936" s="1"/>
      <c r="G936" s="1"/>
      <c r="H936" s="1"/>
      <c r="I936" s="78"/>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row>
    <row r="937">
      <c r="A937" s="1"/>
      <c r="B937" s="1"/>
      <c r="C937" s="1"/>
      <c r="D937" s="1"/>
      <c r="E937" s="1"/>
      <c r="F937" s="1"/>
      <c r="G937" s="1"/>
      <c r="H937" s="1"/>
      <c r="I937" s="78"/>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row>
    <row r="938">
      <c r="A938" s="1"/>
      <c r="B938" s="1"/>
      <c r="C938" s="1"/>
      <c r="D938" s="1"/>
      <c r="E938" s="1"/>
      <c r="F938" s="1"/>
      <c r="G938" s="1"/>
      <c r="H938" s="1"/>
      <c r="I938" s="78"/>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row>
    <row r="939">
      <c r="A939" s="1"/>
      <c r="B939" s="1"/>
      <c r="C939" s="1"/>
      <c r="D939" s="1"/>
      <c r="E939" s="1"/>
      <c r="F939" s="1"/>
      <c r="G939" s="1"/>
      <c r="H939" s="1"/>
      <c r="I939" s="78"/>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row>
    <row r="940">
      <c r="A940" s="1"/>
      <c r="B940" s="1"/>
      <c r="C940" s="1"/>
      <c r="D940" s="1"/>
      <c r="E940" s="1"/>
      <c r="F940" s="1"/>
      <c r="G940" s="1"/>
      <c r="H940" s="1"/>
      <c r="I940" s="78"/>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row>
    <row r="941">
      <c r="A941" s="1"/>
      <c r="B941" s="1"/>
      <c r="C941" s="1"/>
      <c r="D941" s="1"/>
      <c r="E941" s="1"/>
      <c r="F941" s="1"/>
      <c r="G941" s="1"/>
      <c r="H941" s="1"/>
      <c r="I941" s="78"/>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row>
    <row r="942">
      <c r="A942" s="1"/>
      <c r="B942" s="1"/>
      <c r="C942" s="1"/>
      <c r="D942" s="1"/>
      <c r="E942" s="1"/>
      <c r="F942" s="1"/>
      <c r="G942" s="1"/>
      <c r="H942" s="1"/>
      <c r="I942" s="78"/>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row>
    <row r="943">
      <c r="A943" s="1"/>
      <c r="B943" s="1"/>
      <c r="C943" s="1"/>
      <c r="D943" s="1"/>
      <c r="E943" s="1"/>
      <c r="F943" s="1"/>
      <c r="G943" s="1"/>
      <c r="H943" s="1"/>
      <c r="I943" s="78"/>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row>
    <row r="944">
      <c r="A944" s="1"/>
      <c r="B944" s="1"/>
      <c r="C944" s="1"/>
      <c r="D944" s="1"/>
      <c r="E944" s="1"/>
      <c r="F944" s="1"/>
      <c r="G944" s="1"/>
      <c r="H944" s="1"/>
      <c r="I944" s="78"/>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row>
    <row r="945">
      <c r="A945" s="1"/>
      <c r="B945" s="1"/>
      <c r="C945" s="1"/>
      <c r="D945" s="1"/>
      <c r="E945" s="1"/>
      <c r="F945" s="1"/>
      <c r="G945" s="1"/>
      <c r="H945" s="1"/>
      <c r="I945" s="78"/>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row>
    <row r="946">
      <c r="A946" s="1"/>
      <c r="B946" s="1"/>
      <c r="C946" s="1"/>
      <c r="D946" s="1"/>
      <c r="E946" s="1"/>
      <c r="F946" s="1"/>
      <c r="G946" s="1"/>
      <c r="H946" s="1"/>
      <c r="I946" s="78"/>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row>
    <row r="947">
      <c r="A947" s="1"/>
      <c r="B947" s="1"/>
      <c r="C947" s="1"/>
      <c r="D947" s="1"/>
      <c r="E947" s="1"/>
      <c r="F947" s="1"/>
      <c r="G947" s="1"/>
      <c r="H947" s="1"/>
      <c r="I947" s="78"/>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row>
    <row r="948">
      <c r="A948" s="1"/>
      <c r="B948" s="1"/>
      <c r="C948" s="1"/>
      <c r="D948" s="1"/>
      <c r="E948" s="1"/>
      <c r="F948" s="1"/>
      <c r="G948" s="1"/>
      <c r="H948" s="1"/>
      <c r="I948" s="78"/>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row>
    <row r="949">
      <c r="A949" s="1"/>
      <c r="B949" s="1"/>
      <c r="C949" s="1"/>
      <c r="D949" s="1"/>
      <c r="E949" s="1"/>
      <c r="F949" s="1"/>
      <c r="G949" s="1"/>
      <c r="H949" s="1"/>
      <c r="I949" s="78"/>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row>
    <row r="950">
      <c r="A950" s="1"/>
      <c r="B950" s="1"/>
      <c r="C950" s="1"/>
      <c r="D950" s="1"/>
      <c r="E950" s="1"/>
      <c r="F950" s="1"/>
      <c r="G950" s="1"/>
      <c r="H950" s="1"/>
      <c r="I950" s="78"/>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row>
    <row r="951">
      <c r="A951" s="1"/>
      <c r="B951" s="1"/>
      <c r="C951" s="1"/>
      <c r="D951" s="1"/>
      <c r="E951" s="1"/>
      <c r="F951" s="1"/>
      <c r="G951" s="1"/>
      <c r="H951" s="1"/>
      <c r="I951" s="78"/>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row>
    <row r="952">
      <c r="A952" s="1"/>
      <c r="B952" s="1"/>
      <c r="C952" s="1"/>
      <c r="D952" s="1"/>
      <c r="E952" s="1"/>
      <c r="F952" s="1"/>
      <c r="G952" s="1"/>
      <c r="H952" s="1"/>
      <c r="I952" s="78"/>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row>
    <row r="953">
      <c r="A953" s="1"/>
      <c r="B953" s="1"/>
      <c r="C953" s="1"/>
      <c r="D953" s="1"/>
      <c r="E953" s="1"/>
      <c r="F953" s="1"/>
      <c r="G953" s="1"/>
      <c r="H953" s="1"/>
      <c r="I953" s="78"/>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row>
    <row r="954">
      <c r="A954" s="1"/>
      <c r="B954" s="1"/>
      <c r="C954" s="1"/>
      <c r="D954" s="1"/>
      <c r="E954" s="1"/>
      <c r="F954" s="1"/>
      <c r="G954" s="1"/>
      <c r="H954" s="1"/>
      <c r="I954" s="78"/>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row>
    <row r="955">
      <c r="A955" s="1"/>
      <c r="B955" s="1"/>
      <c r="C955" s="1"/>
      <c r="D955" s="1"/>
      <c r="E955" s="1"/>
      <c r="F955" s="1"/>
      <c r="G955" s="1"/>
      <c r="H955" s="1"/>
      <c r="I955" s="78"/>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row>
    <row r="956">
      <c r="A956" s="1"/>
      <c r="B956" s="1"/>
      <c r="C956" s="1"/>
      <c r="D956" s="1"/>
      <c r="E956" s="1"/>
      <c r="F956" s="1"/>
      <c r="G956" s="1"/>
      <c r="H956" s="1"/>
      <c r="I956" s="78"/>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row>
    <row r="957">
      <c r="A957" s="1"/>
      <c r="B957" s="1"/>
      <c r="C957" s="1"/>
      <c r="D957" s="1"/>
      <c r="E957" s="1"/>
      <c r="F957" s="1"/>
      <c r="G957" s="1"/>
      <c r="H957" s="1"/>
      <c r="I957" s="78"/>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row>
    <row r="958">
      <c r="A958" s="1"/>
      <c r="B958" s="1"/>
      <c r="C958" s="1"/>
      <c r="D958" s="1"/>
      <c r="E958" s="1"/>
      <c r="F958" s="1"/>
      <c r="G958" s="1"/>
      <c r="H958" s="1"/>
      <c r="I958" s="78"/>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row>
    <row r="959">
      <c r="A959" s="1"/>
      <c r="B959" s="1"/>
      <c r="C959" s="1"/>
      <c r="D959" s="1"/>
      <c r="E959" s="1"/>
      <c r="F959" s="1"/>
      <c r="G959" s="1"/>
      <c r="H959" s="1"/>
      <c r="I959" s="78"/>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row>
    <row r="960">
      <c r="A960" s="1"/>
      <c r="B960" s="1"/>
      <c r="C960" s="1"/>
      <c r="D960" s="1"/>
      <c r="E960" s="1"/>
      <c r="F960" s="1"/>
      <c r="G960" s="1"/>
      <c r="H960" s="1"/>
      <c r="I960" s="78"/>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row>
    <row r="961">
      <c r="A961" s="1"/>
      <c r="B961" s="1"/>
      <c r="C961" s="1"/>
      <c r="D961" s="1"/>
      <c r="E961" s="1"/>
      <c r="F961" s="1"/>
      <c r="G961" s="1"/>
      <c r="H961" s="1"/>
      <c r="I961" s="78"/>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row>
    <row r="962">
      <c r="A962" s="1"/>
      <c r="B962" s="1"/>
      <c r="C962" s="1"/>
      <c r="D962" s="1"/>
      <c r="E962" s="1"/>
      <c r="F962" s="1"/>
      <c r="G962" s="1"/>
      <c r="H962" s="1"/>
      <c r="I962" s="78"/>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row>
    <row r="963">
      <c r="A963" s="1"/>
      <c r="B963" s="1"/>
      <c r="C963" s="1"/>
      <c r="D963" s="1"/>
      <c r="E963" s="1"/>
      <c r="F963" s="1"/>
      <c r="G963" s="1"/>
      <c r="H963" s="1"/>
      <c r="I963" s="78"/>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row>
    <row r="964">
      <c r="A964" s="1"/>
      <c r="B964" s="1"/>
      <c r="C964" s="1"/>
      <c r="D964" s="1"/>
      <c r="E964" s="1"/>
      <c r="F964" s="1"/>
      <c r="G964" s="1"/>
      <c r="H964" s="1"/>
      <c r="I964" s="78"/>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row>
    <row r="965">
      <c r="A965" s="1"/>
      <c r="B965" s="1"/>
      <c r="C965" s="1"/>
      <c r="D965" s="1"/>
      <c r="E965" s="1"/>
      <c r="F965" s="1"/>
      <c r="G965" s="1"/>
      <c r="H965" s="1"/>
      <c r="I965" s="78"/>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row>
  </sheetData>
  <autoFilter ref="$A$1:$CE$965"/>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79" t="s">
        <v>160</v>
      </c>
      <c r="B1" s="79" t="s">
        <v>3474</v>
      </c>
      <c r="C1" s="81" t="s">
        <v>3475</v>
      </c>
      <c r="D1" s="79" t="s">
        <v>3476</v>
      </c>
      <c r="E1" s="79" t="s">
        <v>3477</v>
      </c>
      <c r="F1" s="79" t="s">
        <v>3478</v>
      </c>
      <c r="G1" s="81" t="s">
        <v>3479</v>
      </c>
      <c r="H1" s="83" t="s">
        <v>3480</v>
      </c>
      <c r="I1" s="83" t="s">
        <v>3481</v>
      </c>
      <c r="J1" s="84" t="str">
        <f>IFERROR(__xludf.DUMMYFUNCTION("filter($F:$F,NOT(REGEXMATCH($F:$F,""_x_"")))"),"ca_collections")</f>
        <v>ca_collections</v>
      </c>
      <c r="K1" s="84" t="str">
        <f>IFERROR(__xludf.DUMMYFUNCTION("filter($F:$F,REGEXMATCH($F:$F,""_x_""))"),"ca_collections_x_collections")</f>
        <v>ca_collections_x_collections</v>
      </c>
      <c r="L1" s="83" t="s">
        <v>3482</v>
      </c>
      <c r="M1" s="84"/>
      <c r="N1" s="84"/>
      <c r="O1" s="84"/>
      <c r="P1" s="84"/>
      <c r="Q1" s="84"/>
      <c r="R1" s="84"/>
      <c r="S1" s="84"/>
      <c r="T1" s="84"/>
      <c r="U1" s="84"/>
      <c r="V1" s="84"/>
      <c r="W1" s="84"/>
      <c r="X1" s="84"/>
      <c r="Y1" s="84"/>
      <c r="Z1" s="84"/>
    </row>
    <row r="2">
      <c r="A2" s="79" t="s">
        <v>1083</v>
      </c>
      <c r="B2" s="79" t="s">
        <v>147</v>
      </c>
      <c r="C2" s="81" t="s">
        <v>3483</v>
      </c>
      <c r="D2" s="79" t="s">
        <v>152</v>
      </c>
      <c r="E2" s="79" t="s">
        <v>3484</v>
      </c>
      <c r="F2" s="79" t="s">
        <v>3485</v>
      </c>
      <c r="G2" s="81" t="s">
        <v>3486</v>
      </c>
      <c r="H2" s="83" t="s">
        <v>1016</v>
      </c>
      <c r="I2" s="83" t="s">
        <v>3487</v>
      </c>
      <c r="J2" s="84" t="s">
        <v>427</v>
      </c>
      <c r="K2" s="84" t="s">
        <v>3488</v>
      </c>
      <c r="L2" s="83" t="s">
        <v>3489</v>
      </c>
      <c r="M2" s="84"/>
      <c r="N2" s="84"/>
      <c r="O2" s="84"/>
      <c r="P2" s="84"/>
      <c r="Q2" s="84"/>
      <c r="R2" s="84"/>
      <c r="S2" s="84"/>
      <c r="T2" s="84"/>
      <c r="U2" s="84"/>
      <c r="V2" s="84"/>
      <c r="W2" s="84"/>
      <c r="X2" s="84"/>
      <c r="Y2" s="84"/>
      <c r="Z2" s="84"/>
    </row>
    <row r="3">
      <c r="A3" s="79" t="s">
        <v>84</v>
      </c>
      <c r="B3" s="85"/>
      <c r="C3" s="81" t="s">
        <v>3490</v>
      </c>
      <c r="D3" s="85"/>
      <c r="E3" s="79" t="s">
        <v>3491</v>
      </c>
      <c r="F3" s="79" t="s">
        <v>3488</v>
      </c>
      <c r="G3" s="81" t="s">
        <v>3492</v>
      </c>
      <c r="H3" s="83" t="s">
        <v>1128</v>
      </c>
      <c r="I3" s="83" t="s">
        <v>3493</v>
      </c>
      <c r="J3" s="84" t="s">
        <v>2816</v>
      </c>
      <c r="K3" s="84" t="s">
        <v>3494</v>
      </c>
      <c r="L3" s="83" t="s">
        <v>3495</v>
      </c>
      <c r="M3" s="84"/>
      <c r="N3" s="84"/>
      <c r="O3" s="84"/>
      <c r="P3" s="84"/>
      <c r="Q3" s="84"/>
      <c r="R3" s="84"/>
      <c r="S3" s="84"/>
      <c r="T3" s="84"/>
      <c r="U3" s="84"/>
      <c r="V3" s="84"/>
      <c r="W3" s="84"/>
      <c r="X3" s="84"/>
      <c r="Y3" s="84"/>
      <c r="Z3" s="84"/>
    </row>
    <row r="4">
      <c r="A4" s="79" t="s">
        <v>3496</v>
      </c>
      <c r="B4" s="85"/>
      <c r="C4" s="81" t="s">
        <v>3497</v>
      </c>
      <c r="D4" s="85"/>
      <c r="E4" s="79" t="s">
        <v>3498</v>
      </c>
      <c r="F4" s="79" t="s">
        <v>3494</v>
      </c>
      <c r="G4" s="81" t="s">
        <v>3499</v>
      </c>
      <c r="H4" s="83" t="s">
        <v>41</v>
      </c>
      <c r="I4" s="83" t="s">
        <v>3500</v>
      </c>
      <c r="J4" s="84" t="s">
        <v>3501</v>
      </c>
      <c r="K4" s="84" t="s">
        <v>3502</v>
      </c>
      <c r="L4" s="83" t="s">
        <v>3503</v>
      </c>
      <c r="M4" s="84"/>
      <c r="N4" s="84"/>
      <c r="O4" s="84"/>
      <c r="P4" s="84"/>
      <c r="Q4" s="84"/>
      <c r="R4" s="84"/>
      <c r="S4" s="84"/>
      <c r="T4" s="84"/>
      <c r="U4" s="84"/>
      <c r="V4" s="84"/>
      <c r="W4" s="84"/>
      <c r="X4" s="84"/>
      <c r="Y4" s="84"/>
      <c r="Z4" s="84"/>
    </row>
    <row r="5">
      <c r="A5" s="79" t="s">
        <v>446</v>
      </c>
      <c r="B5" s="85"/>
      <c r="C5" s="81" t="s">
        <v>137</v>
      </c>
      <c r="D5" s="85"/>
      <c r="E5" s="79" t="s">
        <v>3504</v>
      </c>
      <c r="F5" s="79" t="s">
        <v>427</v>
      </c>
      <c r="G5" s="81" t="s">
        <v>3505</v>
      </c>
      <c r="H5" s="83" t="s">
        <v>3506</v>
      </c>
      <c r="I5" s="83" t="s">
        <v>3507</v>
      </c>
      <c r="J5" s="84" t="s">
        <v>3508</v>
      </c>
      <c r="K5" s="84" t="s">
        <v>3509</v>
      </c>
      <c r="L5" s="83" t="s">
        <v>3510</v>
      </c>
      <c r="M5" s="84"/>
      <c r="N5" s="84"/>
      <c r="O5" s="84"/>
      <c r="P5" s="84"/>
      <c r="Q5" s="84"/>
      <c r="R5" s="84"/>
      <c r="S5" s="84"/>
      <c r="T5" s="84"/>
      <c r="U5" s="84"/>
      <c r="V5" s="84"/>
      <c r="W5" s="84"/>
      <c r="X5" s="84"/>
      <c r="Y5" s="84"/>
      <c r="Z5" s="84"/>
    </row>
    <row r="6">
      <c r="A6" s="86" t="s">
        <v>3511</v>
      </c>
      <c r="B6" s="85"/>
      <c r="C6" s="81" t="s">
        <v>3512</v>
      </c>
      <c r="D6" s="85"/>
      <c r="E6" s="79" t="s">
        <v>3513</v>
      </c>
      <c r="F6" s="79" t="s">
        <v>3502</v>
      </c>
      <c r="G6" s="81" t="s">
        <v>3514</v>
      </c>
      <c r="H6" s="83" t="s">
        <v>3515</v>
      </c>
      <c r="I6" s="83" t="s">
        <v>3516</v>
      </c>
      <c r="J6" s="84" t="s">
        <v>3517</v>
      </c>
      <c r="K6" s="84" t="s">
        <v>3518</v>
      </c>
      <c r="L6" s="83" t="s">
        <v>3519</v>
      </c>
      <c r="M6" s="84"/>
      <c r="N6" s="84"/>
      <c r="O6" s="84"/>
      <c r="P6" s="84"/>
      <c r="Q6" s="84"/>
      <c r="R6" s="84"/>
      <c r="S6" s="84"/>
      <c r="T6" s="84"/>
      <c r="U6" s="84"/>
      <c r="V6" s="84"/>
      <c r="W6" s="84"/>
      <c r="X6" s="84"/>
      <c r="Y6" s="84"/>
      <c r="Z6" s="84"/>
    </row>
    <row r="7">
      <c r="A7" s="85"/>
      <c r="B7" s="85"/>
      <c r="C7" s="81" t="s">
        <v>3520</v>
      </c>
      <c r="D7" s="85"/>
      <c r="E7" s="79" t="s">
        <v>3521</v>
      </c>
      <c r="F7" s="79" t="s">
        <v>3509</v>
      </c>
      <c r="G7" s="81" t="s">
        <v>3522</v>
      </c>
      <c r="H7" s="83" t="s">
        <v>3523</v>
      </c>
      <c r="I7" s="83" t="s">
        <v>3524</v>
      </c>
      <c r="J7" s="84" t="s">
        <v>3525</v>
      </c>
      <c r="K7" s="84" t="s">
        <v>3526</v>
      </c>
      <c r="L7" s="83" t="s">
        <v>3527</v>
      </c>
      <c r="M7" s="84"/>
      <c r="N7" s="84"/>
      <c r="O7" s="84"/>
      <c r="P7" s="84"/>
      <c r="Q7" s="84"/>
      <c r="R7" s="84"/>
      <c r="S7" s="84"/>
      <c r="T7" s="84"/>
      <c r="U7" s="84"/>
      <c r="V7" s="84"/>
      <c r="W7" s="84"/>
      <c r="X7" s="84"/>
      <c r="Y7" s="84"/>
      <c r="Z7" s="84"/>
    </row>
    <row r="8">
      <c r="A8" s="85"/>
      <c r="B8" s="85"/>
      <c r="C8" s="81" t="s">
        <v>3528</v>
      </c>
      <c r="D8" s="85"/>
      <c r="E8" s="86" t="s">
        <v>3529</v>
      </c>
      <c r="F8" s="79" t="s">
        <v>3518</v>
      </c>
      <c r="G8" s="81" t="s">
        <v>3530</v>
      </c>
      <c r="H8" s="83" t="s">
        <v>3531</v>
      </c>
      <c r="I8" s="83" t="s">
        <v>3532</v>
      </c>
      <c r="J8" s="84" t="s">
        <v>3533</v>
      </c>
      <c r="K8" s="84" t="s">
        <v>3534</v>
      </c>
      <c r="L8" s="83" t="s">
        <v>3535</v>
      </c>
      <c r="M8" s="84"/>
      <c r="N8" s="84"/>
      <c r="O8" s="84"/>
      <c r="P8" s="84"/>
      <c r="Q8" s="84"/>
      <c r="R8" s="84"/>
      <c r="S8" s="84"/>
      <c r="T8" s="84"/>
      <c r="U8" s="84"/>
      <c r="V8" s="84"/>
      <c r="W8" s="84"/>
      <c r="X8" s="84"/>
      <c r="Y8" s="84"/>
      <c r="Z8" s="84"/>
    </row>
    <row r="9">
      <c r="A9" s="85"/>
      <c r="B9" s="85"/>
      <c r="C9" s="81" t="s">
        <v>3536</v>
      </c>
      <c r="D9" s="85"/>
      <c r="E9" s="86" t="s">
        <v>3537</v>
      </c>
      <c r="F9" s="79" t="s">
        <v>3526</v>
      </c>
      <c r="G9" s="81" t="s">
        <v>429</v>
      </c>
      <c r="H9" s="83" t="s">
        <v>3538</v>
      </c>
      <c r="I9" s="84"/>
      <c r="J9" s="84" t="s">
        <v>3539</v>
      </c>
      <c r="K9" s="84" t="s">
        <v>3540</v>
      </c>
      <c r="L9" s="83" t="s">
        <v>3541</v>
      </c>
      <c r="M9" s="84"/>
      <c r="N9" s="84"/>
      <c r="O9" s="84"/>
      <c r="P9" s="84"/>
      <c r="Q9" s="84"/>
      <c r="R9" s="84"/>
      <c r="S9" s="84"/>
      <c r="T9" s="84"/>
      <c r="U9" s="84"/>
      <c r="V9" s="84"/>
      <c r="W9" s="84"/>
      <c r="X9" s="84"/>
      <c r="Y9" s="84"/>
      <c r="Z9" s="84"/>
    </row>
    <row r="10">
      <c r="A10" s="85"/>
      <c r="B10" s="85"/>
      <c r="C10" s="81" t="s">
        <v>3542</v>
      </c>
      <c r="D10" s="85"/>
      <c r="E10" s="86" t="s">
        <v>3543</v>
      </c>
      <c r="F10" s="79" t="s">
        <v>3534</v>
      </c>
      <c r="G10" s="81" t="s">
        <v>1165</v>
      </c>
      <c r="H10" s="83" t="s">
        <v>3544</v>
      </c>
      <c r="I10" s="84"/>
      <c r="J10" s="84" t="s">
        <v>3545</v>
      </c>
      <c r="K10" s="84" t="s">
        <v>3546</v>
      </c>
      <c r="L10" s="83" t="s">
        <v>3547</v>
      </c>
      <c r="M10" s="84"/>
      <c r="N10" s="84"/>
      <c r="O10" s="84"/>
      <c r="P10" s="84"/>
      <c r="Q10" s="84"/>
      <c r="R10" s="84"/>
      <c r="S10" s="84"/>
      <c r="T10" s="84"/>
      <c r="U10" s="84"/>
      <c r="V10" s="84"/>
      <c r="W10" s="84"/>
      <c r="X10" s="84"/>
      <c r="Y10" s="84"/>
      <c r="Z10" s="84"/>
    </row>
    <row r="11">
      <c r="A11" s="85"/>
      <c r="B11" s="85"/>
      <c r="C11" s="81" t="s">
        <v>3548</v>
      </c>
      <c r="D11" s="85"/>
      <c r="E11" s="86" t="s">
        <v>3549</v>
      </c>
      <c r="F11" s="79" t="s">
        <v>3540</v>
      </c>
      <c r="G11" s="81" t="s">
        <v>3550</v>
      </c>
      <c r="H11" s="83" t="s">
        <v>2998</v>
      </c>
      <c r="I11" s="84"/>
      <c r="J11" s="84" t="s">
        <v>117</v>
      </c>
      <c r="K11" s="84" t="s">
        <v>3551</v>
      </c>
      <c r="L11" s="83" t="s">
        <v>3552</v>
      </c>
      <c r="M11" s="84"/>
      <c r="N11" s="84"/>
      <c r="O11" s="84"/>
      <c r="P11" s="84"/>
      <c r="Q11" s="84"/>
      <c r="R11" s="84"/>
      <c r="S11" s="84"/>
      <c r="T11" s="84"/>
      <c r="U11" s="84"/>
      <c r="V11" s="84"/>
      <c r="W11" s="84"/>
      <c r="X11" s="84"/>
      <c r="Y11" s="84"/>
      <c r="Z11" s="84"/>
    </row>
    <row r="12">
      <c r="A12" s="85"/>
      <c r="B12" s="85"/>
      <c r="C12" s="81" t="s">
        <v>3553</v>
      </c>
      <c r="D12" s="85"/>
      <c r="E12" s="86" t="s">
        <v>3554</v>
      </c>
      <c r="F12" s="79" t="s">
        <v>2816</v>
      </c>
      <c r="G12" s="81" t="s">
        <v>3555</v>
      </c>
      <c r="H12" s="83" t="s">
        <v>3556</v>
      </c>
      <c r="I12" s="84"/>
      <c r="J12" s="84" t="s">
        <v>3224</v>
      </c>
      <c r="K12" s="84" t="s">
        <v>3557</v>
      </c>
      <c r="L12" s="83" t="s">
        <v>3558</v>
      </c>
      <c r="M12" s="84"/>
      <c r="N12" s="84"/>
      <c r="O12" s="84"/>
      <c r="P12" s="84"/>
      <c r="Q12" s="84"/>
      <c r="R12" s="84"/>
      <c r="S12" s="84"/>
      <c r="T12" s="84"/>
      <c r="U12" s="84"/>
      <c r="V12" s="84"/>
      <c r="W12" s="84"/>
      <c r="X12" s="84"/>
      <c r="Y12" s="84"/>
      <c r="Z12" s="84"/>
    </row>
    <row r="13">
      <c r="A13" s="85"/>
      <c r="B13" s="85"/>
      <c r="C13" s="81" t="s">
        <v>3559</v>
      </c>
      <c r="D13" s="85"/>
      <c r="E13" s="86" t="s">
        <v>3560</v>
      </c>
      <c r="F13" s="79" t="s">
        <v>3546</v>
      </c>
      <c r="G13" s="81" t="s">
        <v>851</v>
      </c>
      <c r="H13" s="83" t="s">
        <v>3561</v>
      </c>
      <c r="I13" s="84"/>
      <c r="J13" s="84" t="s">
        <v>2697</v>
      </c>
      <c r="K13" s="84" t="s">
        <v>3562</v>
      </c>
      <c r="L13" s="83" t="s">
        <v>3563</v>
      </c>
      <c r="M13" s="84"/>
      <c r="N13" s="84"/>
      <c r="O13" s="84"/>
      <c r="P13" s="84"/>
      <c r="Q13" s="84"/>
      <c r="R13" s="84"/>
      <c r="S13" s="84"/>
      <c r="T13" s="84"/>
      <c r="U13" s="84"/>
      <c r="V13" s="84"/>
      <c r="W13" s="84"/>
      <c r="X13" s="84"/>
      <c r="Y13" s="84"/>
      <c r="Z13" s="84"/>
    </row>
    <row r="14">
      <c r="A14" s="85"/>
      <c r="B14" s="85"/>
      <c r="C14" s="85"/>
      <c r="D14" s="85"/>
      <c r="E14" s="86" t="s">
        <v>3564</v>
      </c>
      <c r="F14" s="79" t="s">
        <v>3501</v>
      </c>
      <c r="G14" s="81" t="s">
        <v>3565</v>
      </c>
      <c r="H14" s="83" t="s">
        <v>3566</v>
      </c>
      <c r="I14" s="84"/>
      <c r="J14" s="84" t="s">
        <v>3567</v>
      </c>
      <c r="K14" s="84" t="s">
        <v>3568</v>
      </c>
      <c r="L14" s="83" t="s">
        <v>3569</v>
      </c>
      <c r="M14" s="84"/>
      <c r="N14" s="84"/>
      <c r="O14" s="84"/>
      <c r="P14" s="84"/>
      <c r="Q14" s="84"/>
      <c r="R14" s="84"/>
      <c r="S14" s="84"/>
      <c r="T14" s="84"/>
      <c r="U14" s="84"/>
      <c r="V14" s="84"/>
      <c r="W14" s="84"/>
      <c r="X14" s="84"/>
      <c r="Y14" s="84"/>
      <c r="Z14" s="84"/>
    </row>
    <row r="15">
      <c r="A15" s="85"/>
      <c r="B15" s="85"/>
      <c r="C15" s="85"/>
      <c r="D15" s="85"/>
      <c r="E15" s="85"/>
      <c r="F15" s="79" t="s">
        <v>3508</v>
      </c>
      <c r="G15" s="81" t="s">
        <v>3570</v>
      </c>
      <c r="H15" s="83" t="s">
        <v>3571</v>
      </c>
      <c r="I15" s="84"/>
      <c r="J15" s="84" t="s">
        <v>3572</v>
      </c>
      <c r="K15" s="84" t="s">
        <v>3573</v>
      </c>
      <c r="L15" s="83" t="s">
        <v>3574</v>
      </c>
      <c r="M15" s="84"/>
      <c r="N15" s="84"/>
      <c r="O15" s="84"/>
      <c r="P15" s="84"/>
      <c r="Q15" s="84"/>
      <c r="R15" s="84"/>
      <c r="S15" s="84"/>
      <c r="T15" s="84"/>
      <c r="U15" s="84"/>
      <c r="V15" s="84"/>
      <c r="W15" s="84"/>
      <c r="X15" s="84"/>
      <c r="Y15" s="84"/>
      <c r="Z15" s="84"/>
    </row>
    <row r="16">
      <c r="A16" s="85"/>
      <c r="B16" s="85"/>
      <c r="C16" s="85"/>
      <c r="D16" s="85"/>
      <c r="E16" s="85"/>
      <c r="F16" s="79" t="s">
        <v>3551</v>
      </c>
      <c r="G16" s="81" t="s">
        <v>3575</v>
      </c>
      <c r="H16" s="83" t="s">
        <v>3576</v>
      </c>
      <c r="I16" s="84"/>
      <c r="J16" s="84" t="s">
        <v>3062</v>
      </c>
      <c r="K16" s="84" t="s">
        <v>3577</v>
      </c>
      <c r="L16" s="83" t="s">
        <v>3578</v>
      </c>
      <c r="M16" s="84"/>
      <c r="N16" s="84"/>
      <c r="O16" s="84"/>
      <c r="P16" s="84"/>
      <c r="Q16" s="84"/>
      <c r="R16" s="84"/>
      <c r="S16" s="84"/>
      <c r="T16" s="84"/>
      <c r="U16" s="84"/>
      <c r="V16" s="84"/>
      <c r="W16" s="84"/>
      <c r="X16" s="84"/>
      <c r="Y16" s="84"/>
      <c r="Z16" s="84"/>
    </row>
    <row r="17">
      <c r="A17" s="85"/>
      <c r="B17" s="85"/>
      <c r="C17" s="85"/>
      <c r="D17" s="85"/>
      <c r="E17" s="85"/>
      <c r="F17" s="86" t="s">
        <v>3557</v>
      </c>
      <c r="G17" s="81" t="s">
        <v>3579</v>
      </c>
      <c r="H17" s="83" t="s">
        <v>3580</v>
      </c>
      <c r="I17" s="84"/>
      <c r="J17" s="84"/>
      <c r="K17" s="84" t="s">
        <v>3581</v>
      </c>
      <c r="L17" s="83" t="s">
        <v>3582</v>
      </c>
      <c r="M17" s="84"/>
      <c r="N17" s="84"/>
      <c r="O17" s="84"/>
      <c r="P17" s="84"/>
      <c r="Q17" s="84"/>
      <c r="R17" s="84"/>
      <c r="S17" s="84"/>
      <c r="T17" s="84"/>
      <c r="U17" s="84"/>
      <c r="V17" s="84"/>
      <c r="W17" s="84"/>
      <c r="X17" s="84"/>
      <c r="Y17" s="84"/>
      <c r="Z17" s="84"/>
    </row>
    <row r="18">
      <c r="A18" s="85"/>
      <c r="B18" s="85"/>
      <c r="C18" s="85"/>
      <c r="D18" s="85"/>
      <c r="E18" s="85"/>
      <c r="F18" s="86" t="s">
        <v>3562</v>
      </c>
      <c r="G18" s="81" t="s">
        <v>3583</v>
      </c>
      <c r="H18" s="83" t="s">
        <v>3584</v>
      </c>
      <c r="I18" s="84"/>
      <c r="J18" s="84"/>
      <c r="K18" s="84" t="s">
        <v>3585</v>
      </c>
      <c r="L18" s="83" t="s">
        <v>3586</v>
      </c>
      <c r="M18" s="84"/>
      <c r="N18" s="84"/>
      <c r="O18" s="84"/>
      <c r="P18" s="84"/>
      <c r="Q18" s="84"/>
      <c r="R18" s="84"/>
      <c r="S18" s="84"/>
      <c r="T18" s="84"/>
      <c r="U18" s="84"/>
      <c r="V18" s="84"/>
      <c r="W18" s="84"/>
      <c r="X18" s="84"/>
      <c r="Y18" s="84"/>
      <c r="Z18" s="84"/>
    </row>
    <row r="19">
      <c r="A19" s="85"/>
      <c r="B19" s="85"/>
      <c r="C19" s="85"/>
      <c r="D19" s="85"/>
      <c r="E19" s="85"/>
      <c r="F19" s="86" t="s">
        <v>3568</v>
      </c>
      <c r="G19" s="81" t="s">
        <v>3587</v>
      </c>
      <c r="H19" s="83" t="s">
        <v>2960</v>
      </c>
      <c r="I19" s="84"/>
      <c r="J19" s="84"/>
      <c r="K19" s="84" t="s">
        <v>3588</v>
      </c>
      <c r="L19" s="83" t="s">
        <v>3589</v>
      </c>
      <c r="M19" s="84"/>
      <c r="N19" s="84"/>
      <c r="O19" s="84"/>
      <c r="P19" s="84"/>
      <c r="Q19" s="84"/>
      <c r="R19" s="84"/>
      <c r="S19" s="84"/>
      <c r="T19" s="84"/>
      <c r="U19" s="84"/>
      <c r="V19" s="84"/>
      <c r="W19" s="84"/>
      <c r="X19" s="84"/>
      <c r="Y19" s="84"/>
      <c r="Z19" s="84"/>
    </row>
    <row r="20">
      <c r="A20" s="85"/>
      <c r="B20" s="85"/>
      <c r="C20" s="85"/>
      <c r="D20" s="85"/>
      <c r="E20" s="85"/>
      <c r="F20" s="86" t="s">
        <v>3573</v>
      </c>
      <c r="G20" s="81" t="s">
        <v>3590</v>
      </c>
      <c r="H20" s="83" t="s">
        <v>1180</v>
      </c>
      <c r="I20" s="84"/>
      <c r="J20" s="84"/>
      <c r="K20" s="84" t="s">
        <v>3591</v>
      </c>
      <c r="L20" s="83" t="s">
        <v>3592</v>
      </c>
      <c r="M20" s="84"/>
      <c r="N20" s="84"/>
      <c r="O20" s="84"/>
      <c r="P20" s="84"/>
      <c r="Q20" s="84"/>
      <c r="R20" s="84"/>
      <c r="S20" s="84"/>
      <c r="T20" s="84"/>
      <c r="U20" s="84"/>
      <c r="V20" s="84"/>
      <c r="W20" s="84"/>
      <c r="X20" s="84"/>
      <c r="Y20" s="84"/>
      <c r="Z20" s="84"/>
    </row>
    <row r="21">
      <c r="A21" s="85"/>
      <c r="B21" s="85"/>
      <c r="C21" s="85"/>
      <c r="D21" s="85"/>
      <c r="E21" s="85"/>
      <c r="F21" s="86" t="s">
        <v>3577</v>
      </c>
      <c r="G21" s="81" t="s">
        <v>3225</v>
      </c>
      <c r="H21" s="83" t="s">
        <v>3593</v>
      </c>
      <c r="I21" s="84"/>
      <c r="J21" s="84"/>
      <c r="K21" s="84" t="s">
        <v>3594</v>
      </c>
      <c r="L21" s="83" t="s">
        <v>3595</v>
      </c>
      <c r="M21" s="84"/>
      <c r="N21" s="84"/>
      <c r="O21" s="84"/>
      <c r="P21" s="84"/>
      <c r="Q21" s="84"/>
      <c r="R21" s="84"/>
      <c r="S21" s="84"/>
      <c r="T21" s="84"/>
      <c r="U21" s="84"/>
      <c r="V21" s="84"/>
      <c r="W21" s="84"/>
      <c r="X21" s="84"/>
      <c r="Y21" s="84"/>
      <c r="Z21" s="84"/>
    </row>
    <row r="22">
      <c r="A22" s="85"/>
      <c r="B22" s="85"/>
      <c r="C22" s="85"/>
      <c r="D22" s="85"/>
      <c r="E22" s="85"/>
      <c r="F22" s="86" t="s">
        <v>3581</v>
      </c>
      <c r="G22" s="81" t="s">
        <v>3596</v>
      </c>
      <c r="H22" s="83" t="s">
        <v>3597</v>
      </c>
      <c r="I22" s="84"/>
      <c r="J22" s="84"/>
      <c r="K22" s="84" t="s">
        <v>3598</v>
      </c>
      <c r="L22" s="83" t="s">
        <v>3599</v>
      </c>
      <c r="M22" s="84"/>
      <c r="N22" s="84"/>
      <c r="O22" s="84"/>
      <c r="P22" s="84"/>
      <c r="Q22" s="84"/>
      <c r="R22" s="84"/>
      <c r="S22" s="84"/>
      <c r="T22" s="84"/>
      <c r="U22" s="84"/>
      <c r="V22" s="84"/>
      <c r="W22" s="84"/>
      <c r="X22" s="84"/>
      <c r="Y22" s="84"/>
      <c r="Z22" s="84"/>
    </row>
    <row r="23">
      <c r="A23" s="85"/>
      <c r="B23" s="85"/>
      <c r="C23" s="85"/>
      <c r="D23" s="85"/>
      <c r="E23" s="85"/>
      <c r="F23" s="86" t="s">
        <v>3585</v>
      </c>
      <c r="G23" s="81" t="s">
        <v>2698</v>
      </c>
      <c r="H23" s="83" t="s">
        <v>3600</v>
      </c>
      <c r="I23" s="84"/>
      <c r="J23" s="84"/>
      <c r="K23" s="84" t="s">
        <v>3601</v>
      </c>
      <c r="L23" s="83" t="s">
        <v>3602</v>
      </c>
      <c r="M23" s="84"/>
      <c r="N23" s="84"/>
      <c r="O23" s="84"/>
      <c r="P23" s="84"/>
      <c r="Q23" s="84"/>
      <c r="R23" s="84"/>
      <c r="S23" s="84"/>
      <c r="T23" s="84"/>
      <c r="U23" s="84"/>
      <c r="V23" s="84"/>
      <c r="W23" s="84"/>
      <c r="X23" s="84"/>
      <c r="Y23" s="84"/>
      <c r="Z23" s="84"/>
    </row>
    <row r="24">
      <c r="A24" s="85"/>
      <c r="B24" s="85"/>
      <c r="C24" s="85"/>
      <c r="D24" s="85"/>
      <c r="E24" s="85"/>
      <c r="F24" s="86" t="s">
        <v>3588</v>
      </c>
      <c r="G24" s="81" t="s">
        <v>3603</v>
      </c>
      <c r="H24" s="83" t="s">
        <v>2882</v>
      </c>
      <c r="I24" s="84"/>
      <c r="J24" s="84"/>
      <c r="K24" s="84" t="s">
        <v>3604</v>
      </c>
      <c r="L24" s="83" t="s">
        <v>3605</v>
      </c>
      <c r="M24" s="84"/>
      <c r="N24" s="84"/>
      <c r="O24" s="84"/>
      <c r="P24" s="84"/>
      <c r="Q24" s="84"/>
      <c r="R24" s="84"/>
      <c r="S24" s="84"/>
      <c r="T24" s="84"/>
      <c r="U24" s="84"/>
      <c r="V24" s="84"/>
      <c r="W24" s="84"/>
      <c r="X24" s="84"/>
      <c r="Y24" s="84"/>
      <c r="Z24" s="84"/>
    </row>
    <row r="25">
      <c r="A25" s="85"/>
      <c r="B25" s="85"/>
      <c r="C25" s="85"/>
      <c r="D25" s="85"/>
      <c r="E25" s="85"/>
      <c r="F25" s="86" t="s">
        <v>3591</v>
      </c>
      <c r="G25" s="81" t="s">
        <v>3064</v>
      </c>
      <c r="H25" s="83" t="s">
        <v>3606</v>
      </c>
      <c r="I25" s="84"/>
      <c r="J25" s="84"/>
      <c r="K25" s="84" t="s">
        <v>3607</v>
      </c>
      <c r="L25" s="83" t="s">
        <v>3608</v>
      </c>
      <c r="M25" s="84"/>
      <c r="N25" s="84"/>
      <c r="O25" s="84"/>
      <c r="P25" s="84"/>
      <c r="Q25" s="84"/>
      <c r="R25" s="84"/>
      <c r="S25" s="84"/>
      <c r="T25" s="84"/>
      <c r="U25" s="84"/>
      <c r="V25" s="84"/>
      <c r="W25" s="84"/>
      <c r="X25" s="84"/>
      <c r="Y25" s="84"/>
      <c r="Z25" s="84"/>
    </row>
    <row r="26">
      <c r="A26" s="85"/>
      <c r="B26" s="85"/>
      <c r="C26" s="85"/>
      <c r="D26" s="85"/>
      <c r="E26" s="85"/>
      <c r="F26" s="86" t="s">
        <v>3594</v>
      </c>
      <c r="G26" s="81" t="s">
        <v>3609</v>
      </c>
      <c r="H26" s="83" t="s">
        <v>3610</v>
      </c>
      <c r="I26" s="84"/>
      <c r="J26" s="84"/>
      <c r="K26" s="84" t="s">
        <v>3611</v>
      </c>
      <c r="L26" s="83" t="s">
        <v>3612</v>
      </c>
      <c r="M26" s="84"/>
      <c r="N26" s="84"/>
      <c r="O26" s="84"/>
      <c r="P26" s="84"/>
      <c r="Q26" s="84"/>
      <c r="R26" s="84"/>
      <c r="S26" s="84"/>
      <c r="T26" s="84"/>
      <c r="U26" s="84"/>
      <c r="V26" s="84"/>
      <c r="W26" s="84"/>
      <c r="X26" s="84"/>
      <c r="Y26" s="84"/>
      <c r="Z26" s="84"/>
    </row>
    <row r="27">
      <c r="A27" s="85"/>
      <c r="B27" s="85"/>
      <c r="C27" s="85"/>
      <c r="D27" s="85"/>
      <c r="E27" s="85"/>
      <c r="F27" s="86" t="s">
        <v>3517</v>
      </c>
      <c r="G27" s="81" t="s">
        <v>3613</v>
      </c>
      <c r="H27" s="83" t="s">
        <v>3614</v>
      </c>
      <c r="I27" s="84"/>
      <c r="J27" s="84"/>
      <c r="K27" s="84" t="s">
        <v>3615</v>
      </c>
      <c r="L27" s="83" t="s">
        <v>3616</v>
      </c>
      <c r="M27" s="84"/>
      <c r="N27" s="84"/>
      <c r="O27" s="84"/>
      <c r="P27" s="84"/>
      <c r="Q27" s="84"/>
      <c r="R27" s="84"/>
      <c r="S27" s="84"/>
      <c r="T27" s="84"/>
      <c r="U27" s="84"/>
      <c r="V27" s="84"/>
      <c r="W27" s="84"/>
      <c r="X27" s="84"/>
      <c r="Y27" s="84"/>
      <c r="Z27" s="84"/>
    </row>
    <row r="28">
      <c r="A28" s="85"/>
      <c r="B28" s="85"/>
      <c r="C28" s="85"/>
      <c r="D28" s="85"/>
      <c r="E28" s="85"/>
      <c r="F28" s="86" t="s">
        <v>3598</v>
      </c>
      <c r="G28" s="85"/>
      <c r="H28" s="84"/>
      <c r="I28" s="84"/>
      <c r="J28" s="84"/>
      <c r="K28" s="84" t="s">
        <v>3617</v>
      </c>
      <c r="L28" s="83" t="s">
        <v>3618</v>
      </c>
      <c r="M28" s="84"/>
      <c r="N28" s="84"/>
      <c r="O28" s="84"/>
      <c r="P28" s="84"/>
      <c r="Q28" s="84"/>
      <c r="R28" s="84"/>
      <c r="S28" s="84"/>
      <c r="T28" s="84"/>
      <c r="U28" s="84"/>
      <c r="V28" s="84"/>
      <c r="W28" s="84"/>
      <c r="X28" s="84"/>
      <c r="Y28" s="84"/>
      <c r="Z28" s="84"/>
    </row>
    <row r="29">
      <c r="A29" s="84"/>
      <c r="B29" s="84"/>
      <c r="C29" s="84"/>
      <c r="D29" s="84"/>
      <c r="E29" s="84"/>
      <c r="F29" s="83" t="s">
        <v>3601</v>
      </c>
      <c r="G29" s="84"/>
      <c r="H29" s="84"/>
      <c r="I29" s="84"/>
      <c r="J29" s="84"/>
      <c r="K29" s="84" t="s">
        <v>3619</v>
      </c>
      <c r="L29" s="83" t="s">
        <v>3620</v>
      </c>
      <c r="M29" s="84"/>
      <c r="N29" s="84"/>
      <c r="O29" s="84"/>
      <c r="P29" s="84"/>
      <c r="Q29" s="84"/>
      <c r="R29" s="84"/>
      <c r="S29" s="84"/>
      <c r="T29" s="84"/>
      <c r="U29" s="84"/>
      <c r="V29" s="84"/>
      <c r="W29" s="84"/>
      <c r="X29" s="84"/>
      <c r="Y29" s="84"/>
      <c r="Z29" s="84"/>
    </row>
    <row r="30">
      <c r="A30" s="84"/>
      <c r="B30" s="84"/>
      <c r="C30" s="84"/>
      <c r="D30" s="84"/>
      <c r="E30" s="84"/>
      <c r="F30" s="83" t="s">
        <v>3604</v>
      </c>
      <c r="G30" s="84"/>
      <c r="H30" s="84"/>
      <c r="I30" s="84"/>
      <c r="J30" s="84"/>
      <c r="K30" s="84" t="s">
        <v>3621</v>
      </c>
      <c r="L30" s="83" t="s">
        <v>3622</v>
      </c>
      <c r="M30" s="84"/>
      <c r="N30" s="84"/>
      <c r="O30" s="84"/>
      <c r="P30" s="84"/>
      <c r="Q30" s="84"/>
      <c r="R30" s="84"/>
      <c r="S30" s="84"/>
      <c r="T30" s="84"/>
      <c r="U30" s="84"/>
      <c r="V30" s="84"/>
      <c r="W30" s="84"/>
      <c r="X30" s="84"/>
      <c r="Y30" s="84"/>
      <c r="Z30" s="84"/>
    </row>
    <row r="31">
      <c r="A31" s="84"/>
      <c r="B31" s="84"/>
      <c r="C31" s="84"/>
      <c r="D31" s="84"/>
      <c r="E31" s="84"/>
      <c r="F31" s="83" t="s">
        <v>3607</v>
      </c>
      <c r="G31" s="84"/>
      <c r="H31" s="84"/>
      <c r="I31" s="84"/>
      <c r="J31" s="84"/>
      <c r="K31" s="84" t="s">
        <v>3623</v>
      </c>
      <c r="L31" s="83" t="s">
        <v>3624</v>
      </c>
      <c r="M31" s="84"/>
      <c r="N31" s="84"/>
      <c r="O31" s="84"/>
      <c r="P31" s="84"/>
      <c r="Q31" s="84"/>
      <c r="R31" s="84"/>
      <c r="S31" s="84"/>
      <c r="T31" s="84"/>
      <c r="U31" s="84"/>
      <c r="V31" s="84"/>
      <c r="W31" s="84"/>
      <c r="X31" s="84"/>
      <c r="Y31" s="84"/>
      <c r="Z31" s="84"/>
    </row>
    <row r="32">
      <c r="A32" s="84"/>
      <c r="B32" s="84"/>
      <c r="C32" s="84"/>
      <c r="D32" s="84"/>
      <c r="E32" s="84"/>
      <c r="F32" s="83" t="s">
        <v>3611</v>
      </c>
      <c r="G32" s="84"/>
      <c r="H32" s="84"/>
      <c r="I32" s="84"/>
      <c r="J32" s="84"/>
      <c r="K32" s="84" t="s">
        <v>3625</v>
      </c>
      <c r="L32" s="83" t="s">
        <v>3626</v>
      </c>
      <c r="M32" s="84"/>
      <c r="N32" s="84"/>
      <c r="O32" s="84"/>
      <c r="P32" s="84"/>
      <c r="Q32" s="84"/>
      <c r="R32" s="84"/>
      <c r="S32" s="84"/>
      <c r="T32" s="84"/>
      <c r="U32" s="84"/>
      <c r="V32" s="84"/>
      <c r="W32" s="84"/>
      <c r="X32" s="84"/>
      <c r="Y32" s="84"/>
      <c r="Z32" s="84"/>
    </row>
    <row r="33">
      <c r="A33" s="84"/>
      <c r="B33" s="84"/>
      <c r="C33" s="84"/>
      <c r="D33" s="84"/>
      <c r="E33" s="84"/>
      <c r="F33" s="83" t="s">
        <v>3615</v>
      </c>
      <c r="G33" s="84"/>
      <c r="H33" s="84"/>
      <c r="I33" s="84"/>
      <c r="J33" s="84"/>
      <c r="K33" s="84" t="s">
        <v>3627</v>
      </c>
      <c r="L33" s="83" t="s">
        <v>3628</v>
      </c>
      <c r="M33" s="84"/>
      <c r="N33" s="84"/>
      <c r="O33" s="84"/>
      <c r="P33" s="84"/>
      <c r="Q33" s="84"/>
      <c r="R33" s="84"/>
      <c r="S33" s="84"/>
      <c r="T33" s="84"/>
      <c r="U33" s="84"/>
      <c r="V33" s="84"/>
      <c r="W33" s="84"/>
      <c r="X33" s="84"/>
      <c r="Y33" s="84"/>
      <c r="Z33" s="84"/>
    </row>
    <row r="34">
      <c r="A34" s="84"/>
      <c r="B34" s="84"/>
      <c r="C34" s="84"/>
      <c r="D34" s="84"/>
      <c r="E34" s="84"/>
      <c r="F34" s="83" t="s">
        <v>3617</v>
      </c>
      <c r="G34" s="84"/>
      <c r="H34" s="84"/>
      <c r="I34" s="84"/>
      <c r="J34" s="84"/>
      <c r="K34" s="84" t="s">
        <v>3629</v>
      </c>
      <c r="L34" s="83" t="s">
        <v>3630</v>
      </c>
      <c r="M34" s="84"/>
      <c r="N34" s="84"/>
      <c r="O34" s="84"/>
      <c r="P34" s="84"/>
      <c r="Q34" s="84"/>
      <c r="R34" s="84"/>
      <c r="S34" s="84"/>
      <c r="T34" s="84"/>
      <c r="U34" s="84"/>
      <c r="V34" s="84"/>
      <c r="W34" s="84"/>
      <c r="X34" s="84"/>
      <c r="Y34" s="84"/>
      <c r="Z34" s="84"/>
    </row>
    <row r="35">
      <c r="A35" s="84"/>
      <c r="B35" s="84"/>
      <c r="C35" s="84"/>
      <c r="D35" s="84"/>
      <c r="E35" s="84"/>
      <c r="F35" s="83" t="s">
        <v>3619</v>
      </c>
      <c r="G35" s="84"/>
      <c r="H35" s="84"/>
      <c r="I35" s="84"/>
      <c r="J35" s="84"/>
      <c r="K35" s="84" t="s">
        <v>3631</v>
      </c>
      <c r="L35" s="83" t="s">
        <v>3632</v>
      </c>
      <c r="M35" s="84"/>
      <c r="N35" s="84"/>
      <c r="O35" s="84"/>
      <c r="P35" s="84"/>
      <c r="Q35" s="84"/>
      <c r="R35" s="84"/>
      <c r="S35" s="84"/>
      <c r="T35" s="84"/>
      <c r="U35" s="84"/>
      <c r="V35" s="84"/>
      <c r="W35" s="84"/>
      <c r="X35" s="84"/>
      <c r="Y35" s="84"/>
      <c r="Z35" s="84"/>
    </row>
    <row r="36">
      <c r="A36" s="84"/>
      <c r="B36" s="84"/>
      <c r="C36" s="84"/>
      <c r="D36" s="84"/>
      <c r="E36" s="84"/>
      <c r="F36" s="83" t="s">
        <v>3621</v>
      </c>
      <c r="G36" s="84"/>
      <c r="H36" s="84"/>
      <c r="I36" s="84"/>
      <c r="J36" s="84"/>
      <c r="K36" s="84" t="s">
        <v>3633</v>
      </c>
      <c r="L36" s="83" t="s">
        <v>3634</v>
      </c>
      <c r="M36" s="84"/>
      <c r="N36" s="84"/>
      <c r="O36" s="84"/>
      <c r="P36" s="84"/>
      <c r="Q36" s="84"/>
      <c r="R36" s="84"/>
      <c r="S36" s="84"/>
      <c r="T36" s="84"/>
      <c r="U36" s="84"/>
      <c r="V36" s="84"/>
      <c r="W36" s="84"/>
      <c r="X36" s="84"/>
      <c r="Y36" s="84"/>
      <c r="Z36" s="84"/>
    </row>
    <row r="37">
      <c r="A37" s="84"/>
      <c r="B37" s="84"/>
      <c r="C37" s="84"/>
      <c r="D37" s="84"/>
      <c r="E37" s="84"/>
      <c r="F37" s="83" t="s">
        <v>3623</v>
      </c>
      <c r="G37" s="84"/>
      <c r="H37" s="84"/>
      <c r="I37" s="84"/>
      <c r="J37" s="84"/>
      <c r="K37" s="84" t="s">
        <v>3635</v>
      </c>
      <c r="L37" s="83" t="s">
        <v>3636</v>
      </c>
      <c r="M37" s="84"/>
      <c r="N37" s="84"/>
      <c r="O37" s="84"/>
      <c r="P37" s="84"/>
      <c r="Q37" s="84"/>
      <c r="R37" s="84"/>
      <c r="S37" s="84"/>
      <c r="T37" s="84"/>
      <c r="U37" s="84"/>
      <c r="V37" s="84"/>
      <c r="W37" s="84"/>
      <c r="X37" s="84"/>
      <c r="Y37" s="84"/>
      <c r="Z37" s="84"/>
    </row>
    <row r="38">
      <c r="A38" s="84"/>
      <c r="B38" s="84"/>
      <c r="C38" s="84"/>
      <c r="D38" s="84"/>
      <c r="E38" s="84"/>
      <c r="F38" s="83" t="s">
        <v>3525</v>
      </c>
      <c r="G38" s="84"/>
      <c r="H38" s="84"/>
      <c r="I38" s="84"/>
      <c r="J38" s="84"/>
      <c r="K38" s="84" t="s">
        <v>3637</v>
      </c>
      <c r="L38" s="83" t="s">
        <v>3638</v>
      </c>
      <c r="M38" s="84"/>
      <c r="N38" s="84"/>
      <c r="O38" s="84"/>
      <c r="P38" s="84"/>
      <c r="Q38" s="84"/>
      <c r="R38" s="84"/>
      <c r="S38" s="84"/>
      <c r="T38" s="84"/>
      <c r="U38" s="84"/>
      <c r="V38" s="84"/>
      <c r="W38" s="84"/>
      <c r="X38" s="84"/>
      <c r="Y38" s="84"/>
      <c r="Z38" s="84"/>
    </row>
    <row r="39">
      <c r="A39" s="84"/>
      <c r="B39" s="84"/>
      <c r="C39" s="84"/>
      <c r="D39" s="84"/>
      <c r="E39" s="84"/>
      <c r="F39" s="83" t="s">
        <v>3533</v>
      </c>
      <c r="G39" s="84"/>
      <c r="H39" s="84"/>
      <c r="I39" s="84"/>
      <c r="J39" s="84"/>
      <c r="K39" s="84" t="s">
        <v>3639</v>
      </c>
      <c r="L39" s="83" t="s">
        <v>3640</v>
      </c>
      <c r="M39" s="84"/>
      <c r="N39" s="84"/>
      <c r="O39" s="84"/>
      <c r="P39" s="84"/>
      <c r="Q39" s="84"/>
      <c r="R39" s="84"/>
      <c r="S39" s="84"/>
      <c r="T39" s="84"/>
      <c r="U39" s="84"/>
      <c r="V39" s="84"/>
      <c r="W39" s="84"/>
      <c r="X39" s="84"/>
      <c r="Y39" s="84"/>
      <c r="Z39" s="84"/>
    </row>
    <row r="40">
      <c r="A40" s="84"/>
      <c r="B40" s="84"/>
      <c r="C40" s="84"/>
      <c r="D40" s="84"/>
      <c r="E40" s="84"/>
      <c r="F40" s="83" t="s">
        <v>3539</v>
      </c>
      <c r="G40" s="84"/>
      <c r="H40" s="84"/>
      <c r="I40" s="84"/>
      <c r="J40" s="84"/>
      <c r="K40" s="84" t="s">
        <v>3641</v>
      </c>
      <c r="L40" s="83" t="s">
        <v>3642</v>
      </c>
      <c r="M40" s="84"/>
      <c r="N40" s="84"/>
      <c r="O40" s="84"/>
      <c r="P40" s="84"/>
      <c r="Q40" s="84"/>
      <c r="R40" s="84"/>
      <c r="S40" s="84"/>
      <c r="T40" s="84"/>
      <c r="U40" s="84"/>
      <c r="V40" s="84"/>
      <c r="W40" s="84"/>
      <c r="X40" s="84"/>
      <c r="Y40" s="84"/>
      <c r="Z40" s="84"/>
    </row>
    <row r="41">
      <c r="A41" s="84"/>
      <c r="B41" s="84"/>
      <c r="C41" s="84"/>
      <c r="D41" s="84"/>
      <c r="E41" s="84"/>
      <c r="F41" s="83" t="s">
        <v>3625</v>
      </c>
      <c r="G41" s="84"/>
      <c r="H41" s="84"/>
      <c r="I41" s="84"/>
      <c r="J41" s="84"/>
      <c r="K41" s="84" t="s">
        <v>3643</v>
      </c>
      <c r="L41" s="83" t="s">
        <v>3644</v>
      </c>
      <c r="M41" s="84"/>
      <c r="N41" s="84"/>
      <c r="O41" s="84"/>
      <c r="P41" s="84"/>
      <c r="Q41" s="84"/>
      <c r="R41" s="84"/>
      <c r="S41" s="84"/>
      <c r="T41" s="84"/>
      <c r="U41" s="84"/>
      <c r="V41" s="84"/>
      <c r="W41" s="84"/>
      <c r="X41" s="84"/>
      <c r="Y41" s="84"/>
      <c r="Z41" s="84"/>
    </row>
    <row r="42">
      <c r="A42" s="84"/>
      <c r="B42" s="84"/>
      <c r="C42" s="84"/>
      <c r="D42" s="84"/>
      <c r="E42" s="84"/>
      <c r="F42" s="83" t="s">
        <v>3627</v>
      </c>
      <c r="G42" s="84"/>
      <c r="H42" s="84"/>
      <c r="I42" s="84"/>
      <c r="J42" s="84"/>
      <c r="K42" s="84" t="s">
        <v>3645</v>
      </c>
      <c r="L42" s="83" t="s">
        <v>3646</v>
      </c>
      <c r="M42" s="84"/>
      <c r="N42" s="84"/>
      <c r="O42" s="84"/>
      <c r="P42" s="84"/>
      <c r="Q42" s="84"/>
      <c r="R42" s="84"/>
      <c r="S42" s="84"/>
      <c r="T42" s="84"/>
      <c r="U42" s="84"/>
      <c r="V42" s="84"/>
      <c r="W42" s="84"/>
      <c r="X42" s="84"/>
      <c r="Y42" s="84"/>
      <c r="Z42" s="84"/>
    </row>
    <row r="43">
      <c r="A43" s="84"/>
      <c r="B43" s="84"/>
      <c r="C43" s="84"/>
      <c r="D43" s="84"/>
      <c r="E43" s="84"/>
      <c r="F43" s="83" t="s">
        <v>3629</v>
      </c>
      <c r="G43" s="84"/>
      <c r="H43" s="84"/>
      <c r="I43" s="84"/>
      <c r="J43" s="84"/>
      <c r="K43" s="84" t="s">
        <v>3647</v>
      </c>
      <c r="L43" s="83" t="s">
        <v>3648</v>
      </c>
      <c r="M43" s="84"/>
      <c r="N43" s="84"/>
      <c r="O43" s="84"/>
      <c r="P43" s="84"/>
      <c r="Q43" s="84"/>
      <c r="R43" s="84"/>
      <c r="S43" s="84"/>
      <c r="T43" s="84"/>
      <c r="U43" s="84"/>
      <c r="V43" s="84"/>
      <c r="W43" s="84"/>
      <c r="X43" s="84"/>
      <c r="Y43" s="84"/>
      <c r="Z43" s="84"/>
    </row>
    <row r="44">
      <c r="A44" s="84"/>
      <c r="B44" s="84"/>
      <c r="C44" s="84"/>
      <c r="D44" s="84"/>
      <c r="E44" s="84"/>
      <c r="F44" s="83" t="s">
        <v>3631</v>
      </c>
      <c r="G44" s="84"/>
      <c r="H44" s="84"/>
      <c r="I44" s="84"/>
      <c r="J44" s="84"/>
      <c r="K44" s="84" t="s">
        <v>3649</v>
      </c>
      <c r="L44" s="83" t="s">
        <v>3650</v>
      </c>
      <c r="M44" s="84"/>
      <c r="N44" s="84"/>
      <c r="O44" s="84"/>
      <c r="P44" s="84"/>
      <c r="Q44" s="84"/>
      <c r="R44" s="84"/>
      <c r="S44" s="84"/>
      <c r="T44" s="84"/>
      <c r="U44" s="84"/>
      <c r="V44" s="84"/>
      <c r="W44" s="84"/>
      <c r="X44" s="84"/>
      <c r="Y44" s="84"/>
      <c r="Z44" s="84"/>
    </row>
    <row r="45">
      <c r="A45" s="84"/>
      <c r="B45" s="84"/>
      <c r="C45" s="84"/>
      <c r="D45" s="84"/>
      <c r="E45" s="84"/>
      <c r="F45" s="83" t="s">
        <v>3633</v>
      </c>
      <c r="G45" s="84"/>
      <c r="H45" s="84"/>
      <c r="I45" s="84"/>
      <c r="J45" s="84"/>
      <c r="K45" s="84" t="s">
        <v>3651</v>
      </c>
      <c r="L45" s="84"/>
      <c r="M45" s="84"/>
      <c r="N45" s="84"/>
      <c r="O45" s="84"/>
      <c r="P45" s="84"/>
      <c r="Q45" s="84"/>
      <c r="R45" s="84"/>
      <c r="S45" s="84"/>
      <c r="T45" s="84"/>
      <c r="U45" s="84"/>
      <c r="V45" s="84"/>
      <c r="W45" s="84"/>
      <c r="X45" s="84"/>
      <c r="Y45" s="84"/>
      <c r="Z45" s="84"/>
    </row>
    <row r="46">
      <c r="A46" s="84"/>
      <c r="B46" s="84"/>
      <c r="C46" s="84"/>
      <c r="D46" s="84"/>
      <c r="E46" s="84"/>
      <c r="F46" s="83" t="s">
        <v>3635</v>
      </c>
      <c r="G46" s="84"/>
      <c r="H46" s="84"/>
      <c r="I46" s="84"/>
      <c r="J46" s="84"/>
      <c r="K46" s="84" t="s">
        <v>3652</v>
      </c>
      <c r="L46" s="84"/>
      <c r="M46" s="84"/>
      <c r="N46" s="84"/>
      <c r="O46" s="84"/>
      <c r="P46" s="84"/>
      <c r="Q46" s="84"/>
      <c r="R46" s="84"/>
      <c r="S46" s="84"/>
      <c r="T46" s="84"/>
      <c r="U46" s="84"/>
      <c r="V46" s="84"/>
      <c r="W46" s="84"/>
      <c r="X46" s="84"/>
      <c r="Y46" s="84"/>
      <c r="Z46" s="84"/>
    </row>
    <row r="47">
      <c r="A47" s="84"/>
      <c r="B47" s="84"/>
      <c r="C47" s="84"/>
      <c r="D47" s="84"/>
      <c r="E47" s="84"/>
      <c r="F47" s="83" t="s">
        <v>3637</v>
      </c>
      <c r="G47" s="84"/>
      <c r="H47" s="84"/>
      <c r="I47" s="84"/>
      <c r="J47" s="84"/>
      <c r="K47" s="84" t="s">
        <v>3653</v>
      </c>
      <c r="L47" s="84"/>
      <c r="M47" s="84"/>
      <c r="N47" s="84"/>
      <c r="O47" s="84"/>
      <c r="P47" s="84"/>
      <c r="Q47" s="84"/>
      <c r="R47" s="84"/>
      <c r="S47" s="84"/>
      <c r="T47" s="84"/>
      <c r="U47" s="84"/>
      <c r="V47" s="84"/>
      <c r="W47" s="84"/>
      <c r="X47" s="84"/>
      <c r="Y47" s="84"/>
      <c r="Z47" s="84"/>
    </row>
    <row r="48">
      <c r="A48" s="84"/>
      <c r="B48" s="84"/>
      <c r="C48" s="84"/>
      <c r="D48" s="84"/>
      <c r="E48" s="84"/>
      <c r="F48" s="83" t="s">
        <v>3639</v>
      </c>
      <c r="G48" s="84"/>
      <c r="H48" s="84"/>
      <c r="I48" s="84"/>
      <c r="J48" s="84"/>
      <c r="K48" s="84" t="s">
        <v>3654</v>
      </c>
      <c r="L48" s="84"/>
      <c r="M48" s="84"/>
      <c r="N48" s="84"/>
      <c r="O48" s="84"/>
      <c r="P48" s="84"/>
      <c r="Q48" s="84"/>
      <c r="R48" s="84"/>
      <c r="S48" s="84"/>
      <c r="T48" s="84"/>
      <c r="U48" s="84"/>
      <c r="V48" s="84"/>
      <c r="W48" s="84"/>
      <c r="X48" s="84"/>
      <c r="Y48" s="84"/>
      <c r="Z48" s="84"/>
    </row>
    <row r="49">
      <c r="A49" s="84"/>
      <c r="B49" s="84"/>
      <c r="C49" s="84"/>
      <c r="D49" s="84"/>
      <c r="E49" s="84"/>
      <c r="F49" s="83" t="s">
        <v>3545</v>
      </c>
      <c r="G49" s="84"/>
      <c r="H49" s="84"/>
      <c r="I49" s="84"/>
      <c r="J49" s="84"/>
      <c r="K49" s="84" t="s">
        <v>3655</v>
      </c>
      <c r="L49" s="84"/>
      <c r="M49" s="84"/>
      <c r="N49" s="84"/>
      <c r="O49" s="84"/>
      <c r="P49" s="84"/>
      <c r="Q49" s="84"/>
      <c r="R49" s="84"/>
      <c r="S49" s="84"/>
      <c r="T49" s="84"/>
      <c r="U49" s="84"/>
      <c r="V49" s="84"/>
      <c r="W49" s="84"/>
      <c r="X49" s="84"/>
      <c r="Y49" s="84"/>
      <c r="Z49" s="84"/>
    </row>
    <row r="50">
      <c r="A50" s="84"/>
      <c r="B50" s="84"/>
      <c r="C50" s="84"/>
      <c r="D50" s="84"/>
      <c r="E50" s="84"/>
      <c r="F50" s="83" t="s">
        <v>3641</v>
      </c>
      <c r="G50" s="84"/>
      <c r="H50" s="84"/>
      <c r="I50" s="84"/>
      <c r="J50" s="84"/>
      <c r="K50" s="84" t="s">
        <v>3656</v>
      </c>
      <c r="L50" s="84"/>
      <c r="M50" s="84"/>
      <c r="N50" s="84"/>
      <c r="O50" s="84"/>
      <c r="P50" s="84"/>
      <c r="Q50" s="84"/>
      <c r="R50" s="84"/>
      <c r="S50" s="84"/>
      <c r="T50" s="84"/>
      <c r="U50" s="84"/>
      <c r="V50" s="84"/>
      <c r="W50" s="84"/>
      <c r="X50" s="84"/>
      <c r="Y50" s="84"/>
      <c r="Z50" s="84"/>
    </row>
    <row r="51">
      <c r="A51" s="84"/>
      <c r="B51" s="84"/>
      <c r="C51" s="84"/>
      <c r="D51" s="84"/>
      <c r="E51" s="84"/>
      <c r="F51" s="83" t="s">
        <v>3643</v>
      </c>
      <c r="G51" s="84"/>
      <c r="H51" s="84"/>
      <c r="I51" s="84"/>
      <c r="J51" s="84"/>
      <c r="K51" s="84" t="s">
        <v>3657</v>
      </c>
      <c r="L51" s="84"/>
      <c r="M51" s="84"/>
      <c r="N51" s="84"/>
      <c r="O51" s="84"/>
      <c r="P51" s="84"/>
      <c r="Q51" s="84"/>
      <c r="R51" s="84"/>
      <c r="S51" s="84"/>
      <c r="T51" s="84"/>
      <c r="U51" s="84"/>
      <c r="V51" s="84"/>
      <c r="W51" s="84"/>
      <c r="X51" s="84"/>
      <c r="Y51" s="84"/>
      <c r="Z51" s="84"/>
    </row>
    <row r="52">
      <c r="A52" s="84"/>
      <c r="B52" s="84"/>
      <c r="C52" s="84"/>
      <c r="D52" s="84"/>
      <c r="E52" s="84"/>
      <c r="F52" s="83" t="s">
        <v>3645</v>
      </c>
      <c r="G52" s="84"/>
      <c r="H52" s="84"/>
      <c r="I52" s="84"/>
      <c r="J52" s="84"/>
      <c r="K52" s="84" t="s">
        <v>3658</v>
      </c>
      <c r="L52" s="84"/>
      <c r="M52" s="84"/>
      <c r="N52" s="84"/>
      <c r="O52" s="84"/>
      <c r="P52" s="84"/>
      <c r="Q52" s="84"/>
      <c r="R52" s="84"/>
      <c r="S52" s="84"/>
      <c r="T52" s="84"/>
      <c r="U52" s="84"/>
      <c r="V52" s="84"/>
      <c r="W52" s="84"/>
      <c r="X52" s="84"/>
      <c r="Y52" s="84"/>
      <c r="Z52" s="84"/>
    </row>
    <row r="53">
      <c r="A53" s="84"/>
      <c r="B53" s="84"/>
      <c r="C53" s="84"/>
      <c r="D53" s="84"/>
      <c r="E53" s="84"/>
      <c r="F53" s="83" t="s">
        <v>3647</v>
      </c>
      <c r="G53" s="84"/>
      <c r="H53" s="84"/>
      <c r="I53" s="84"/>
      <c r="J53" s="84"/>
      <c r="K53" s="84" t="s">
        <v>3659</v>
      </c>
      <c r="L53" s="84"/>
      <c r="M53" s="84"/>
      <c r="N53" s="84"/>
      <c r="O53" s="84"/>
      <c r="P53" s="84"/>
      <c r="Q53" s="84"/>
      <c r="R53" s="84"/>
      <c r="S53" s="84"/>
      <c r="T53" s="84"/>
      <c r="U53" s="84"/>
      <c r="V53" s="84"/>
      <c r="W53" s="84"/>
      <c r="X53" s="84"/>
      <c r="Y53" s="84"/>
      <c r="Z53" s="84"/>
    </row>
    <row r="54">
      <c r="A54" s="84"/>
      <c r="B54" s="84"/>
      <c r="C54" s="84"/>
      <c r="D54" s="84"/>
      <c r="E54" s="84"/>
      <c r="F54" s="83" t="s">
        <v>3649</v>
      </c>
      <c r="G54" s="84"/>
      <c r="H54" s="84"/>
      <c r="I54" s="84"/>
      <c r="J54" s="84"/>
      <c r="K54" s="84" t="s">
        <v>3660</v>
      </c>
      <c r="L54" s="84"/>
      <c r="M54" s="84"/>
      <c r="N54" s="84"/>
      <c r="O54" s="84"/>
      <c r="P54" s="84"/>
      <c r="Q54" s="84"/>
      <c r="R54" s="84"/>
      <c r="S54" s="84"/>
      <c r="T54" s="84"/>
      <c r="U54" s="84"/>
      <c r="V54" s="84"/>
      <c r="W54" s="84"/>
      <c r="X54" s="84"/>
      <c r="Y54" s="84"/>
      <c r="Z54" s="84"/>
    </row>
    <row r="55">
      <c r="A55" s="84"/>
      <c r="B55" s="84"/>
      <c r="C55" s="84"/>
      <c r="D55" s="84"/>
      <c r="E55" s="84"/>
      <c r="F55" s="83" t="s">
        <v>3651</v>
      </c>
      <c r="G55" s="84"/>
      <c r="H55" s="84"/>
      <c r="I55" s="84"/>
      <c r="J55" s="84"/>
      <c r="K55" s="84" t="s">
        <v>3661</v>
      </c>
      <c r="L55" s="84"/>
      <c r="M55" s="84"/>
      <c r="N55" s="84"/>
      <c r="O55" s="84"/>
      <c r="P55" s="84"/>
      <c r="Q55" s="84"/>
      <c r="R55" s="84"/>
      <c r="S55" s="84"/>
      <c r="T55" s="84"/>
      <c r="U55" s="84"/>
      <c r="V55" s="84"/>
      <c r="W55" s="84"/>
      <c r="X55" s="84"/>
      <c r="Y55" s="84"/>
      <c r="Z55" s="84"/>
    </row>
    <row r="56">
      <c r="A56" s="84"/>
      <c r="B56" s="84"/>
      <c r="C56" s="84"/>
      <c r="D56" s="84"/>
      <c r="E56" s="84"/>
      <c r="F56" s="83" t="s">
        <v>3652</v>
      </c>
      <c r="G56" s="84"/>
      <c r="H56" s="84"/>
      <c r="I56" s="84"/>
      <c r="J56" s="84"/>
      <c r="K56" s="84" t="s">
        <v>3662</v>
      </c>
      <c r="L56" s="84"/>
      <c r="M56" s="84"/>
      <c r="N56" s="84"/>
      <c r="O56" s="84"/>
      <c r="P56" s="84"/>
      <c r="Q56" s="84"/>
      <c r="R56" s="84"/>
      <c r="S56" s="84"/>
      <c r="T56" s="84"/>
      <c r="U56" s="84"/>
      <c r="V56" s="84"/>
      <c r="W56" s="84"/>
      <c r="X56" s="84"/>
      <c r="Y56" s="84"/>
      <c r="Z56" s="84"/>
    </row>
    <row r="57">
      <c r="A57" s="84"/>
      <c r="B57" s="84"/>
      <c r="C57" s="84"/>
      <c r="D57" s="84"/>
      <c r="E57" s="84"/>
      <c r="F57" s="83" t="s">
        <v>117</v>
      </c>
      <c r="G57" s="84"/>
      <c r="H57" s="84"/>
      <c r="I57" s="84"/>
      <c r="J57" s="84"/>
      <c r="K57" s="84" t="s">
        <v>3663</v>
      </c>
      <c r="L57" s="84"/>
      <c r="M57" s="84"/>
      <c r="N57" s="84"/>
      <c r="O57" s="84"/>
      <c r="P57" s="84"/>
      <c r="Q57" s="84"/>
      <c r="R57" s="84"/>
      <c r="S57" s="84"/>
      <c r="T57" s="84"/>
      <c r="U57" s="84"/>
      <c r="V57" s="84"/>
      <c r="W57" s="84"/>
      <c r="X57" s="84"/>
      <c r="Y57" s="84"/>
      <c r="Z57" s="84"/>
    </row>
    <row r="58">
      <c r="A58" s="84"/>
      <c r="B58" s="84"/>
      <c r="C58" s="84"/>
      <c r="D58" s="84"/>
      <c r="E58" s="84"/>
      <c r="F58" s="83" t="s">
        <v>3653</v>
      </c>
      <c r="G58" s="84"/>
      <c r="H58" s="84"/>
      <c r="I58" s="84"/>
      <c r="J58" s="84"/>
      <c r="K58" s="84" t="s">
        <v>3664</v>
      </c>
      <c r="L58" s="84"/>
      <c r="M58" s="84"/>
      <c r="N58" s="84"/>
      <c r="O58" s="84"/>
      <c r="P58" s="84"/>
      <c r="Q58" s="84"/>
      <c r="R58" s="84"/>
      <c r="S58" s="84"/>
      <c r="T58" s="84"/>
      <c r="U58" s="84"/>
      <c r="V58" s="84"/>
      <c r="W58" s="84"/>
      <c r="X58" s="84"/>
      <c r="Y58" s="84"/>
      <c r="Z58" s="84"/>
    </row>
    <row r="59">
      <c r="A59" s="84"/>
      <c r="B59" s="84"/>
      <c r="C59" s="84"/>
      <c r="D59" s="84"/>
      <c r="E59" s="84"/>
      <c r="F59" s="83" t="s">
        <v>3654</v>
      </c>
      <c r="G59" s="84"/>
      <c r="H59" s="84"/>
      <c r="I59" s="84"/>
      <c r="J59" s="84"/>
      <c r="K59" s="84" t="s">
        <v>3665</v>
      </c>
      <c r="L59" s="84"/>
      <c r="M59" s="84"/>
      <c r="N59" s="84"/>
      <c r="O59" s="84"/>
      <c r="P59" s="84"/>
      <c r="Q59" s="84"/>
      <c r="R59" s="84"/>
      <c r="S59" s="84"/>
      <c r="T59" s="84"/>
      <c r="U59" s="84"/>
      <c r="V59" s="84"/>
      <c r="W59" s="84"/>
      <c r="X59" s="84"/>
      <c r="Y59" s="84"/>
      <c r="Z59" s="84"/>
    </row>
    <row r="60">
      <c r="A60" s="84"/>
      <c r="B60" s="84"/>
      <c r="C60" s="84"/>
      <c r="D60" s="84"/>
      <c r="E60" s="84"/>
      <c r="F60" s="83" t="s">
        <v>3655</v>
      </c>
      <c r="G60" s="84"/>
      <c r="H60" s="84"/>
      <c r="I60" s="84"/>
      <c r="J60" s="84"/>
      <c r="K60" s="84" t="s">
        <v>3666</v>
      </c>
      <c r="L60" s="84"/>
      <c r="M60" s="84"/>
      <c r="N60" s="84"/>
      <c r="O60" s="84"/>
      <c r="P60" s="84"/>
      <c r="Q60" s="84"/>
      <c r="R60" s="84"/>
      <c r="S60" s="84"/>
      <c r="T60" s="84"/>
      <c r="U60" s="84"/>
      <c r="V60" s="84"/>
      <c r="W60" s="84"/>
      <c r="X60" s="84"/>
      <c r="Y60" s="84"/>
      <c r="Z60" s="84"/>
    </row>
    <row r="61">
      <c r="A61" s="84"/>
      <c r="B61" s="84"/>
      <c r="C61" s="84"/>
      <c r="D61" s="84"/>
      <c r="E61" s="84"/>
      <c r="F61" s="83" t="s">
        <v>3656</v>
      </c>
      <c r="G61" s="84"/>
      <c r="H61" s="84"/>
      <c r="I61" s="84"/>
      <c r="J61" s="84"/>
      <c r="K61" s="84" t="s">
        <v>3667</v>
      </c>
      <c r="L61" s="84"/>
      <c r="M61" s="84"/>
      <c r="N61" s="84"/>
      <c r="O61" s="84"/>
      <c r="P61" s="84"/>
      <c r="Q61" s="84"/>
      <c r="R61" s="84"/>
      <c r="S61" s="84"/>
      <c r="T61" s="84"/>
      <c r="U61" s="84"/>
      <c r="V61" s="84"/>
      <c r="W61" s="84"/>
      <c r="X61" s="84"/>
      <c r="Y61" s="84"/>
      <c r="Z61" s="84"/>
    </row>
    <row r="62">
      <c r="A62" s="84"/>
      <c r="B62" s="84"/>
      <c r="C62" s="84"/>
      <c r="D62" s="84"/>
      <c r="E62" s="84"/>
      <c r="F62" s="83" t="s">
        <v>3657</v>
      </c>
      <c r="G62" s="84"/>
      <c r="H62" s="84"/>
      <c r="I62" s="84"/>
      <c r="J62" s="84"/>
      <c r="K62" s="84" t="s">
        <v>3668</v>
      </c>
      <c r="L62" s="84"/>
      <c r="M62" s="84"/>
      <c r="N62" s="84"/>
      <c r="O62" s="84"/>
      <c r="P62" s="84"/>
      <c r="Q62" s="84"/>
      <c r="R62" s="84"/>
      <c r="S62" s="84"/>
      <c r="T62" s="84"/>
      <c r="U62" s="84"/>
      <c r="V62" s="84"/>
      <c r="W62" s="84"/>
      <c r="X62" s="84"/>
      <c r="Y62" s="84"/>
      <c r="Z62" s="84"/>
    </row>
    <row r="63">
      <c r="A63" s="84"/>
      <c r="B63" s="84"/>
      <c r="C63" s="84"/>
      <c r="D63" s="84"/>
      <c r="E63" s="84"/>
      <c r="F63" s="83" t="s">
        <v>3658</v>
      </c>
      <c r="G63" s="84"/>
      <c r="H63" s="84"/>
      <c r="I63" s="84"/>
      <c r="J63" s="84"/>
      <c r="K63" s="84" t="s">
        <v>3669</v>
      </c>
      <c r="L63" s="84"/>
      <c r="M63" s="84"/>
      <c r="N63" s="84"/>
      <c r="O63" s="84"/>
      <c r="P63" s="84"/>
      <c r="Q63" s="84"/>
      <c r="R63" s="84"/>
      <c r="S63" s="84"/>
      <c r="T63" s="84"/>
      <c r="U63" s="84"/>
      <c r="V63" s="84"/>
      <c r="W63" s="84"/>
      <c r="X63" s="84"/>
      <c r="Y63" s="84"/>
      <c r="Z63" s="84"/>
    </row>
    <row r="64">
      <c r="A64" s="84"/>
      <c r="B64" s="84"/>
      <c r="C64" s="84"/>
      <c r="D64" s="84"/>
      <c r="E64" s="84"/>
      <c r="F64" s="83" t="s">
        <v>3659</v>
      </c>
      <c r="G64" s="84"/>
      <c r="H64" s="84"/>
      <c r="I64" s="84"/>
      <c r="J64" s="84"/>
      <c r="K64" s="84" t="s">
        <v>3670</v>
      </c>
      <c r="L64" s="84"/>
      <c r="M64" s="84"/>
      <c r="N64" s="84"/>
      <c r="O64" s="84"/>
      <c r="P64" s="84"/>
      <c r="Q64" s="84"/>
      <c r="R64" s="84"/>
      <c r="S64" s="84"/>
      <c r="T64" s="84"/>
      <c r="U64" s="84"/>
      <c r="V64" s="84"/>
      <c r="W64" s="84"/>
      <c r="X64" s="84"/>
      <c r="Y64" s="84"/>
      <c r="Z64" s="84"/>
    </row>
    <row r="65">
      <c r="A65" s="84"/>
      <c r="B65" s="84"/>
      <c r="C65" s="84"/>
      <c r="D65" s="84"/>
      <c r="E65" s="84"/>
      <c r="F65" s="83" t="s">
        <v>3660</v>
      </c>
      <c r="G65" s="84"/>
      <c r="H65" s="84"/>
      <c r="I65" s="84"/>
      <c r="J65" s="84"/>
      <c r="K65" s="84" t="s">
        <v>3671</v>
      </c>
      <c r="L65" s="84"/>
      <c r="M65" s="84"/>
      <c r="N65" s="84"/>
      <c r="O65" s="84"/>
      <c r="P65" s="84"/>
      <c r="Q65" s="84"/>
      <c r="R65" s="84"/>
      <c r="S65" s="84"/>
      <c r="T65" s="84"/>
      <c r="U65" s="84"/>
      <c r="V65" s="84"/>
      <c r="W65" s="84"/>
      <c r="X65" s="84"/>
      <c r="Y65" s="84"/>
      <c r="Z65" s="84"/>
    </row>
    <row r="66">
      <c r="A66" s="84"/>
      <c r="B66" s="84"/>
      <c r="C66" s="84"/>
      <c r="D66" s="84"/>
      <c r="E66" s="84"/>
      <c r="F66" s="83" t="s">
        <v>3224</v>
      </c>
      <c r="G66" s="84"/>
      <c r="H66" s="84"/>
      <c r="I66" s="84"/>
      <c r="J66" s="84"/>
      <c r="K66" s="84" t="s">
        <v>3672</v>
      </c>
      <c r="L66" s="84"/>
      <c r="M66" s="84"/>
      <c r="N66" s="84"/>
      <c r="O66" s="84"/>
      <c r="P66" s="84"/>
      <c r="Q66" s="84"/>
      <c r="R66" s="84"/>
      <c r="S66" s="84"/>
      <c r="T66" s="84"/>
      <c r="U66" s="84"/>
      <c r="V66" s="84"/>
      <c r="W66" s="84"/>
      <c r="X66" s="84"/>
      <c r="Y66" s="84"/>
      <c r="Z66" s="84"/>
    </row>
    <row r="67">
      <c r="A67" s="84"/>
      <c r="B67" s="84"/>
      <c r="C67" s="84"/>
      <c r="D67" s="84"/>
      <c r="E67" s="84"/>
      <c r="F67" s="83" t="s">
        <v>3661</v>
      </c>
      <c r="G67" s="84"/>
      <c r="H67" s="84"/>
      <c r="I67" s="84"/>
      <c r="J67" s="84"/>
      <c r="K67" s="84" t="s">
        <v>3673</v>
      </c>
      <c r="L67" s="84"/>
      <c r="M67" s="84"/>
      <c r="N67" s="84"/>
      <c r="O67" s="84"/>
      <c r="P67" s="84"/>
      <c r="Q67" s="84"/>
      <c r="R67" s="84"/>
      <c r="S67" s="84"/>
      <c r="T67" s="84"/>
      <c r="U67" s="84"/>
      <c r="V67" s="84"/>
      <c r="W67" s="84"/>
      <c r="X67" s="84"/>
      <c r="Y67" s="84"/>
      <c r="Z67" s="84"/>
    </row>
    <row r="68">
      <c r="A68" s="84"/>
      <c r="B68" s="84"/>
      <c r="C68" s="84"/>
      <c r="D68" s="84"/>
      <c r="E68" s="84"/>
      <c r="F68" s="83" t="s">
        <v>3662</v>
      </c>
      <c r="G68" s="84"/>
      <c r="H68" s="84"/>
      <c r="I68" s="84"/>
      <c r="J68" s="84"/>
      <c r="K68" s="84" t="s">
        <v>3674</v>
      </c>
      <c r="L68" s="84"/>
      <c r="M68" s="84"/>
      <c r="N68" s="84"/>
      <c r="O68" s="84"/>
      <c r="P68" s="84"/>
      <c r="Q68" s="84"/>
      <c r="R68" s="84"/>
      <c r="S68" s="84"/>
      <c r="T68" s="84"/>
      <c r="U68" s="84"/>
      <c r="V68" s="84"/>
      <c r="W68" s="84"/>
      <c r="X68" s="84"/>
      <c r="Y68" s="84"/>
      <c r="Z68" s="84"/>
    </row>
    <row r="69">
      <c r="A69" s="84"/>
      <c r="B69" s="84"/>
      <c r="C69" s="84"/>
      <c r="D69" s="84"/>
      <c r="E69" s="84"/>
      <c r="F69" s="83" t="s">
        <v>3663</v>
      </c>
      <c r="G69" s="84"/>
      <c r="H69" s="84"/>
      <c r="I69" s="84"/>
      <c r="J69" s="84"/>
      <c r="K69" s="84" t="s">
        <v>3675</v>
      </c>
      <c r="L69" s="84"/>
      <c r="M69" s="84"/>
      <c r="N69" s="84"/>
      <c r="O69" s="84"/>
      <c r="P69" s="84"/>
      <c r="Q69" s="84"/>
      <c r="R69" s="84"/>
      <c r="S69" s="84"/>
      <c r="T69" s="84"/>
      <c r="U69" s="84"/>
      <c r="V69" s="84"/>
      <c r="W69" s="84"/>
      <c r="X69" s="84"/>
      <c r="Y69" s="84"/>
      <c r="Z69" s="84"/>
    </row>
    <row r="70">
      <c r="A70" s="84"/>
      <c r="B70" s="84"/>
      <c r="C70" s="84"/>
      <c r="D70" s="84"/>
      <c r="E70" s="84"/>
      <c r="F70" s="83" t="s">
        <v>3664</v>
      </c>
      <c r="G70" s="84"/>
      <c r="H70" s="84"/>
      <c r="I70" s="84"/>
      <c r="J70" s="84"/>
      <c r="K70" s="84" t="s">
        <v>3676</v>
      </c>
      <c r="L70" s="84"/>
      <c r="M70" s="84"/>
      <c r="N70" s="84"/>
      <c r="O70" s="84"/>
      <c r="P70" s="84"/>
      <c r="Q70" s="84"/>
      <c r="R70" s="84"/>
      <c r="S70" s="84"/>
      <c r="T70" s="84"/>
      <c r="U70" s="84"/>
      <c r="V70" s="84"/>
      <c r="W70" s="84"/>
      <c r="X70" s="84"/>
      <c r="Y70" s="84"/>
      <c r="Z70" s="84"/>
    </row>
    <row r="71">
      <c r="A71" s="84"/>
      <c r="B71" s="84"/>
      <c r="C71" s="84"/>
      <c r="D71" s="84"/>
      <c r="E71" s="84"/>
      <c r="F71" s="83" t="s">
        <v>2697</v>
      </c>
      <c r="G71" s="84"/>
      <c r="H71" s="84"/>
      <c r="I71" s="84"/>
      <c r="J71" s="84"/>
      <c r="K71" s="84" t="s">
        <v>3677</v>
      </c>
      <c r="L71" s="84"/>
      <c r="M71" s="84"/>
      <c r="N71" s="84"/>
      <c r="O71" s="84"/>
      <c r="P71" s="84"/>
      <c r="Q71" s="84"/>
      <c r="R71" s="84"/>
      <c r="S71" s="84"/>
      <c r="T71" s="84"/>
      <c r="U71" s="84"/>
      <c r="V71" s="84"/>
      <c r="W71" s="84"/>
      <c r="X71" s="84"/>
      <c r="Y71" s="84"/>
      <c r="Z71" s="84"/>
    </row>
    <row r="72">
      <c r="A72" s="84"/>
      <c r="B72" s="84"/>
      <c r="C72" s="84"/>
      <c r="D72" s="84"/>
      <c r="E72" s="84"/>
      <c r="F72" s="83" t="s">
        <v>3665</v>
      </c>
      <c r="G72" s="84"/>
      <c r="H72" s="84"/>
      <c r="I72" s="84"/>
      <c r="J72" s="84"/>
      <c r="K72" s="84" t="s">
        <v>3678</v>
      </c>
      <c r="L72" s="84"/>
      <c r="M72" s="84"/>
      <c r="N72" s="84"/>
      <c r="O72" s="84"/>
      <c r="P72" s="84"/>
      <c r="Q72" s="84"/>
      <c r="R72" s="84"/>
      <c r="S72" s="84"/>
      <c r="T72" s="84"/>
      <c r="U72" s="84"/>
      <c r="V72" s="84"/>
      <c r="W72" s="84"/>
      <c r="X72" s="84"/>
      <c r="Y72" s="84"/>
      <c r="Z72" s="84"/>
    </row>
    <row r="73">
      <c r="A73" s="84"/>
      <c r="B73" s="84"/>
      <c r="C73" s="84"/>
      <c r="D73" s="84"/>
      <c r="E73" s="84"/>
      <c r="F73" s="83" t="s">
        <v>3666</v>
      </c>
      <c r="G73" s="84"/>
      <c r="H73" s="84"/>
      <c r="I73" s="84"/>
      <c r="J73" s="84"/>
      <c r="K73" s="84" t="s">
        <v>3679</v>
      </c>
      <c r="L73" s="84"/>
      <c r="M73" s="84"/>
      <c r="N73" s="84"/>
      <c r="O73" s="84"/>
      <c r="P73" s="84"/>
      <c r="Q73" s="84"/>
      <c r="R73" s="84"/>
      <c r="S73" s="84"/>
      <c r="T73" s="84"/>
      <c r="U73" s="84"/>
      <c r="V73" s="84"/>
      <c r="W73" s="84"/>
      <c r="X73" s="84"/>
      <c r="Y73" s="84"/>
      <c r="Z73" s="84"/>
    </row>
    <row r="74">
      <c r="A74" s="84"/>
      <c r="B74" s="84"/>
      <c r="C74" s="84"/>
      <c r="D74" s="84"/>
      <c r="E74" s="84"/>
      <c r="F74" s="83" t="s">
        <v>3667</v>
      </c>
      <c r="G74" s="84"/>
      <c r="H74" s="84"/>
      <c r="I74" s="84"/>
      <c r="J74" s="84"/>
      <c r="K74" s="84" t="s">
        <v>3680</v>
      </c>
      <c r="L74" s="84"/>
      <c r="M74" s="84"/>
      <c r="N74" s="84"/>
      <c r="O74" s="84"/>
      <c r="P74" s="84"/>
      <c r="Q74" s="84"/>
      <c r="R74" s="84"/>
      <c r="S74" s="84"/>
      <c r="T74" s="84"/>
      <c r="U74" s="84"/>
      <c r="V74" s="84"/>
      <c r="W74" s="84"/>
      <c r="X74" s="84"/>
      <c r="Y74" s="84"/>
      <c r="Z74" s="84"/>
    </row>
    <row r="75">
      <c r="A75" s="84"/>
      <c r="B75" s="84"/>
      <c r="C75" s="84"/>
      <c r="D75" s="84"/>
      <c r="E75" s="84"/>
      <c r="F75" s="83" t="s">
        <v>3668</v>
      </c>
      <c r="G75" s="84"/>
      <c r="H75" s="84"/>
      <c r="I75" s="84"/>
      <c r="J75" s="84"/>
      <c r="K75" s="84" t="s">
        <v>3681</v>
      </c>
      <c r="L75" s="84"/>
      <c r="M75" s="84"/>
      <c r="N75" s="84"/>
      <c r="O75" s="84"/>
      <c r="P75" s="84"/>
      <c r="Q75" s="84"/>
      <c r="R75" s="84"/>
      <c r="S75" s="84"/>
      <c r="T75" s="84"/>
      <c r="U75" s="84"/>
      <c r="V75" s="84"/>
      <c r="W75" s="84"/>
      <c r="X75" s="84"/>
      <c r="Y75" s="84"/>
      <c r="Z75" s="84"/>
    </row>
    <row r="76">
      <c r="A76" s="84"/>
      <c r="B76" s="84"/>
      <c r="C76" s="84"/>
      <c r="D76" s="84"/>
      <c r="E76" s="84"/>
      <c r="F76" s="83" t="s">
        <v>3669</v>
      </c>
      <c r="G76" s="84"/>
      <c r="H76" s="84"/>
      <c r="I76" s="84"/>
      <c r="J76" s="84"/>
      <c r="K76" s="84" t="s">
        <v>3682</v>
      </c>
      <c r="L76" s="84"/>
      <c r="M76" s="84"/>
      <c r="N76" s="84"/>
      <c r="O76" s="84"/>
      <c r="P76" s="84"/>
      <c r="Q76" s="84"/>
      <c r="R76" s="84"/>
      <c r="S76" s="84"/>
      <c r="T76" s="84"/>
      <c r="U76" s="84"/>
      <c r="V76" s="84"/>
      <c r="W76" s="84"/>
      <c r="X76" s="84"/>
      <c r="Y76" s="84"/>
      <c r="Z76" s="84"/>
    </row>
    <row r="77">
      <c r="A77" s="84"/>
      <c r="B77" s="84"/>
      <c r="C77" s="84"/>
      <c r="D77" s="84"/>
      <c r="E77" s="84"/>
      <c r="F77" s="83" t="s">
        <v>3670</v>
      </c>
      <c r="G77" s="84"/>
      <c r="H77" s="84"/>
      <c r="I77" s="84"/>
      <c r="J77" s="84"/>
      <c r="K77" s="84" t="s">
        <v>3683</v>
      </c>
      <c r="L77" s="84"/>
      <c r="M77" s="84"/>
      <c r="N77" s="84"/>
      <c r="O77" s="84"/>
      <c r="P77" s="84"/>
      <c r="Q77" s="84"/>
      <c r="R77" s="84"/>
      <c r="S77" s="84"/>
      <c r="T77" s="84"/>
      <c r="U77" s="84"/>
      <c r="V77" s="84"/>
      <c r="W77" s="84"/>
      <c r="X77" s="84"/>
      <c r="Y77" s="84"/>
      <c r="Z77" s="84"/>
    </row>
    <row r="78">
      <c r="A78" s="84"/>
      <c r="B78" s="84"/>
      <c r="C78" s="84"/>
      <c r="D78" s="84"/>
      <c r="E78" s="84"/>
      <c r="F78" s="83" t="s">
        <v>3671</v>
      </c>
      <c r="G78" s="84"/>
      <c r="H78" s="84"/>
      <c r="I78" s="84"/>
      <c r="J78" s="84"/>
      <c r="K78" s="84"/>
      <c r="L78" s="84"/>
      <c r="M78" s="84"/>
      <c r="N78" s="84"/>
      <c r="O78" s="84"/>
      <c r="P78" s="84"/>
      <c r="Q78" s="84"/>
      <c r="R78" s="84"/>
      <c r="S78" s="84"/>
      <c r="T78" s="84"/>
      <c r="U78" s="84"/>
      <c r="V78" s="84"/>
      <c r="W78" s="84"/>
      <c r="X78" s="84"/>
      <c r="Y78" s="84"/>
      <c r="Z78" s="84"/>
    </row>
    <row r="79">
      <c r="A79" s="84"/>
      <c r="B79" s="84"/>
      <c r="C79" s="84"/>
      <c r="D79" s="84"/>
      <c r="E79" s="84"/>
      <c r="F79" s="83" t="s">
        <v>3672</v>
      </c>
      <c r="G79" s="84"/>
      <c r="H79" s="84"/>
      <c r="I79" s="84"/>
      <c r="J79" s="84"/>
      <c r="K79" s="84"/>
      <c r="L79" s="84"/>
      <c r="M79" s="84"/>
      <c r="N79" s="84"/>
      <c r="O79" s="84"/>
      <c r="P79" s="84"/>
      <c r="Q79" s="84"/>
      <c r="R79" s="84"/>
      <c r="S79" s="84"/>
      <c r="T79" s="84"/>
      <c r="U79" s="84"/>
      <c r="V79" s="84"/>
      <c r="W79" s="84"/>
      <c r="X79" s="84"/>
      <c r="Y79" s="84"/>
      <c r="Z79" s="84"/>
    </row>
    <row r="80">
      <c r="A80" s="84"/>
      <c r="B80" s="84"/>
      <c r="C80" s="84"/>
      <c r="D80" s="84"/>
      <c r="E80" s="84"/>
      <c r="F80" s="83" t="s">
        <v>3673</v>
      </c>
      <c r="G80" s="84"/>
      <c r="H80" s="84"/>
      <c r="I80" s="84"/>
      <c r="J80" s="84"/>
      <c r="K80" s="84"/>
      <c r="L80" s="84"/>
      <c r="M80" s="84"/>
      <c r="N80" s="84"/>
      <c r="O80" s="84"/>
      <c r="P80" s="84"/>
      <c r="Q80" s="84"/>
      <c r="R80" s="84"/>
      <c r="S80" s="84"/>
      <c r="T80" s="84"/>
      <c r="U80" s="84"/>
      <c r="V80" s="84"/>
      <c r="W80" s="84"/>
      <c r="X80" s="84"/>
      <c r="Y80" s="84"/>
      <c r="Z80" s="84"/>
    </row>
    <row r="81">
      <c r="A81" s="84"/>
      <c r="B81" s="84"/>
      <c r="C81" s="84"/>
      <c r="D81" s="84"/>
      <c r="E81" s="84"/>
      <c r="F81" s="83" t="s">
        <v>3674</v>
      </c>
      <c r="G81" s="84"/>
      <c r="H81" s="84"/>
      <c r="I81" s="84"/>
      <c r="J81" s="84"/>
      <c r="K81" s="84"/>
      <c r="L81" s="84"/>
      <c r="M81" s="84"/>
      <c r="N81" s="84"/>
      <c r="O81" s="84"/>
      <c r="P81" s="84"/>
      <c r="Q81" s="84"/>
      <c r="R81" s="84"/>
      <c r="S81" s="84"/>
      <c r="T81" s="84"/>
      <c r="U81" s="84"/>
      <c r="V81" s="84"/>
      <c r="W81" s="84"/>
      <c r="X81" s="84"/>
      <c r="Y81" s="84"/>
      <c r="Z81" s="84"/>
    </row>
    <row r="82">
      <c r="A82" s="84"/>
      <c r="B82" s="84"/>
      <c r="C82" s="84"/>
      <c r="D82" s="84"/>
      <c r="E82" s="84"/>
      <c r="F82" s="83" t="s">
        <v>3567</v>
      </c>
      <c r="G82" s="84"/>
      <c r="H82" s="84"/>
      <c r="I82" s="84"/>
      <c r="J82" s="84"/>
      <c r="K82" s="84"/>
      <c r="L82" s="84"/>
      <c r="M82" s="84"/>
      <c r="N82" s="84"/>
      <c r="O82" s="84"/>
      <c r="P82" s="84"/>
      <c r="Q82" s="84"/>
      <c r="R82" s="84"/>
      <c r="S82" s="84"/>
      <c r="T82" s="84"/>
      <c r="U82" s="84"/>
      <c r="V82" s="84"/>
      <c r="W82" s="84"/>
      <c r="X82" s="84"/>
      <c r="Y82" s="84"/>
      <c r="Z82" s="84"/>
    </row>
    <row r="83">
      <c r="A83" s="84"/>
      <c r="B83" s="84"/>
      <c r="C83" s="84"/>
      <c r="D83" s="84"/>
      <c r="E83" s="84"/>
      <c r="F83" s="83" t="s">
        <v>3572</v>
      </c>
      <c r="G83" s="84"/>
      <c r="H83" s="84"/>
      <c r="I83" s="84"/>
      <c r="J83" s="84"/>
      <c r="K83" s="84"/>
      <c r="L83" s="84"/>
      <c r="M83" s="84"/>
      <c r="N83" s="84"/>
      <c r="O83" s="84"/>
      <c r="P83" s="84"/>
      <c r="Q83" s="84"/>
      <c r="R83" s="84"/>
      <c r="S83" s="84"/>
      <c r="T83" s="84"/>
      <c r="U83" s="84"/>
      <c r="V83" s="84"/>
      <c r="W83" s="84"/>
      <c r="X83" s="84"/>
      <c r="Y83" s="84"/>
      <c r="Z83" s="84"/>
    </row>
    <row r="84">
      <c r="A84" s="84"/>
      <c r="B84" s="84"/>
      <c r="C84" s="84"/>
      <c r="D84" s="84"/>
      <c r="E84" s="84"/>
      <c r="F84" s="83" t="s">
        <v>3062</v>
      </c>
      <c r="G84" s="84"/>
      <c r="H84" s="84"/>
      <c r="I84" s="84"/>
      <c r="J84" s="84"/>
      <c r="K84" s="84"/>
      <c r="L84" s="84"/>
      <c r="M84" s="84"/>
      <c r="N84" s="84"/>
      <c r="O84" s="84"/>
      <c r="P84" s="84"/>
      <c r="Q84" s="84"/>
      <c r="R84" s="84"/>
      <c r="S84" s="84"/>
      <c r="T84" s="84"/>
      <c r="U84" s="84"/>
      <c r="V84" s="84"/>
      <c r="W84" s="84"/>
      <c r="X84" s="84"/>
      <c r="Y84" s="84"/>
      <c r="Z84" s="84"/>
    </row>
    <row r="85">
      <c r="A85" s="84"/>
      <c r="B85" s="84"/>
      <c r="C85" s="84"/>
      <c r="D85" s="84"/>
      <c r="E85" s="84"/>
      <c r="F85" s="83" t="s">
        <v>3675</v>
      </c>
      <c r="G85" s="84"/>
      <c r="H85" s="84"/>
      <c r="I85" s="84"/>
      <c r="J85" s="84"/>
      <c r="K85" s="84"/>
      <c r="L85" s="84"/>
      <c r="M85" s="84"/>
      <c r="N85" s="84"/>
      <c r="O85" s="84"/>
      <c r="P85" s="84"/>
      <c r="Q85" s="84"/>
      <c r="R85" s="84"/>
      <c r="S85" s="84"/>
      <c r="T85" s="84"/>
      <c r="U85" s="84"/>
      <c r="V85" s="84"/>
      <c r="W85" s="84"/>
      <c r="X85" s="84"/>
      <c r="Y85" s="84"/>
      <c r="Z85" s="84"/>
    </row>
    <row r="86">
      <c r="A86" s="84"/>
      <c r="B86" s="84"/>
      <c r="C86" s="84"/>
      <c r="D86" s="84"/>
      <c r="E86" s="84"/>
      <c r="F86" s="83" t="s">
        <v>3676</v>
      </c>
      <c r="G86" s="84"/>
      <c r="H86" s="84"/>
      <c r="I86" s="84"/>
      <c r="J86" s="84"/>
      <c r="K86" s="84"/>
      <c r="L86" s="84"/>
      <c r="M86" s="84"/>
      <c r="N86" s="84"/>
      <c r="O86" s="84"/>
      <c r="P86" s="84"/>
      <c r="Q86" s="84"/>
      <c r="R86" s="84"/>
      <c r="S86" s="84"/>
      <c r="T86" s="84"/>
      <c r="U86" s="84"/>
      <c r="V86" s="84"/>
      <c r="W86" s="84"/>
      <c r="X86" s="84"/>
      <c r="Y86" s="84"/>
      <c r="Z86" s="84"/>
    </row>
    <row r="87">
      <c r="A87" s="84"/>
      <c r="B87" s="84"/>
      <c r="C87" s="84"/>
      <c r="D87" s="84"/>
      <c r="E87" s="84"/>
      <c r="F87" s="83" t="s">
        <v>3677</v>
      </c>
      <c r="G87" s="84"/>
      <c r="H87" s="84"/>
      <c r="I87" s="84"/>
      <c r="J87" s="84"/>
      <c r="K87" s="84"/>
      <c r="L87" s="84"/>
      <c r="M87" s="84"/>
      <c r="N87" s="84"/>
      <c r="O87" s="84"/>
      <c r="P87" s="84"/>
      <c r="Q87" s="84"/>
      <c r="R87" s="84"/>
      <c r="S87" s="84"/>
      <c r="T87" s="84"/>
      <c r="U87" s="84"/>
      <c r="V87" s="84"/>
      <c r="W87" s="84"/>
      <c r="X87" s="84"/>
      <c r="Y87" s="84"/>
      <c r="Z87" s="84"/>
    </row>
    <row r="88">
      <c r="A88" s="84"/>
      <c r="B88" s="84"/>
      <c r="C88" s="84"/>
      <c r="D88" s="84"/>
      <c r="E88" s="84"/>
      <c r="F88" s="83" t="s">
        <v>3678</v>
      </c>
      <c r="G88" s="84"/>
      <c r="H88" s="84"/>
      <c r="I88" s="84"/>
      <c r="J88" s="84"/>
      <c r="K88" s="84"/>
      <c r="L88" s="84"/>
      <c r="M88" s="84"/>
      <c r="N88" s="84"/>
      <c r="O88" s="84"/>
      <c r="P88" s="84"/>
      <c r="Q88" s="84"/>
      <c r="R88" s="84"/>
      <c r="S88" s="84"/>
      <c r="T88" s="84"/>
      <c r="U88" s="84"/>
      <c r="V88" s="84"/>
      <c r="W88" s="84"/>
      <c r="X88" s="84"/>
      <c r="Y88" s="84"/>
      <c r="Z88" s="84"/>
    </row>
    <row r="89">
      <c r="A89" s="84"/>
      <c r="B89" s="84"/>
      <c r="C89" s="84"/>
      <c r="D89" s="84"/>
      <c r="E89" s="84"/>
      <c r="F89" s="83" t="s">
        <v>3679</v>
      </c>
      <c r="G89" s="84"/>
      <c r="H89" s="84"/>
      <c r="I89" s="84"/>
      <c r="J89" s="84"/>
      <c r="K89" s="84"/>
      <c r="L89" s="84"/>
      <c r="M89" s="84"/>
      <c r="N89" s="84"/>
      <c r="O89" s="84"/>
      <c r="P89" s="84"/>
      <c r="Q89" s="84"/>
      <c r="R89" s="84"/>
      <c r="S89" s="84"/>
      <c r="T89" s="84"/>
      <c r="U89" s="84"/>
      <c r="V89" s="84"/>
      <c r="W89" s="84"/>
      <c r="X89" s="84"/>
      <c r="Y89" s="84"/>
      <c r="Z89" s="84"/>
    </row>
    <row r="90">
      <c r="A90" s="84"/>
      <c r="B90" s="84"/>
      <c r="C90" s="84"/>
      <c r="D90" s="84"/>
      <c r="E90" s="84"/>
      <c r="F90" s="83" t="s">
        <v>3680</v>
      </c>
      <c r="G90" s="84"/>
      <c r="H90" s="84"/>
      <c r="I90" s="84"/>
      <c r="J90" s="84"/>
      <c r="K90" s="84"/>
      <c r="L90" s="84"/>
      <c r="M90" s="84"/>
      <c r="N90" s="84"/>
      <c r="O90" s="84"/>
      <c r="P90" s="84"/>
      <c r="Q90" s="84"/>
      <c r="R90" s="84"/>
      <c r="S90" s="84"/>
      <c r="T90" s="84"/>
      <c r="U90" s="84"/>
      <c r="V90" s="84"/>
      <c r="W90" s="84"/>
      <c r="X90" s="84"/>
      <c r="Y90" s="84"/>
      <c r="Z90" s="84"/>
    </row>
    <row r="91">
      <c r="A91" s="84"/>
      <c r="B91" s="84"/>
      <c r="C91" s="84"/>
      <c r="D91" s="84"/>
      <c r="E91" s="84"/>
      <c r="F91" s="83" t="s">
        <v>3681</v>
      </c>
      <c r="G91" s="84"/>
      <c r="H91" s="84"/>
      <c r="I91" s="84"/>
      <c r="J91" s="84"/>
      <c r="K91" s="84"/>
      <c r="L91" s="84"/>
      <c r="M91" s="84"/>
      <c r="N91" s="84"/>
      <c r="O91" s="84"/>
      <c r="P91" s="84"/>
      <c r="Q91" s="84"/>
      <c r="R91" s="84"/>
      <c r="S91" s="84"/>
      <c r="T91" s="84"/>
      <c r="U91" s="84"/>
      <c r="V91" s="84"/>
      <c r="W91" s="84"/>
      <c r="X91" s="84"/>
      <c r="Y91" s="84"/>
      <c r="Z91" s="84"/>
    </row>
    <row r="92">
      <c r="A92" s="84"/>
      <c r="B92" s="84"/>
      <c r="C92" s="84"/>
      <c r="D92" s="84"/>
      <c r="E92" s="84"/>
      <c r="F92" s="83" t="s">
        <v>3682</v>
      </c>
      <c r="G92" s="84"/>
      <c r="H92" s="84"/>
      <c r="I92" s="84"/>
      <c r="J92" s="84"/>
      <c r="K92" s="84"/>
      <c r="L92" s="84"/>
      <c r="M92" s="84"/>
      <c r="N92" s="84"/>
      <c r="O92" s="84"/>
      <c r="P92" s="84"/>
      <c r="Q92" s="84"/>
      <c r="R92" s="84"/>
      <c r="S92" s="84"/>
      <c r="T92" s="84"/>
      <c r="U92" s="84"/>
      <c r="V92" s="84"/>
      <c r="W92" s="84"/>
      <c r="X92" s="84"/>
      <c r="Y92" s="84"/>
      <c r="Z92" s="84"/>
    </row>
    <row r="93">
      <c r="A93" s="84"/>
      <c r="B93" s="84"/>
      <c r="C93" s="84"/>
      <c r="D93" s="84"/>
      <c r="E93" s="84"/>
      <c r="F93" s="83" t="s">
        <v>3683</v>
      </c>
      <c r="G93" s="84"/>
      <c r="H93" s="84"/>
      <c r="I93" s="84"/>
      <c r="J93" s="84"/>
      <c r="K93" s="84"/>
      <c r="L93" s="84"/>
      <c r="M93" s="84"/>
      <c r="N93" s="84"/>
      <c r="O93" s="84"/>
      <c r="P93" s="84"/>
      <c r="Q93" s="84"/>
      <c r="R93" s="84"/>
      <c r="S93" s="84"/>
      <c r="T93" s="84"/>
      <c r="U93" s="84"/>
      <c r="V93" s="84"/>
      <c r="W93" s="84"/>
      <c r="X93" s="84"/>
      <c r="Y93" s="84"/>
      <c r="Z93" s="84"/>
    </row>
    <row r="94">
      <c r="A94" s="84"/>
      <c r="B94" s="84"/>
      <c r="C94" s="84"/>
      <c r="D94" s="84"/>
      <c r="E94" s="84"/>
      <c r="F94" s="84"/>
      <c r="G94" s="84"/>
      <c r="H94" s="84"/>
      <c r="I94" s="84"/>
      <c r="J94" s="84"/>
      <c r="K94" s="84"/>
      <c r="L94" s="84"/>
      <c r="M94" s="84"/>
      <c r="N94" s="84"/>
      <c r="O94" s="84"/>
      <c r="P94" s="84"/>
      <c r="Q94" s="84"/>
      <c r="R94" s="84"/>
      <c r="S94" s="84"/>
      <c r="T94" s="84"/>
      <c r="U94" s="84"/>
      <c r="V94" s="84"/>
      <c r="W94" s="84"/>
      <c r="X94" s="84"/>
      <c r="Y94" s="84"/>
      <c r="Z94" s="84"/>
    </row>
    <row r="95">
      <c r="A95" s="84"/>
      <c r="B95" s="84"/>
      <c r="C95" s="84"/>
      <c r="D95" s="84"/>
      <c r="E95" s="84"/>
      <c r="F95" s="84"/>
      <c r="G95" s="84"/>
      <c r="H95" s="84"/>
      <c r="I95" s="84"/>
      <c r="J95" s="84"/>
      <c r="K95" s="84"/>
      <c r="L95" s="84"/>
      <c r="M95" s="84"/>
      <c r="N95" s="84"/>
      <c r="O95" s="84"/>
      <c r="P95" s="84"/>
      <c r="Q95" s="84"/>
      <c r="R95" s="84"/>
      <c r="S95" s="84"/>
      <c r="T95" s="84"/>
      <c r="U95" s="84"/>
      <c r="V95" s="84"/>
      <c r="W95" s="84"/>
      <c r="X95" s="84"/>
      <c r="Y95" s="84"/>
      <c r="Z95" s="84"/>
    </row>
    <row r="96">
      <c r="A96" s="84"/>
      <c r="B96" s="84"/>
      <c r="C96" s="84"/>
      <c r="D96" s="84"/>
      <c r="E96" s="84"/>
      <c r="F96" s="84"/>
      <c r="G96" s="84"/>
      <c r="H96" s="84"/>
      <c r="I96" s="84"/>
      <c r="J96" s="84"/>
      <c r="K96" s="84"/>
      <c r="L96" s="84"/>
      <c r="M96" s="84"/>
      <c r="N96" s="84"/>
      <c r="O96" s="84"/>
      <c r="P96" s="84"/>
      <c r="Q96" s="84"/>
      <c r="R96" s="84"/>
      <c r="S96" s="84"/>
      <c r="T96" s="84"/>
      <c r="U96" s="84"/>
      <c r="V96" s="84"/>
      <c r="W96" s="84"/>
      <c r="X96" s="84"/>
      <c r="Y96" s="84"/>
      <c r="Z96" s="84"/>
    </row>
    <row r="97">
      <c r="A97" s="84"/>
      <c r="B97" s="84"/>
      <c r="C97" s="84"/>
      <c r="D97" s="84"/>
      <c r="E97" s="84"/>
      <c r="F97" s="84"/>
      <c r="G97" s="84"/>
      <c r="H97" s="84"/>
      <c r="I97" s="84"/>
      <c r="J97" s="84"/>
      <c r="K97" s="84"/>
      <c r="L97" s="84"/>
      <c r="M97" s="84"/>
      <c r="N97" s="84"/>
      <c r="O97" s="84"/>
      <c r="P97" s="84"/>
      <c r="Q97" s="84"/>
      <c r="R97" s="84"/>
      <c r="S97" s="84"/>
      <c r="T97" s="84"/>
      <c r="U97" s="84"/>
      <c r="V97" s="84"/>
      <c r="W97" s="84"/>
      <c r="X97" s="84"/>
      <c r="Y97" s="84"/>
      <c r="Z97" s="84"/>
    </row>
    <row r="98">
      <c r="A98" s="84"/>
      <c r="B98" s="84"/>
      <c r="C98" s="84"/>
      <c r="D98" s="84"/>
      <c r="E98" s="84"/>
      <c r="F98" s="84"/>
      <c r="G98" s="84"/>
      <c r="H98" s="84"/>
      <c r="I98" s="84"/>
      <c r="J98" s="84"/>
      <c r="K98" s="84"/>
      <c r="L98" s="84"/>
      <c r="M98" s="84"/>
      <c r="N98" s="84"/>
      <c r="O98" s="84"/>
      <c r="P98" s="84"/>
      <c r="Q98" s="84"/>
      <c r="R98" s="84"/>
      <c r="S98" s="84"/>
      <c r="T98" s="84"/>
      <c r="U98" s="84"/>
      <c r="V98" s="84"/>
      <c r="W98" s="84"/>
      <c r="X98" s="84"/>
      <c r="Y98" s="84"/>
      <c r="Z98" s="84"/>
    </row>
    <row r="99">
      <c r="A99" s="84"/>
      <c r="B99" s="84"/>
      <c r="C99" s="84"/>
      <c r="D99" s="84"/>
      <c r="E99" s="84"/>
      <c r="F99" s="84"/>
      <c r="G99" s="84"/>
      <c r="H99" s="84"/>
      <c r="I99" s="84"/>
      <c r="J99" s="84"/>
      <c r="K99" s="84"/>
      <c r="L99" s="84"/>
      <c r="M99" s="84"/>
      <c r="N99" s="84"/>
      <c r="O99" s="84"/>
      <c r="P99" s="84"/>
      <c r="Q99" s="84"/>
      <c r="R99" s="84"/>
      <c r="S99" s="84"/>
      <c r="T99" s="84"/>
      <c r="U99" s="84"/>
      <c r="V99" s="84"/>
      <c r="W99" s="84"/>
      <c r="X99" s="84"/>
      <c r="Y99" s="84"/>
      <c r="Z99" s="84"/>
    </row>
    <row r="100">
      <c r="A100" s="84"/>
      <c r="B100" s="84"/>
      <c r="C100" s="84"/>
      <c r="D100" s="84"/>
      <c r="E100" s="84"/>
      <c r="F100" s="84"/>
      <c r="G100" s="84"/>
      <c r="H100" s="84"/>
      <c r="I100" s="84"/>
      <c r="J100" s="84"/>
      <c r="K100" s="84"/>
      <c r="L100" s="84"/>
      <c r="M100" s="84"/>
      <c r="N100" s="84"/>
      <c r="O100" s="84"/>
      <c r="P100" s="84"/>
      <c r="Q100" s="84"/>
      <c r="R100" s="84"/>
      <c r="S100" s="84"/>
      <c r="T100" s="84"/>
      <c r="U100" s="84"/>
      <c r="V100" s="84"/>
      <c r="W100" s="84"/>
      <c r="X100" s="84"/>
      <c r="Y100" s="84"/>
      <c r="Z100" s="84"/>
    </row>
    <row r="101">
      <c r="A101" s="84"/>
      <c r="B101" s="84"/>
      <c r="C101" s="84"/>
      <c r="D101" s="84"/>
      <c r="E101" s="84"/>
      <c r="F101" s="84"/>
      <c r="G101" s="84"/>
      <c r="H101" s="84"/>
      <c r="I101" s="84"/>
      <c r="J101" s="84"/>
      <c r="K101" s="84"/>
      <c r="L101" s="84"/>
      <c r="M101" s="84"/>
      <c r="N101" s="84"/>
      <c r="O101" s="84"/>
      <c r="P101" s="84"/>
      <c r="Q101" s="84"/>
      <c r="R101" s="84"/>
      <c r="S101" s="84"/>
      <c r="T101" s="84"/>
      <c r="U101" s="84"/>
      <c r="V101" s="84"/>
      <c r="W101" s="84"/>
      <c r="X101" s="84"/>
      <c r="Y101" s="84"/>
      <c r="Z101" s="84"/>
    </row>
    <row r="102">
      <c r="A102" s="84"/>
      <c r="B102" s="84"/>
      <c r="C102" s="84"/>
      <c r="D102" s="84"/>
      <c r="E102" s="84"/>
      <c r="F102" s="84"/>
      <c r="G102" s="84"/>
      <c r="H102" s="84"/>
      <c r="I102" s="84"/>
      <c r="J102" s="84"/>
      <c r="K102" s="84"/>
      <c r="L102" s="84"/>
      <c r="M102" s="84"/>
      <c r="N102" s="84"/>
      <c r="O102" s="84"/>
      <c r="P102" s="84"/>
      <c r="Q102" s="84"/>
      <c r="R102" s="84"/>
      <c r="S102" s="84"/>
      <c r="T102" s="84"/>
      <c r="U102" s="84"/>
      <c r="V102" s="84"/>
      <c r="W102" s="84"/>
      <c r="X102" s="84"/>
      <c r="Y102" s="84"/>
      <c r="Z102" s="84"/>
    </row>
    <row r="103">
      <c r="A103" s="84"/>
      <c r="B103" s="84"/>
      <c r="C103" s="84"/>
      <c r="D103" s="84"/>
      <c r="E103" s="84"/>
      <c r="F103" s="84"/>
      <c r="G103" s="84"/>
      <c r="H103" s="84"/>
      <c r="I103" s="84"/>
      <c r="J103" s="84"/>
      <c r="K103" s="84"/>
      <c r="L103" s="84"/>
      <c r="M103" s="84"/>
      <c r="N103" s="84"/>
      <c r="O103" s="84"/>
      <c r="P103" s="84"/>
      <c r="Q103" s="84"/>
      <c r="R103" s="84"/>
      <c r="S103" s="84"/>
      <c r="T103" s="84"/>
      <c r="U103" s="84"/>
      <c r="V103" s="84"/>
      <c r="W103" s="84"/>
      <c r="X103" s="84"/>
      <c r="Y103" s="84"/>
      <c r="Z103" s="84"/>
    </row>
    <row r="104">
      <c r="A104" s="84"/>
      <c r="B104" s="84"/>
      <c r="C104" s="84"/>
      <c r="D104" s="84"/>
      <c r="E104" s="84"/>
      <c r="F104" s="84"/>
      <c r="G104" s="84"/>
      <c r="H104" s="84"/>
      <c r="I104" s="84"/>
      <c r="J104" s="84"/>
      <c r="K104" s="84"/>
      <c r="L104" s="84"/>
      <c r="M104" s="84"/>
      <c r="N104" s="84"/>
      <c r="O104" s="84"/>
      <c r="P104" s="84"/>
      <c r="Q104" s="84"/>
      <c r="R104" s="84"/>
      <c r="S104" s="84"/>
      <c r="T104" s="84"/>
      <c r="U104" s="84"/>
      <c r="V104" s="84"/>
      <c r="W104" s="84"/>
      <c r="X104" s="84"/>
      <c r="Y104" s="84"/>
      <c r="Z104" s="84"/>
    </row>
    <row r="105">
      <c r="A105" s="84"/>
      <c r="B105" s="84"/>
      <c r="C105" s="84"/>
      <c r="D105" s="84"/>
      <c r="E105" s="84"/>
      <c r="F105" s="84"/>
      <c r="G105" s="84"/>
      <c r="H105" s="84"/>
      <c r="I105" s="84"/>
      <c r="J105" s="84"/>
      <c r="K105" s="84"/>
      <c r="L105" s="84"/>
      <c r="M105" s="84"/>
      <c r="N105" s="84"/>
      <c r="O105" s="84"/>
      <c r="P105" s="84"/>
      <c r="Q105" s="84"/>
      <c r="R105" s="84"/>
      <c r="S105" s="84"/>
      <c r="T105" s="84"/>
      <c r="U105" s="84"/>
      <c r="V105" s="84"/>
      <c r="W105" s="84"/>
      <c r="X105" s="84"/>
      <c r="Y105" s="84"/>
      <c r="Z105" s="84"/>
    </row>
    <row r="106">
      <c r="A106" s="84"/>
      <c r="B106" s="84"/>
      <c r="C106" s="84"/>
      <c r="D106" s="84"/>
      <c r="E106" s="84"/>
      <c r="F106" s="84"/>
      <c r="G106" s="84"/>
      <c r="H106" s="84"/>
      <c r="I106" s="84"/>
      <c r="J106" s="84"/>
      <c r="K106" s="84"/>
      <c r="L106" s="84"/>
      <c r="M106" s="84"/>
      <c r="N106" s="84"/>
      <c r="O106" s="84"/>
      <c r="P106" s="84"/>
      <c r="Q106" s="84"/>
      <c r="R106" s="84"/>
      <c r="S106" s="84"/>
      <c r="T106" s="84"/>
      <c r="U106" s="84"/>
      <c r="V106" s="84"/>
      <c r="W106" s="84"/>
      <c r="X106" s="84"/>
      <c r="Y106" s="84"/>
      <c r="Z106" s="84"/>
    </row>
    <row r="107">
      <c r="A107" s="84"/>
      <c r="B107" s="84"/>
      <c r="C107" s="84"/>
      <c r="D107" s="84"/>
      <c r="E107" s="84"/>
      <c r="F107" s="84"/>
      <c r="G107" s="84"/>
      <c r="H107" s="84"/>
      <c r="I107" s="84"/>
      <c r="J107" s="84"/>
      <c r="K107" s="84"/>
      <c r="L107" s="84"/>
      <c r="M107" s="84"/>
      <c r="N107" s="84"/>
      <c r="O107" s="84"/>
      <c r="P107" s="84"/>
      <c r="Q107" s="84"/>
      <c r="R107" s="84"/>
      <c r="S107" s="84"/>
      <c r="T107" s="84"/>
      <c r="U107" s="84"/>
      <c r="V107" s="84"/>
      <c r="W107" s="84"/>
      <c r="X107" s="84"/>
      <c r="Y107" s="84"/>
      <c r="Z107" s="84"/>
    </row>
    <row r="108">
      <c r="A108" s="84"/>
      <c r="B108" s="84"/>
      <c r="C108" s="84"/>
      <c r="D108" s="84"/>
      <c r="E108" s="84"/>
      <c r="F108" s="84"/>
      <c r="G108" s="84"/>
      <c r="H108" s="84"/>
      <c r="I108" s="84"/>
      <c r="J108" s="84"/>
      <c r="K108" s="84"/>
      <c r="L108" s="84"/>
      <c r="M108" s="84"/>
      <c r="N108" s="84"/>
      <c r="O108" s="84"/>
      <c r="P108" s="84"/>
      <c r="Q108" s="84"/>
      <c r="R108" s="84"/>
      <c r="S108" s="84"/>
      <c r="T108" s="84"/>
      <c r="U108" s="84"/>
      <c r="V108" s="84"/>
      <c r="W108" s="84"/>
      <c r="X108" s="84"/>
      <c r="Y108" s="84"/>
      <c r="Z108" s="84"/>
    </row>
    <row r="109">
      <c r="A109" s="84"/>
      <c r="B109" s="84"/>
      <c r="C109" s="84"/>
      <c r="D109" s="84"/>
      <c r="E109" s="84"/>
      <c r="F109" s="84"/>
      <c r="G109" s="84"/>
      <c r="H109" s="84"/>
      <c r="I109" s="84"/>
      <c r="J109" s="84"/>
      <c r="K109" s="84"/>
      <c r="L109" s="84"/>
      <c r="M109" s="84"/>
      <c r="N109" s="84"/>
      <c r="O109" s="84"/>
      <c r="P109" s="84"/>
      <c r="Q109" s="84"/>
      <c r="R109" s="84"/>
      <c r="S109" s="84"/>
      <c r="T109" s="84"/>
      <c r="U109" s="84"/>
      <c r="V109" s="84"/>
      <c r="W109" s="84"/>
      <c r="X109" s="84"/>
      <c r="Y109" s="84"/>
      <c r="Z109" s="84"/>
    </row>
    <row r="110">
      <c r="A110" s="84"/>
      <c r="B110" s="84"/>
      <c r="C110" s="84"/>
      <c r="D110" s="84"/>
      <c r="E110" s="84"/>
      <c r="F110" s="84"/>
      <c r="G110" s="84"/>
      <c r="H110" s="84"/>
      <c r="I110" s="84"/>
      <c r="J110" s="84"/>
      <c r="K110" s="84"/>
      <c r="L110" s="84"/>
      <c r="M110" s="84"/>
      <c r="N110" s="84"/>
      <c r="O110" s="84"/>
      <c r="P110" s="84"/>
      <c r="Q110" s="84"/>
      <c r="R110" s="84"/>
      <c r="S110" s="84"/>
      <c r="T110" s="84"/>
      <c r="U110" s="84"/>
      <c r="V110" s="84"/>
      <c r="W110" s="84"/>
      <c r="X110" s="84"/>
      <c r="Y110" s="84"/>
      <c r="Z110" s="84"/>
    </row>
    <row r="111">
      <c r="A111" s="84"/>
      <c r="B111" s="84"/>
      <c r="C111" s="84"/>
      <c r="D111" s="84"/>
      <c r="E111" s="84"/>
      <c r="F111" s="84"/>
      <c r="G111" s="84"/>
      <c r="H111" s="84"/>
      <c r="I111" s="84"/>
      <c r="J111" s="84"/>
      <c r="K111" s="84"/>
      <c r="L111" s="84"/>
      <c r="M111" s="84"/>
      <c r="N111" s="84"/>
      <c r="O111" s="84"/>
      <c r="P111" s="84"/>
      <c r="Q111" s="84"/>
      <c r="R111" s="84"/>
      <c r="S111" s="84"/>
      <c r="T111" s="84"/>
      <c r="U111" s="84"/>
      <c r="V111" s="84"/>
      <c r="W111" s="84"/>
      <c r="X111" s="84"/>
      <c r="Y111" s="84"/>
      <c r="Z111" s="84"/>
    </row>
    <row r="112">
      <c r="A112" s="84"/>
      <c r="B112" s="84"/>
      <c r="C112" s="84"/>
      <c r="D112" s="84"/>
      <c r="E112" s="84"/>
      <c r="F112" s="84"/>
      <c r="G112" s="84"/>
      <c r="H112" s="84"/>
      <c r="I112" s="84"/>
      <c r="J112" s="84"/>
      <c r="K112" s="84"/>
      <c r="L112" s="84"/>
      <c r="M112" s="84"/>
      <c r="N112" s="84"/>
      <c r="O112" s="84"/>
      <c r="P112" s="84"/>
      <c r="Q112" s="84"/>
      <c r="R112" s="84"/>
      <c r="S112" s="84"/>
      <c r="T112" s="84"/>
      <c r="U112" s="84"/>
      <c r="V112" s="84"/>
      <c r="W112" s="84"/>
      <c r="X112" s="84"/>
      <c r="Y112" s="84"/>
      <c r="Z112" s="84"/>
    </row>
    <row r="113">
      <c r="A113" s="84"/>
      <c r="B113" s="84"/>
      <c r="C113" s="84"/>
      <c r="D113" s="84"/>
      <c r="E113" s="84"/>
      <c r="F113" s="84"/>
      <c r="G113" s="84"/>
      <c r="H113" s="84"/>
      <c r="I113" s="84"/>
      <c r="J113" s="84"/>
      <c r="K113" s="84"/>
      <c r="L113" s="84"/>
      <c r="M113" s="84"/>
      <c r="N113" s="84"/>
      <c r="O113" s="84"/>
      <c r="P113" s="84"/>
      <c r="Q113" s="84"/>
      <c r="R113" s="84"/>
      <c r="S113" s="84"/>
      <c r="T113" s="84"/>
      <c r="U113" s="84"/>
      <c r="V113" s="84"/>
      <c r="W113" s="84"/>
      <c r="X113" s="84"/>
      <c r="Y113" s="84"/>
      <c r="Z113" s="84"/>
    </row>
    <row r="114">
      <c r="A114" s="84"/>
      <c r="B114" s="84"/>
      <c r="C114" s="84"/>
      <c r="D114" s="84"/>
      <c r="E114" s="84"/>
      <c r="F114" s="84"/>
      <c r="G114" s="84"/>
      <c r="H114" s="84"/>
      <c r="I114" s="84"/>
      <c r="J114" s="84"/>
      <c r="K114" s="84"/>
      <c r="L114" s="84"/>
      <c r="M114" s="84"/>
      <c r="N114" s="84"/>
      <c r="O114" s="84"/>
      <c r="P114" s="84"/>
      <c r="Q114" s="84"/>
      <c r="R114" s="84"/>
      <c r="S114" s="84"/>
      <c r="T114" s="84"/>
      <c r="U114" s="84"/>
      <c r="V114" s="84"/>
      <c r="W114" s="84"/>
      <c r="X114" s="84"/>
      <c r="Y114" s="84"/>
      <c r="Z114" s="84"/>
    </row>
    <row r="115">
      <c r="A115" s="84"/>
      <c r="B115" s="84"/>
      <c r="C115" s="84"/>
      <c r="D115" s="84"/>
      <c r="E115" s="84"/>
      <c r="F115" s="84"/>
      <c r="G115" s="84"/>
      <c r="H115" s="84"/>
      <c r="I115" s="84"/>
      <c r="J115" s="84"/>
      <c r="K115" s="84"/>
      <c r="L115" s="84"/>
      <c r="M115" s="84"/>
      <c r="N115" s="84"/>
      <c r="O115" s="84"/>
      <c r="P115" s="84"/>
      <c r="Q115" s="84"/>
      <c r="R115" s="84"/>
      <c r="S115" s="84"/>
      <c r="T115" s="84"/>
      <c r="U115" s="84"/>
      <c r="V115" s="84"/>
      <c r="W115" s="84"/>
      <c r="X115" s="84"/>
      <c r="Y115" s="84"/>
      <c r="Z115" s="84"/>
    </row>
    <row r="116">
      <c r="A116" s="84"/>
      <c r="B116" s="84"/>
      <c r="C116" s="84"/>
      <c r="D116" s="84"/>
      <c r="E116" s="84"/>
      <c r="F116" s="84"/>
      <c r="G116" s="84"/>
      <c r="H116" s="84"/>
      <c r="I116" s="84"/>
      <c r="J116" s="84"/>
      <c r="K116" s="84"/>
      <c r="L116" s="84"/>
      <c r="M116" s="84"/>
      <c r="N116" s="84"/>
      <c r="O116" s="84"/>
      <c r="P116" s="84"/>
      <c r="Q116" s="84"/>
      <c r="R116" s="84"/>
      <c r="S116" s="84"/>
      <c r="T116" s="84"/>
      <c r="U116" s="84"/>
      <c r="V116" s="84"/>
      <c r="W116" s="84"/>
      <c r="X116" s="84"/>
      <c r="Y116" s="84"/>
      <c r="Z116" s="84"/>
    </row>
    <row r="117">
      <c r="A117" s="84"/>
      <c r="B117" s="84"/>
      <c r="C117" s="84"/>
      <c r="D117" s="84"/>
      <c r="E117" s="84"/>
      <c r="F117" s="84"/>
      <c r="G117" s="84"/>
      <c r="H117" s="84"/>
      <c r="I117" s="84"/>
      <c r="J117" s="84"/>
      <c r="K117" s="84"/>
      <c r="L117" s="84"/>
      <c r="M117" s="84"/>
      <c r="N117" s="84"/>
      <c r="O117" s="84"/>
      <c r="P117" s="84"/>
      <c r="Q117" s="84"/>
      <c r="R117" s="84"/>
      <c r="S117" s="84"/>
      <c r="T117" s="84"/>
      <c r="U117" s="84"/>
      <c r="V117" s="84"/>
      <c r="W117" s="84"/>
      <c r="X117" s="84"/>
      <c r="Y117" s="84"/>
      <c r="Z117" s="84"/>
    </row>
    <row r="118">
      <c r="A118" s="84"/>
      <c r="B118" s="84"/>
      <c r="C118" s="84"/>
      <c r="D118" s="84"/>
      <c r="E118" s="84"/>
      <c r="F118" s="84"/>
      <c r="G118" s="84"/>
      <c r="H118" s="84"/>
      <c r="I118" s="84"/>
      <c r="J118" s="84"/>
      <c r="K118" s="84"/>
      <c r="L118" s="84"/>
      <c r="M118" s="84"/>
      <c r="N118" s="84"/>
      <c r="O118" s="84"/>
      <c r="P118" s="84"/>
      <c r="Q118" s="84"/>
      <c r="R118" s="84"/>
      <c r="S118" s="84"/>
      <c r="T118" s="84"/>
      <c r="U118" s="84"/>
      <c r="V118" s="84"/>
      <c r="W118" s="84"/>
      <c r="X118" s="84"/>
      <c r="Y118" s="84"/>
      <c r="Z118" s="84"/>
    </row>
    <row r="119">
      <c r="A119" s="84"/>
      <c r="B119" s="84"/>
      <c r="C119" s="84"/>
      <c r="D119" s="84"/>
      <c r="E119" s="84"/>
      <c r="F119" s="84"/>
      <c r="G119" s="84"/>
      <c r="H119" s="84"/>
      <c r="I119" s="84"/>
      <c r="J119" s="84"/>
      <c r="K119" s="84"/>
      <c r="L119" s="84"/>
      <c r="M119" s="84"/>
      <c r="N119" s="84"/>
      <c r="O119" s="84"/>
      <c r="P119" s="84"/>
      <c r="Q119" s="84"/>
      <c r="R119" s="84"/>
      <c r="S119" s="84"/>
      <c r="T119" s="84"/>
      <c r="U119" s="84"/>
      <c r="V119" s="84"/>
      <c r="W119" s="84"/>
      <c r="X119" s="84"/>
      <c r="Y119" s="84"/>
      <c r="Z119" s="84"/>
    </row>
    <row r="120">
      <c r="A120" s="84"/>
      <c r="B120" s="84"/>
      <c r="C120" s="84"/>
      <c r="D120" s="84"/>
      <c r="E120" s="84"/>
      <c r="F120" s="84"/>
      <c r="G120" s="84"/>
      <c r="H120" s="84"/>
      <c r="I120" s="84"/>
      <c r="J120" s="84"/>
      <c r="K120" s="84"/>
      <c r="L120" s="84"/>
      <c r="M120" s="84"/>
      <c r="N120" s="84"/>
      <c r="O120" s="84"/>
      <c r="P120" s="84"/>
      <c r="Q120" s="84"/>
      <c r="R120" s="84"/>
      <c r="S120" s="84"/>
      <c r="T120" s="84"/>
      <c r="U120" s="84"/>
      <c r="V120" s="84"/>
      <c r="W120" s="84"/>
      <c r="X120" s="84"/>
      <c r="Y120" s="84"/>
      <c r="Z120" s="84"/>
    </row>
    <row r="121">
      <c r="A121" s="84"/>
      <c r="B121" s="84"/>
      <c r="C121" s="84"/>
      <c r="D121" s="84"/>
      <c r="E121" s="84"/>
      <c r="F121" s="84"/>
      <c r="G121" s="84"/>
      <c r="H121" s="84"/>
      <c r="I121" s="84"/>
      <c r="J121" s="84"/>
      <c r="K121" s="84"/>
      <c r="L121" s="84"/>
      <c r="M121" s="84"/>
      <c r="N121" s="84"/>
      <c r="O121" s="84"/>
      <c r="P121" s="84"/>
      <c r="Q121" s="84"/>
      <c r="R121" s="84"/>
      <c r="S121" s="84"/>
      <c r="T121" s="84"/>
      <c r="U121" s="84"/>
      <c r="V121" s="84"/>
      <c r="W121" s="84"/>
      <c r="X121" s="84"/>
      <c r="Y121" s="84"/>
      <c r="Z121" s="84"/>
    </row>
    <row r="122">
      <c r="A122" s="84"/>
      <c r="B122" s="84"/>
      <c r="C122" s="84"/>
      <c r="D122" s="84"/>
      <c r="E122" s="84"/>
      <c r="F122" s="84"/>
      <c r="G122" s="84"/>
      <c r="H122" s="84"/>
      <c r="I122" s="84"/>
      <c r="J122" s="84"/>
      <c r="K122" s="84"/>
      <c r="L122" s="84"/>
      <c r="M122" s="84"/>
      <c r="N122" s="84"/>
      <c r="O122" s="84"/>
      <c r="P122" s="84"/>
      <c r="Q122" s="84"/>
      <c r="R122" s="84"/>
      <c r="S122" s="84"/>
      <c r="T122" s="84"/>
      <c r="U122" s="84"/>
      <c r="V122" s="84"/>
      <c r="W122" s="84"/>
      <c r="X122" s="84"/>
      <c r="Y122" s="84"/>
      <c r="Z122" s="84"/>
    </row>
    <row r="123">
      <c r="A123" s="84"/>
      <c r="B123" s="84"/>
      <c r="C123" s="84"/>
      <c r="D123" s="84"/>
      <c r="E123" s="84"/>
      <c r="F123" s="84"/>
      <c r="G123" s="84"/>
      <c r="H123" s="84"/>
      <c r="I123" s="84"/>
      <c r="J123" s="84"/>
      <c r="K123" s="84"/>
      <c r="L123" s="84"/>
      <c r="M123" s="84"/>
      <c r="N123" s="84"/>
      <c r="O123" s="84"/>
      <c r="P123" s="84"/>
      <c r="Q123" s="84"/>
      <c r="R123" s="84"/>
      <c r="S123" s="84"/>
      <c r="T123" s="84"/>
      <c r="U123" s="84"/>
      <c r="V123" s="84"/>
      <c r="W123" s="84"/>
      <c r="X123" s="84"/>
      <c r="Y123" s="84"/>
      <c r="Z123" s="84"/>
    </row>
    <row r="124">
      <c r="A124" s="84"/>
      <c r="B124" s="84"/>
      <c r="C124" s="84"/>
      <c r="D124" s="84"/>
      <c r="E124" s="84"/>
      <c r="F124" s="84"/>
      <c r="G124" s="84"/>
      <c r="H124" s="84"/>
      <c r="I124" s="84"/>
      <c r="J124" s="84"/>
      <c r="K124" s="84"/>
      <c r="L124" s="84"/>
      <c r="M124" s="84"/>
      <c r="N124" s="84"/>
      <c r="O124" s="84"/>
      <c r="P124" s="84"/>
      <c r="Q124" s="84"/>
      <c r="R124" s="84"/>
      <c r="S124" s="84"/>
      <c r="T124" s="84"/>
      <c r="U124" s="84"/>
      <c r="V124" s="84"/>
      <c r="W124" s="84"/>
      <c r="X124" s="84"/>
      <c r="Y124" s="84"/>
      <c r="Z124" s="84"/>
    </row>
    <row r="125">
      <c r="A125" s="84"/>
      <c r="B125" s="84"/>
      <c r="C125" s="84"/>
      <c r="D125" s="84"/>
      <c r="E125" s="84"/>
      <c r="F125" s="84"/>
      <c r="G125" s="84"/>
      <c r="H125" s="84"/>
      <c r="I125" s="84"/>
      <c r="J125" s="84"/>
      <c r="K125" s="84"/>
      <c r="L125" s="84"/>
      <c r="M125" s="84"/>
      <c r="N125" s="84"/>
      <c r="O125" s="84"/>
      <c r="P125" s="84"/>
      <c r="Q125" s="84"/>
      <c r="R125" s="84"/>
      <c r="S125" s="84"/>
      <c r="T125" s="84"/>
      <c r="U125" s="84"/>
      <c r="V125" s="84"/>
      <c r="W125" s="84"/>
      <c r="X125" s="84"/>
      <c r="Y125" s="84"/>
      <c r="Z125" s="84"/>
    </row>
    <row r="126">
      <c r="A126" s="84"/>
      <c r="B126" s="84"/>
      <c r="C126" s="84"/>
      <c r="D126" s="84"/>
      <c r="E126" s="84"/>
      <c r="F126" s="84"/>
      <c r="G126" s="84"/>
      <c r="H126" s="84"/>
      <c r="I126" s="84"/>
      <c r="J126" s="84"/>
      <c r="K126" s="84"/>
      <c r="L126" s="84"/>
      <c r="M126" s="84"/>
      <c r="N126" s="84"/>
      <c r="O126" s="84"/>
      <c r="P126" s="84"/>
      <c r="Q126" s="84"/>
      <c r="R126" s="84"/>
      <c r="S126" s="84"/>
      <c r="T126" s="84"/>
      <c r="U126" s="84"/>
      <c r="V126" s="84"/>
      <c r="W126" s="84"/>
      <c r="X126" s="84"/>
      <c r="Y126" s="84"/>
      <c r="Z126" s="84"/>
    </row>
    <row r="127">
      <c r="A127" s="84"/>
      <c r="B127" s="84"/>
      <c r="C127" s="84"/>
      <c r="D127" s="84"/>
      <c r="E127" s="84"/>
      <c r="F127" s="84"/>
      <c r="G127" s="84"/>
      <c r="H127" s="84"/>
      <c r="I127" s="84"/>
      <c r="J127" s="84"/>
      <c r="K127" s="84"/>
      <c r="L127" s="84"/>
      <c r="M127" s="84"/>
      <c r="N127" s="84"/>
      <c r="O127" s="84"/>
      <c r="P127" s="84"/>
      <c r="Q127" s="84"/>
      <c r="R127" s="84"/>
      <c r="S127" s="84"/>
      <c r="T127" s="84"/>
      <c r="U127" s="84"/>
      <c r="V127" s="84"/>
      <c r="W127" s="84"/>
      <c r="X127" s="84"/>
      <c r="Y127" s="84"/>
      <c r="Z127" s="84"/>
    </row>
    <row r="128">
      <c r="A128" s="84"/>
      <c r="B128" s="84"/>
      <c r="C128" s="84"/>
      <c r="D128" s="84"/>
      <c r="E128" s="84"/>
      <c r="F128" s="84"/>
      <c r="G128" s="84"/>
      <c r="H128" s="84"/>
      <c r="I128" s="84"/>
      <c r="J128" s="84"/>
      <c r="K128" s="84"/>
      <c r="L128" s="84"/>
      <c r="M128" s="84"/>
      <c r="N128" s="84"/>
      <c r="O128" s="84"/>
      <c r="P128" s="84"/>
      <c r="Q128" s="84"/>
      <c r="R128" s="84"/>
      <c r="S128" s="84"/>
      <c r="T128" s="84"/>
      <c r="U128" s="84"/>
      <c r="V128" s="84"/>
      <c r="W128" s="84"/>
      <c r="X128" s="84"/>
      <c r="Y128" s="84"/>
      <c r="Z128" s="84"/>
    </row>
    <row r="129">
      <c r="A129" s="84"/>
      <c r="B129" s="84"/>
      <c r="C129" s="84"/>
      <c r="D129" s="84"/>
      <c r="E129" s="84"/>
      <c r="F129" s="84"/>
      <c r="G129" s="84"/>
      <c r="H129" s="84"/>
      <c r="I129" s="84"/>
      <c r="J129" s="84"/>
      <c r="K129" s="84"/>
      <c r="L129" s="84"/>
      <c r="M129" s="84"/>
      <c r="N129" s="84"/>
      <c r="O129" s="84"/>
      <c r="P129" s="84"/>
      <c r="Q129" s="84"/>
      <c r="R129" s="84"/>
      <c r="S129" s="84"/>
      <c r="T129" s="84"/>
      <c r="U129" s="84"/>
      <c r="V129" s="84"/>
      <c r="W129" s="84"/>
      <c r="X129" s="84"/>
      <c r="Y129" s="84"/>
      <c r="Z129" s="84"/>
    </row>
    <row r="130">
      <c r="A130" s="84"/>
      <c r="B130" s="84"/>
      <c r="C130" s="84"/>
      <c r="D130" s="84"/>
      <c r="E130" s="84"/>
      <c r="F130" s="84"/>
      <c r="G130" s="84"/>
      <c r="H130" s="84"/>
      <c r="I130" s="84"/>
      <c r="J130" s="84"/>
      <c r="K130" s="84"/>
      <c r="L130" s="84"/>
      <c r="M130" s="84"/>
      <c r="N130" s="84"/>
      <c r="O130" s="84"/>
      <c r="P130" s="84"/>
      <c r="Q130" s="84"/>
      <c r="R130" s="84"/>
      <c r="S130" s="84"/>
      <c r="T130" s="84"/>
      <c r="U130" s="84"/>
      <c r="V130" s="84"/>
      <c r="W130" s="84"/>
      <c r="X130" s="84"/>
      <c r="Y130" s="84"/>
      <c r="Z130" s="84"/>
    </row>
    <row r="131">
      <c r="A131" s="84"/>
      <c r="B131" s="84"/>
      <c r="C131" s="84"/>
      <c r="D131" s="84"/>
      <c r="E131" s="84"/>
      <c r="F131" s="84"/>
      <c r="G131" s="84"/>
      <c r="H131" s="84"/>
      <c r="I131" s="84"/>
      <c r="J131" s="84"/>
      <c r="K131" s="84"/>
      <c r="L131" s="84"/>
      <c r="M131" s="84"/>
      <c r="N131" s="84"/>
      <c r="O131" s="84"/>
      <c r="P131" s="84"/>
      <c r="Q131" s="84"/>
      <c r="R131" s="84"/>
      <c r="S131" s="84"/>
      <c r="T131" s="84"/>
      <c r="U131" s="84"/>
      <c r="V131" s="84"/>
      <c r="W131" s="84"/>
      <c r="X131" s="84"/>
      <c r="Y131" s="84"/>
      <c r="Z131" s="84"/>
    </row>
    <row r="132">
      <c r="A132" s="84"/>
      <c r="B132" s="84"/>
      <c r="C132" s="84"/>
      <c r="D132" s="84"/>
      <c r="E132" s="84"/>
      <c r="F132" s="84"/>
      <c r="G132" s="84"/>
      <c r="H132" s="84"/>
      <c r="I132" s="84"/>
      <c r="J132" s="84"/>
      <c r="K132" s="84"/>
      <c r="L132" s="84"/>
      <c r="M132" s="84"/>
      <c r="N132" s="84"/>
      <c r="O132" s="84"/>
      <c r="P132" s="84"/>
      <c r="Q132" s="84"/>
      <c r="R132" s="84"/>
      <c r="S132" s="84"/>
      <c r="T132" s="84"/>
      <c r="U132" s="84"/>
      <c r="V132" s="84"/>
      <c r="W132" s="84"/>
      <c r="X132" s="84"/>
      <c r="Y132" s="84"/>
      <c r="Z132" s="84"/>
    </row>
    <row r="133">
      <c r="A133" s="84"/>
      <c r="B133" s="84"/>
      <c r="C133" s="84"/>
      <c r="D133" s="84"/>
      <c r="E133" s="84"/>
      <c r="F133" s="84"/>
      <c r="G133" s="84"/>
      <c r="H133" s="84"/>
      <c r="I133" s="84"/>
      <c r="J133" s="84"/>
      <c r="K133" s="84"/>
      <c r="L133" s="84"/>
      <c r="M133" s="84"/>
      <c r="N133" s="84"/>
      <c r="O133" s="84"/>
      <c r="P133" s="84"/>
      <c r="Q133" s="84"/>
      <c r="R133" s="84"/>
      <c r="S133" s="84"/>
      <c r="T133" s="84"/>
      <c r="U133" s="84"/>
      <c r="V133" s="84"/>
      <c r="W133" s="84"/>
      <c r="X133" s="84"/>
      <c r="Y133" s="84"/>
      <c r="Z133" s="84"/>
    </row>
    <row r="134">
      <c r="A134" s="84"/>
      <c r="B134" s="84"/>
      <c r="C134" s="84"/>
      <c r="D134" s="84"/>
      <c r="E134" s="84"/>
      <c r="F134" s="84"/>
      <c r="G134" s="84"/>
      <c r="H134" s="84"/>
      <c r="I134" s="84"/>
      <c r="J134" s="84"/>
      <c r="K134" s="84"/>
      <c r="L134" s="84"/>
      <c r="M134" s="84"/>
      <c r="N134" s="84"/>
      <c r="O134" s="84"/>
      <c r="P134" s="84"/>
      <c r="Q134" s="84"/>
      <c r="R134" s="84"/>
      <c r="S134" s="84"/>
      <c r="T134" s="84"/>
      <c r="U134" s="84"/>
      <c r="V134" s="84"/>
      <c r="W134" s="84"/>
      <c r="X134" s="84"/>
      <c r="Y134" s="84"/>
      <c r="Z134" s="84"/>
    </row>
    <row r="135">
      <c r="A135" s="84"/>
      <c r="B135" s="84"/>
      <c r="C135" s="84"/>
      <c r="D135" s="84"/>
      <c r="E135" s="84"/>
      <c r="F135" s="84"/>
      <c r="G135" s="84"/>
      <c r="H135" s="84"/>
      <c r="I135" s="84"/>
      <c r="J135" s="84"/>
      <c r="K135" s="84"/>
      <c r="L135" s="84"/>
      <c r="M135" s="84"/>
      <c r="N135" s="84"/>
      <c r="O135" s="84"/>
      <c r="P135" s="84"/>
      <c r="Q135" s="84"/>
      <c r="R135" s="84"/>
      <c r="S135" s="84"/>
      <c r="T135" s="84"/>
      <c r="U135" s="84"/>
      <c r="V135" s="84"/>
      <c r="W135" s="84"/>
      <c r="X135" s="84"/>
      <c r="Y135" s="84"/>
      <c r="Z135" s="84"/>
    </row>
    <row r="136">
      <c r="A136" s="84"/>
      <c r="B136" s="84"/>
      <c r="C136" s="84"/>
      <c r="D136" s="84"/>
      <c r="E136" s="84"/>
      <c r="F136" s="84"/>
      <c r="G136" s="84"/>
      <c r="H136" s="84"/>
      <c r="I136" s="84"/>
      <c r="J136" s="84"/>
      <c r="K136" s="84"/>
      <c r="L136" s="84"/>
      <c r="M136" s="84"/>
      <c r="N136" s="84"/>
      <c r="O136" s="84"/>
      <c r="P136" s="84"/>
      <c r="Q136" s="84"/>
      <c r="R136" s="84"/>
      <c r="S136" s="84"/>
      <c r="T136" s="84"/>
      <c r="U136" s="84"/>
      <c r="V136" s="84"/>
      <c r="W136" s="84"/>
      <c r="X136" s="84"/>
      <c r="Y136" s="84"/>
      <c r="Z136" s="84"/>
    </row>
    <row r="137">
      <c r="A137" s="84"/>
      <c r="B137" s="84"/>
      <c r="C137" s="84"/>
      <c r="D137" s="84"/>
      <c r="E137" s="84"/>
      <c r="F137" s="84"/>
      <c r="G137" s="84"/>
      <c r="H137" s="84"/>
      <c r="I137" s="84"/>
      <c r="J137" s="84"/>
      <c r="K137" s="84"/>
      <c r="L137" s="84"/>
      <c r="M137" s="84"/>
      <c r="N137" s="84"/>
      <c r="O137" s="84"/>
      <c r="P137" s="84"/>
      <c r="Q137" s="84"/>
      <c r="R137" s="84"/>
      <c r="S137" s="84"/>
      <c r="T137" s="84"/>
      <c r="U137" s="84"/>
      <c r="V137" s="84"/>
      <c r="W137" s="84"/>
      <c r="X137" s="84"/>
      <c r="Y137" s="84"/>
      <c r="Z137" s="84"/>
    </row>
    <row r="138">
      <c r="A138" s="84"/>
      <c r="B138" s="84"/>
      <c r="C138" s="84"/>
      <c r="D138" s="84"/>
      <c r="E138" s="84"/>
      <c r="F138" s="84"/>
      <c r="G138" s="84"/>
      <c r="H138" s="84"/>
      <c r="I138" s="84"/>
      <c r="J138" s="84"/>
      <c r="K138" s="84"/>
      <c r="L138" s="84"/>
      <c r="M138" s="84"/>
      <c r="N138" s="84"/>
      <c r="O138" s="84"/>
      <c r="P138" s="84"/>
      <c r="Q138" s="84"/>
      <c r="R138" s="84"/>
      <c r="S138" s="84"/>
      <c r="T138" s="84"/>
      <c r="U138" s="84"/>
      <c r="V138" s="84"/>
      <c r="W138" s="84"/>
      <c r="X138" s="84"/>
      <c r="Y138" s="84"/>
      <c r="Z138" s="84"/>
    </row>
    <row r="139">
      <c r="A139" s="84"/>
      <c r="B139" s="84"/>
      <c r="C139" s="84"/>
      <c r="D139" s="84"/>
      <c r="E139" s="84"/>
      <c r="F139" s="84"/>
      <c r="G139" s="84"/>
      <c r="H139" s="84"/>
      <c r="I139" s="84"/>
      <c r="J139" s="84"/>
      <c r="K139" s="84"/>
      <c r="L139" s="84"/>
      <c r="M139" s="84"/>
      <c r="N139" s="84"/>
      <c r="O139" s="84"/>
      <c r="P139" s="84"/>
      <c r="Q139" s="84"/>
      <c r="R139" s="84"/>
      <c r="S139" s="84"/>
      <c r="T139" s="84"/>
      <c r="U139" s="84"/>
      <c r="V139" s="84"/>
      <c r="W139" s="84"/>
      <c r="X139" s="84"/>
      <c r="Y139" s="84"/>
      <c r="Z139" s="84"/>
    </row>
    <row r="140">
      <c r="A140" s="84"/>
      <c r="B140" s="84"/>
      <c r="C140" s="84"/>
      <c r="D140" s="84"/>
      <c r="E140" s="84"/>
      <c r="F140" s="84"/>
      <c r="G140" s="84"/>
      <c r="H140" s="84"/>
      <c r="I140" s="84"/>
      <c r="J140" s="84"/>
      <c r="K140" s="84"/>
      <c r="L140" s="84"/>
      <c r="M140" s="84"/>
      <c r="N140" s="84"/>
      <c r="O140" s="84"/>
      <c r="P140" s="84"/>
      <c r="Q140" s="84"/>
      <c r="R140" s="84"/>
      <c r="S140" s="84"/>
      <c r="T140" s="84"/>
      <c r="U140" s="84"/>
      <c r="V140" s="84"/>
      <c r="W140" s="84"/>
      <c r="X140" s="84"/>
      <c r="Y140" s="84"/>
      <c r="Z140" s="84"/>
    </row>
    <row r="141">
      <c r="A141" s="84"/>
      <c r="B141" s="84"/>
      <c r="C141" s="84"/>
      <c r="D141" s="84"/>
      <c r="E141" s="84"/>
      <c r="F141" s="84"/>
      <c r="G141" s="84"/>
      <c r="H141" s="84"/>
      <c r="I141" s="84"/>
      <c r="J141" s="84"/>
      <c r="K141" s="84"/>
      <c r="L141" s="84"/>
      <c r="M141" s="84"/>
      <c r="N141" s="84"/>
      <c r="O141" s="84"/>
      <c r="P141" s="84"/>
      <c r="Q141" s="84"/>
      <c r="R141" s="84"/>
      <c r="S141" s="84"/>
      <c r="T141" s="84"/>
      <c r="U141" s="84"/>
      <c r="V141" s="84"/>
      <c r="W141" s="84"/>
      <c r="X141" s="84"/>
      <c r="Y141" s="84"/>
      <c r="Z141" s="84"/>
    </row>
    <row r="142">
      <c r="A142" s="84"/>
      <c r="B142" s="84"/>
      <c r="C142" s="84"/>
      <c r="D142" s="84"/>
      <c r="E142" s="84"/>
      <c r="F142" s="84"/>
      <c r="G142" s="84"/>
      <c r="H142" s="84"/>
      <c r="I142" s="84"/>
      <c r="J142" s="84"/>
      <c r="K142" s="84"/>
      <c r="L142" s="84"/>
      <c r="M142" s="84"/>
      <c r="N142" s="84"/>
      <c r="O142" s="84"/>
      <c r="P142" s="84"/>
      <c r="Q142" s="84"/>
      <c r="R142" s="84"/>
      <c r="S142" s="84"/>
      <c r="T142" s="84"/>
      <c r="U142" s="84"/>
      <c r="V142" s="84"/>
      <c r="W142" s="84"/>
      <c r="X142" s="84"/>
      <c r="Y142" s="84"/>
      <c r="Z142" s="84"/>
    </row>
    <row r="143">
      <c r="A143" s="84"/>
      <c r="B143" s="84"/>
      <c r="C143" s="84"/>
      <c r="D143" s="84"/>
      <c r="E143" s="84"/>
      <c r="F143" s="84"/>
      <c r="G143" s="84"/>
      <c r="H143" s="84"/>
      <c r="I143" s="84"/>
      <c r="J143" s="84"/>
      <c r="K143" s="84"/>
      <c r="L143" s="84"/>
      <c r="M143" s="84"/>
      <c r="N143" s="84"/>
      <c r="O143" s="84"/>
      <c r="P143" s="84"/>
      <c r="Q143" s="84"/>
      <c r="R143" s="84"/>
      <c r="S143" s="84"/>
      <c r="T143" s="84"/>
      <c r="U143" s="84"/>
      <c r="V143" s="84"/>
      <c r="W143" s="84"/>
      <c r="X143" s="84"/>
      <c r="Y143" s="84"/>
      <c r="Z143" s="84"/>
    </row>
    <row r="144">
      <c r="A144" s="84"/>
      <c r="B144" s="84"/>
      <c r="C144" s="84"/>
      <c r="D144" s="84"/>
      <c r="E144" s="84"/>
      <c r="F144" s="84"/>
      <c r="G144" s="84"/>
      <c r="H144" s="84"/>
      <c r="I144" s="84"/>
      <c r="J144" s="84"/>
      <c r="K144" s="84"/>
      <c r="L144" s="84"/>
      <c r="M144" s="84"/>
      <c r="N144" s="84"/>
      <c r="O144" s="84"/>
      <c r="P144" s="84"/>
      <c r="Q144" s="84"/>
      <c r="R144" s="84"/>
      <c r="S144" s="84"/>
      <c r="T144" s="84"/>
      <c r="U144" s="84"/>
      <c r="V144" s="84"/>
      <c r="W144" s="84"/>
      <c r="X144" s="84"/>
      <c r="Y144" s="84"/>
      <c r="Z144" s="84"/>
    </row>
    <row r="145">
      <c r="A145" s="84"/>
      <c r="B145" s="84"/>
      <c r="C145" s="84"/>
      <c r="D145" s="84"/>
      <c r="E145" s="84"/>
      <c r="F145" s="84"/>
      <c r="G145" s="84"/>
      <c r="H145" s="84"/>
      <c r="I145" s="84"/>
      <c r="J145" s="84"/>
      <c r="K145" s="84"/>
      <c r="L145" s="84"/>
      <c r="M145" s="84"/>
      <c r="N145" s="84"/>
      <c r="O145" s="84"/>
      <c r="P145" s="84"/>
      <c r="Q145" s="84"/>
      <c r="R145" s="84"/>
      <c r="S145" s="84"/>
      <c r="T145" s="84"/>
      <c r="U145" s="84"/>
      <c r="V145" s="84"/>
      <c r="W145" s="84"/>
      <c r="X145" s="84"/>
      <c r="Y145" s="84"/>
      <c r="Z145" s="84"/>
    </row>
    <row r="146">
      <c r="A146" s="84"/>
      <c r="B146" s="84"/>
      <c r="C146" s="84"/>
      <c r="D146" s="84"/>
      <c r="E146" s="84"/>
      <c r="F146" s="84"/>
      <c r="G146" s="84"/>
      <c r="H146" s="84"/>
      <c r="I146" s="84"/>
      <c r="J146" s="84"/>
      <c r="K146" s="84"/>
      <c r="L146" s="84"/>
      <c r="M146" s="84"/>
      <c r="N146" s="84"/>
      <c r="O146" s="84"/>
      <c r="P146" s="84"/>
      <c r="Q146" s="84"/>
      <c r="R146" s="84"/>
      <c r="S146" s="84"/>
      <c r="T146" s="84"/>
      <c r="U146" s="84"/>
      <c r="V146" s="84"/>
      <c r="W146" s="84"/>
      <c r="X146" s="84"/>
      <c r="Y146" s="84"/>
      <c r="Z146" s="84"/>
    </row>
    <row r="147">
      <c r="A147" s="84"/>
      <c r="B147" s="84"/>
      <c r="C147" s="84"/>
      <c r="D147" s="84"/>
      <c r="E147" s="84"/>
      <c r="F147" s="84"/>
      <c r="G147" s="84"/>
      <c r="H147" s="84"/>
      <c r="I147" s="84"/>
      <c r="J147" s="84"/>
      <c r="K147" s="84"/>
      <c r="L147" s="84"/>
      <c r="M147" s="84"/>
      <c r="N147" s="84"/>
      <c r="O147" s="84"/>
      <c r="P147" s="84"/>
      <c r="Q147" s="84"/>
      <c r="R147" s="84"/>
      <c r="S147" s="84"/>
      <c r="T147" s="84"/>
      <c r="U147" s="84"/>
      <c r="V147" s="84"/>
      <c r="W147" s="84"/>
      <c r="X147" s="84"/>
      <c r="Y147" s="84"/>
      <c r="Z147" s="84"/>
    </row>
    <row r="148">
      <c r="A148" s="84"/>
      <c r="B148" s="84"/>
      <c r="C148" s="84"/>
      <c r="D148" s="84"/>
      <c r="E148" s="84"/>
      <c r="F148" s="84"/>
      <c r="G148" s="84"/>
      <c r="H148" s="84"/>
      <c r="I148" s="84"/>
      <c r="J148" s="84"/>
      <c r="K148" s="84"/>
      <c r="L148" s="84"/>
      <c r="M148" s="84"/>
      <c r="N148" s="84"/>
      <c r="O148" s="84"/>
      <c r="P148" s="84"/>
      <c r="Q148" s="84"/>
      <c r="R148" s="84"/>
      <c r="S148" s="84"/>
      <c r="T148" s="84"/>
      <c r="U148" s="84"/>
      <c r="V148" s="84"/>
      <c r="W148" s="84"/>
      <c r="X148" s="84"/>
      <c r="Y148" s="84"/>
      <c r="Z148" s="84"/>
    </row>
    <row r="149">
      <c r="A149" s="84"/>
      <c r="B149" s="84"/>
      <c r="C149" s="84"/>
      <c r="D149" s="84"/>
      <c r="E149" s="84"/>
      <c r="F149" s="84"/>
      <c r="G149" s="84"/>
      <c r="H149" s="84"/>
      <c r="I149" s="84"/>
      <c r="J149" s="84"/>
      <c r="K149" s="84"/>
      <c r="L149" s="84"/>
      <c r="M149" s="84"/>
      <c r="N149" s="84"/>
      <c r="O149" s="84"/>
      <c r="P149" s="84"/>
      <c r="Q149" s="84"/>
      <c r="R149" s="84"/>
      <c r="S149" s="84"/>
      <c r="T149" s="84"/>
      <c r="U149" s="84"/>
      <c r="V149" s="84"/>
      <c r="W149" s="84"/>
      <c r="X149" s="84"/>
      <c r="Y149" s="84"/>
      <c r="Z149" s="84"/>
    </row>
    <row r="150">
      <c r="A150" s="84"/>
      <c r="B150" s="84"/>
      <c r="C150" s="84"/>
      <c r="D150" s="84"/>
      <c r="E150" s="84"/>
      <c r="F150" s="84"/>
      <c r="G150" s="84"/>
      <c r="H150" s="84"/>
      <c r="I150" s="84"/>
      <c r="J150" s="84"/>
      <c r="K150" s="84"/>
      <c r="L150" s="84"/>
      <c r="M150" s="84"/>
      <c r="N150" s="84"/>
      <c r="O150" s="84"/>
      <c r="P150" s="84"/>
      <c r="Q150" s="84"/>
      <c r="R150" s="84"/>
      <c r="S150" s="84"/>
      <c r="T150" s="84"/>
      <c r="U150" s="84"/>
      <c r="V150" s="84"/>
      <c r="W150" s="84"/>
      <c r="X150" s="84"/>
      <c r="Y150" s="84"/>
      <c r="Z150" s="84"/>
    </row>
    <row r="151">
      <c r="A151" s="84"/>
      <c r="B151" s="84"/>
      <c r="C151" s="84"/>
      <c r="D151" s="84"/>
      <c r="E151" s="84"/>
      <c r="F151" s="84"/>
      <c r="G151" s="84"/>
      <c r="H151" s="84"/>
      <c r="I151" s="84"/>
      <c r="J151" s="84"/>
      <c r="K151" s="84"/>
      <c r="L151" s="84"/>
      <c r="M151" s="84"/>
      <c r="N151" s="84"/>
      <c r="O151" s="84"/>
      <c r="P151" s="84"/>
      <c r="Q151" s="84"/>
      <c r="R151" s="84"/>
      <c r="S151" s="84"/>
      <c r="T151" s="84"/>
      <c r="U151" s="84"/>
      <c r="V151" s="84"/>
      <c r="W151" s="84"/>
      <c r="X151" s="84"/>
      <c r="Y151" s="84"/>
      <c r="Z151" s="84"/>
    </row>
    <row r="152">
      <c r="A152" s="84"/>
      <c r="B152" s="84"/>
      <c r="C152" s="84"/>
      <c r="D152" s="84"/>
      <c r="E152" s="84"/>
      <c r="F152" s="84"/>
      <c r="G152" s="84"/>
      <c r="H152" s="84"/>
      <c r="I152" s="84"/>
      <c r="J152" s="84"/>
      <c r="K152" s="84"/>
      <c r="L152" s="84"/>
      <c r="M152" s="84"/>
      <c r="N152" s="84"/>
      <c r="O152" s="84"/>
      <c r="P152" s="84"/>
      <c r="Q152" s="84"/>
      <c r="R152" s="84"/>
      <c r="S152" s="84"/>
      <c r="T152" s="84"/>
      <c r="U152" s="84"/>
      <c r="V152" s="84"/>
      <c r="W152" s="84"/>
      <c r="X152" s="84"/>
      <c r="Y152" s="84"/>
      <c r="Z152" s="84"/>
    </row>
    <row r="153">
      <c r="A153" s="84"/>
      <c r="B153" s="84"/>
      <c r="C153" s="84"/>
      <c r="D153" s="84"/>
      <c r="E153" s="84"/>
      <c r="F153" s="84"/>
      <c r="G153" s="84"/>
      <c r="H153" s="84"/>
      <c r="I153" s="84"/>
      <c r="J153" s="84"/>
      <c r="K153" s="84"/>
      <c r="L153" s="84"/>
      <c r="M153" s="84"/>
      <c r="N153" s="84"/>
      <c r="O153" s="84"/>
      <c r="P153" s="84"/>
      <c r="Q153" s="84"/>
      <c r="R153" s="84"/>
      <c r="S153" s="84"/>
      <c r="T153" s="84"/>
      <c r="U153" s="84"/>
      <c r="V153" s="84"/>
      <c r="W153" s="84"/>
      <c r="X153" s="84"/>
      <c r="Y153" s="84"/>
      <c r="Z153" s="84"/>
    </row>
    <row r="154">
      <c r="A154" s="84"/>
      <c r="B154" s="84"/>
      <c r="C154" s="84"/>
      <c r="D154" s="84"/>
      <c r="E154" s="84"/>
      <c r="F154" s="84"/>
      <c r="G154" s="84"/>
      <c r="H154" s="84"/>
      <c r="I154" s="84"/>
      <c r="J154" s="84"/>
      <c r="K154" s="84"/>
      <c r="L154" s="84"/>
      <c r="M154" s="84"/>
      <c r="N154" s="84"/>
      <c r="O154" s="84"/>
      <c r="P154" s="84"/>
      <c r="Q154" s="84"/>
      <c r="R154" s="84"/>
      <c r="S154" s="84"/>
      <c r="T154" s="84"/>
      <c r="U154" s="84"/>
      <c r="V154" s="84"/>
      <c r="W154" s="84"/>
      <c r="X154" s="84"/>
      <c r="Y154" s="84"/>
      <c r="Z154" s="84"/>
    </row>
    <row r="155">
      <c r="A155" s="84"/>
      <c r="B155" s="84"/>
      <c r="C155" s="84"/>
      <c r="D155" s="84"/>
      <c r="E155" s="84"/>
      <c r="F155" s="84"/>
      <c r="G155" s="84"/>
      <c r="H155" s="84"/>
      <c r="I155" s="84"/>
      <c r="J155" s="84"/>
      <c r="K155" s="84"/>
      <c r="L155" s="84"/>
      <c r="M155" s="84"/>
      <c r="N155" s="84"/>
      <c r="O155" s="84"/>
      <c r="P155" s="84"/>
      <c r="Q155" s="84"/>
      <c r="R155" s="84"/>
      <c r="S155" s="84"/>
      <c r="T155" s="84"/>
      <c r="U155" s="84"/>
      <c r="V155" s="84"/>
      <c r="W155" s="84"/>
      <c r="X155" s="84"/>
      <c r="Y155" s="84"/>
      <c r="Z155" s="84"/>
    </row>
    <row r="156">
      <c r="A156" s="84"/>
      <c r="B156" s="84"/>
      <c r="C156" s="84"/>
      <c r="D156" s="84"/>
      <c r="E156" s="84"/>
      <c r="F156" s="84"/>
      <c r="G156" s="84"/>
      <c r="H156" s="84"/>
      <c r="I156" s="84"/>
      <c r="J156" s="84"/>
      <c r="K156" s="84"/>
      <c r="L156" s="84"/>
      <c r="M156" s="84"/>
      <c r="N156" s="84"/>
      <c r="O156" s="84"/>
      <c r="P156" s="84"/>
      <c r="Q156" s="84"/>
      <c r="R156" s="84"/>
      <c r="S156" s="84"/>
      <c r="T156" s="84"/>
      <c r="U156" s="84"/>
      <c r="V156" s="84"/>
      <c r="W156" s="84"/>
      <c r="X156" s="84"/>
      <c r="Y156" s="84"/>
      <c r="Z156" s="84"/>
    </row>
    <row r="157">
      <c r="A157" s="84"/>
      <c r="B157" s="84"/>
      <c r="C157" s="84"/>
      <c r="D157" s="84"/>
      <c r="E157" s="84"/>
      <c r="F157" s="84"/>
      <c r="G157" s="84"/>
      <c r="H157" s="84"/>
      <c r="I157" s="84"/>
      <c r="J157" s="84"/>
      <c r="K157" s="84"/>
      <c r="L157" s="84"/>
      <c r="M157" s="84"/>
      <c r="N157" s="84"/>
      <c r="O157" s="84"/>
      <c r="P157" s="84"/>
      <c r="Q157" s="84"/>
      <c r="R157" s="84"/>
      <c r="S157" s="84"/>
      <c r="T157" s="84"/>
      <c r="U157" s="84"/>
      <c r="V157" s="84"/>
      <c r="W157" s="84"/>
      <c r="X157" s="84"/>
      <c r="Y157" s="84"/>
      <c r="Z157" s="84"/>
    </row>
    <row r="158">
      <c r="A158" s="84"/>
      <c r="B158" s="84"/>
      <c r="C158" s="84"/>
      <c r="D158" s="84"/>
      <c r="E158" s="84"/>
      <c r="F158" s="84"/>
      <c r="G158" s="84"/>
      <c r="H158" s="84"/>
      <c r="I158" s="84"/>
      <c r="J158" s="84"/>
      <c r="K158" s="84"/>
      <c r="L158" s="84"/>
      <c r="M158" s="84"/>
      <c r="N158" s="84"/>
      <c r="O158" s="84"/>
      <c r="P158" s="84"/>
      <c r="Q158" s="84"/>
      <c r="R158" s="84"/>
      <c r="S158" s="84"/>
      <c r="T158" s="84"/>
      <c r="U158" s="84"/>
      <c r="V158" s="84"/>
      <c r="W158" s="84"/>
      <c r="X158" s="84"/>
      <c r="Y158" s="84"/>
      <c r="Z158" s="84"/>
    </row>
    <row r="159">
      <c r="A159" s="84"/>
      <c r="B159" s="84"/>
      <c r="C159" s="84"/>
      <c r="D159" s="84"/>
      <c r="E159" s="84"/>
      <c r="F159" s="84"/>
      <c r="G159" s="84"/>
      <c r="H159" s="84"/>
      <c r="I159" s="84"/>
      <c r="J159" s="84"/>
      <c r="K159" s="84"/>
      <c r="L159" s="84"/>
      <c r="M159" s="84"/>
      <c r="N159" s="84"/>
      <c r="O159" s="84"/>
      <c r="P159" s="84"/>
      <c r="Q159" s="84"/>
      <c r="R159" s="84"/>
      <c r="S159" s="84"/>
      <c r="T159" s="84"/>
      <c r="U159" s="84"/>
      <c r="V159" s="84"/>
      <c r="W159" s="84"/>
      <c r="X159" s="84"/>
      <c r="Y159" s="84"/>
      <c r="Z159" s="84"/>
    </row>
    <row r="160">
      <c r="A160" s="84"/>
      <c r="B160" s="84"/>
      <c r="C160" s="84"/>
      <c r="D160" s="84"/>
      <c r="E160" s="84"/>
      <c r="F160" s="84"/>
      <c r="G160" s="84"/>
      <c r="H160" s="84"/>
      <c r="I160" s="84"/>
      <c r="J160" s="84"/>
      <c r="K160" s="84"/>
      <c r="L160" s="84"/>
      <c r="M160" s="84"/>
      <c r="N160" s="84"/>
      <c r="O160" s="84"/>
      <c r="P160" s="84"/>
      <c r="Q160" s="84"/>
      <c r="R160" s="84"/>
      <c r="S160" s="84"/>
      <c r="T160" s="84"/>
      <c r="U160" s="84"/>
      <c r="V160" s="84"/>
      <c r="W160" s="84"/>
      <c r="X160" s="84"/>
      <c r="Y160" s="84"/>
      <c r="Z160" s="84"/>
    </row>
    <row r="161">
      <c r="A161" s="84"/>
      <c r="B161" s="84"/>
      <c r="C161" s="84"/>
      <c r="D161" s="84"/>
      <c r="E161" s="84"/>
      <c r="F161" s="84"/>
      <c r="G161" s="84"/>
      <c r="H161" s="84"/>
      <c r="I161" s="84"/>
      <c r="J161" s="84"/>
      <c r="K161" s="84"/>
      <c r="L161" s="84"/>
      <c r="M161" s="84"/>
      <c r="N161" s="84"/>
      <c r="O161" s="84"/>
      <c r="P161" s="84"/>
      <c r="Q161" s="84"/>
      <c r="R161" s="84"/>
      <c r="S161" s="84"/>
      <c r="T161" s="84"/>
      <c r="U161" s="84"/>
      <c r="V161" s="84"/>
      <c r="W161" s="84"/>
      <c r="X161" s="84"/>
      <c r="Y161" s="84"/>
      <c r="Z161" s="84"/>
    </row>
    <row r="162">
      <c r="A162" s="84"/>
      <c r="B162" s="84"/>
      <c r="C162" s="84"/>
      <c r="D162" s="84"/>
      <c r="E162" s="84"/>
      <c r="F162" s="84"/>
      <c r="G162" s="84"/>
      <c r="H162" s="84"/>
      <c r="I162" s="84"/>
      <c r="J162" s="84"/>
      <c r="K162" s="84"/>
      <c r="L162" s="84"/>
      <c r="M162" s="84"/>
      <c r="N162" s="84"/>
      <c r="O162" s="84"/>
      <c r="P162" s="84"/>
      <c r="Q162" s="84"/>
      <c r="R162" s="84"/>
      <c r="S162" s="84"/>
      <c r="T162" s="84"/>
      <c r="U162" s="84"/>
      <c r="V162" s="84"/>
      <c r="W162" s="84"/>
      <c r="X162" s="84"/>
      <c r="Y162" s="84"/>
      <c r="Z162" s="84"/>
    </row>
    <row r="163">
      <c r="A163" s="84"/>
      <c r="B163" s="84"/>
      <c r="C163" s="84"/>
      <c r="D163" s="84"/>
      <c r="E163" s="84"/>
      <c r="F163" s="84"/>
      <c r="G163" s="84"/>
      <c r="H163" s="84"/>
      <c r="I163" s="84"/>
      <c r="J163" s="84"/>
      <c r="K163" s="84"/>
      <c r="L163" s="84"/>
      <c r="M163" s="84"/>
      <c r="N163" s="84"/>
      <c r="O163" s="84"/>
      <c r="P163" s="84"/>
      <c r="Q163" s="84"/>
      <c r="R163" s="84"/>
      <c r="S163" s="84"/>
      <c r="T163" s="84"/>
      <c r="U163" s="84"/>
      <c r="V163" s="84"/>
      <c r="W163" s="84"/>
      <c r="X163" s="84"/>
      <c r="Y163" s="84"/>
      <c r="Z163" s="84"/>
    </row>
    <row r="164">
      <c r="A164" s="84"/>
      <c r="B164" s="84"/>
      <c r="C164" s="84"/>
      <c r="D164" s="84"/>
      <c r="E164" s="84"/>
      <c r="F164" s="84"/>
      <c r="G164" s="84"/>
      <c r="H164" s="84"/>
      <c r="I164" s="84"/>
      <c r="J164" s="84"/>
      <c r="K164" s="84"/>
      <c r="L164" s="84"/>
      <c r="M164" s="84"/>
      <c r="N164" s="84"/>
      <c r="O164" s="84"/>
      <c r="P164" s="84"/>
      <c r="Q164" s="84"/>
      <c r="R164" s="84"/>
      <c r="S164" s="84"/>
      <c r="T164" s="84"/>
      <c r="U164" s="84"/>
      <c r="V164" s="84"/>
      <c r="W164" s="84"/>
      <c r="X164" s="84"/>
      <c r="Y164" s="84"/>
      <c r="Z164" s="84"/>
    </row>
    <row r="165">
      <c r="A165" s="84"/>
      <c r="B165" s="84"/>
      <c r="C165" s="84"/>
      <c r="D165" s="84"/>
      <c r="E165" s="84"/>
      <c r="F165" s="84"/>
      <c r="G165" s="84"/>
      <c r="H165" s="84"/>
      <c r="I165" s="84"/>
      <c r="J165" s="84"/>
      <c r="K165" s="84"/>
      <c r="L165" s="84"/>
      <c r="M165" s="84"/>
      <c r="N165" s="84"/>
      <c r="O165" s="84"/>
      <c r="P165" s="84"/>
      <c r="Q165" s="84"/>
      <c r="R165" s="84"/>
      <c r="S165" s="84"/>
      <c r="T165" s="84"/>
      <c r="U165" s="84"/>
      <c r="V165" s="84"/>
      <c r="W165" s="84"/>
      <c r="X165" s="84"/>
      <c r="Y165" s="84"/>
      <c r="Z165" s="84"/>
    </row>
    <row r="166">
      <c r="A166" s="84"/>
      <c r="B166" s="84"/>
      <c r="C166" s="84"/>
      <c r="D166" s="84"/>
      <c r="E166" s="84"/>
      <c r="F166" s="84"/>
      <c r="G166" s="84"/>
      <c r="H166" s="84"/>
      <c r="I166" s="84"/>
      <c r="J166" s="84"/>
      <c r="K166" s="84"/>
      <c r="L166" s="84"/>
      <c r="M166" s="84"/>
      <c r="N166" s="84"/>
      <c r="O166" s="84"/>
      <c r="P166" s="84"/>
      <c r="Q166" s="84"/>
      <c r="R166" s="84"/>
      <c r="S166" s="84"/>
      <c r="T166" s="84"/>
      <c r="U166" s="84"/>
      <c r="V166" s="84"/>
      <c r="W166" s="84"/>
      <c r="X166" s="84"/>
      <c r="Y166" s="84"/>
      <c r="Z166" s="84"/>
    </row>
    <row r="167">
      <c r="A167" s="84"/>
      <c r="B167" s="84"/>
      <c r="C167" s="84"/>
      <c r="D167" s="84"/>
      <c r="E167" s="84"/>
      <c r="F167" s="84"/>
      <c r="G167" s="84"/>
      <c r="H167" s="84"/>
      <c r="I167" s="84"/>
      <c r="J167" s="84"/>
      <c r="K167" s="84"/>
      <c r="L167" s="84"/>
      <c r="M167" s="84"/>
      <c r="N167" s="84"/>
      <c r="O167" s="84"/>
      <c r="P167" s="84"/>
      <c r="Q167" s="84"/>
      <c r="R167" s="84"/>
      <c r="S167" s="84"/>
      <c r="T167" s="84"/>
      <c r="U167" s="84"/>
      <c r="V167" s="84"/>
      <c r="W167" s="84"/>
      <c r="X167" s="84"/>
      <c r="Y167" s="84"/>
      <c r="Z167" s="84"/>
    </row>
    <row r="168">
      <c r="A168" s="84"/>
      <c r="B168" s="84"/>
      <c r="C168" s="84"/>
      <c r="D168" s="84"/>
      <c r="E168" s="84"/>
      <c r="F168" s="84"/>
      <c r="G168" s="84"/>
      <c r="H168" s="84"/>
      <c r="I168" s="84"/>
      <c r="J168" s="84"/>
      <c r="K168" s="84"/>
      <c r="L168" s="84"/>
      <c r="M168" s="84"/>
      <c r="N168" s="84"/>
      <c r="O168" s="84"/>
      <c r="P168" s="84"/>
      <c r="Q168" s="84"/>
      <c r="R168" s="84"/>
      <c r="S168" s="84"/>
      <c r="T168" s="84"/>
      <c r="U168" s="84"/>
      <c r="V168" s="84"/>
      <c r="W168" s="84"/>
      <c r="X168" s="84"/>
      <c r="Y168" s="84"/>
      <c r="Z168" s="84"/>
    </row>
    <row r="169">
      <c r="A169" s="84"/>
      <c r="B169" s="84"/>
      <c r="C169" s="84"/>
      <c r="D169" s="84"/>
      <c r="E169" s="84"/>
      <c r="F169" s="84"/>
      <c r="G169" s="84"/>
      <c r="H169" s="84"/>
      <c r="I169" s="84"/>
      <c r="J169" s="84"/>
      <c r="K169" s="84"/>
      <c r="L169" s="84"/>
      <c r="M169" s="84"/>
      <c r="N169" s="84"/>
      <c r="O169" s="84"/>
      <c r="P169" s="84"/>
      <c r="Q169" s="84"/>
      <c r="R169" s="84"/>
      <c r="S169" s="84"/>
      <c r="T169" s="84"/>
      <c r="U169" s="84"/>
      <c r="V169" s="84"/>
      <c r="W169" s="84"/>
      <c r="X169" s="84"/>
      <c r="Y169" s="84"/>
      <c r="Z169" s="84"/>
    </row>
    <row r="170">
      <c r="A170" s="84"/>
      <c r="B170" s="84"/>
      <c r="C170" s="84"/>
      <c r="D170" s="84"/>
      <c r="E170" s="84"/>
      <c r="F170" s="84"/>
      <c r="G170" s="84"/>
      <c r="H170" s="84"/>
      <c r="I170" s="84"/>
      <c r="J170" s="84"/>
      <c r="K170" s="84"/>
      <c r="L170" s="84"/>
      <c r="M170" s="84"/>
      <c r="N170" s="84"/>
      <c r="O170" s="84"/>
      <c r="P170" s="84"/>
      <c r="Q170" s="84"/>
      <c r="R170" s="84"/>
      <c r="S170" s="84"/>
      <c r="T170" s="84"/>
      <c r="U170" s="84"/>
      <c r="V170" s="84"/>
      <c r="W170" s="84"/>
      <c r="X170" s="84"/>
      <c r="Y170" s="84"/>
      <c r="Z170" s="84"/>
    </row>
    <row r="171">
      <c r="A171" s="84"/>
      <c r="B171" s="84"/>
      <c r="C171" s="84"/>
      <c r="D171" s="84"/>
      <c r="E171" s="84"/>
      <c r="F171" s="84"/>
      <c r="G171" s="84"/>
      <c r="H171" s="84"/>
      <c r="I171" s="84"/>
      <c r="J171" s="84"/>
      <c r="K171" s="84"/>
      <c r="L171" s="84"/>
      <c r="M171" s="84"/>
      <c r="N171" s="84"/>
      <c r="O171" s="84"/>
      <c r="P171" s="84"/>
      <c r="Q171" s="84"/>
      <c r="R171" s="84"/>
      <c r="S171" s="84"/>
      <c r="T171" s="84"/>
      <c r="U171" s="84"/>
      <c r="V171" s="84"/>
      <c r="W171" s="84"/>
      <c r="X171" s="84"/>
      <c r="Y171" s="84"/>
      <c r="Z171" s="84"/>
    </row>
    <row r="172">
      <c r="A172" s="84"/>
      <c r="B172" s="84"/>
      <c r="C172" s="84"/>
      <c r="D172" s="84"/>
      <c r="E172" s="84"/>
      <c r="F172" s="84"/>
      <c r="G172" s="84"/>
      <c r="H172" s="84"/>
      <c r="I172" s="84"/>
      <c r="J172" s="84"/>
      <c r="K172" s="84"/>
      <c r="L172" s="84"/>
      <c r="M172" s="84"/>
      <c r="N172" s="84"/>
      <c r="O172" s="84"/>
      <c r="P172" s="84"/>
      <c r="Q172" s="84"/>
      <c r="R172" s="84"/>
      <c r="S172" s="84"/>
      <c r="T172" s="84"/>
      <c r="U172" s="84"/>
      <c r="V172" s="84"/>
      <c r="W172" s="84"/>
      <c r="X172" s="84"/>
      <c r="Y172" s="84"/>
      <c r="Z172" s="84"/>
    </row>
    <row r="173">
      <c r="A173" s="84"/>
      <c r="B173" s="84"/>
      <c r="C173" s="84"/>
      <c r="D173" s="84"/>
      <c r="E173" s="84"/>
      <c r="F173" s="84"/>
      <c r="G173" s="84"/>
      <c r="H173" s="84"/>
      <c r="I173" s="84"/>
      <c r="J173" s="84"/>
      <c r="K173" s="84"/>
      <c r="L173" s="84"/>
      <c r="M173" s="84"/>
      <c r="N173" s="84"/>
      <c r="O173" s="84"/>
      <c r="P173" s="84"/>
      <c r="Q173" s="84"/>
      <c r="R173" s="84"/>
      <c r="S173" s="84"/>
      <c r="T173" s="84"/>
      <c r="U173" s="84"/>
      <c r="V173" s="84"/>
      <c r="W173" s="84"/>
      <c r="X173" s="84"/>
      <c r="Y173" s="84"/>
      <c r="Z173" s="84"/>
    </row>
    <row r="174">
      <c r="A174" s="84"/>
      <c r="B174" s="84"/>
      <c r="C174" s="84"/>
      <c r="D174" s="84"/>
      <c r="E174" s="84"/>
      <c r="F174" s="84"/>
      <c r="G174" s="84"/>
      <c r="H174" s="84"/>
      <c r="I174" s="84"/>
      <c r="J174" s="84"/>
      <c r="K174" s="84"/>
      <c r="L174" s="84"/>
      <c r="M174" s="84"/>
      <c r="N174" s="84"/>
      <c r="O174" s="84"/>
      <c r="P174" s="84"/>
      <c r="Q174" s="84"/>
      <c r="R174" s="84"/>
      <c r="S174" s="84"/>
      <c r="T174" s="84"/>
      <c r="U174" s="84"/>
      <c r="V174" s="84"/>
      <c r="W174" s="84"/>
      <c r="X174" s="84"/>
      <c r="Y174" s="84"/>
      <c r="Z174" s="84"/>
    </row>
    <row r="175">
      <c r="A175" s="84"/>
      <c r="B175" s="84"/>
      <c r="C175" s="84"/>
      <c r="D175" s="84"/>
      <c r="E175" s="84"/>
      <c r="F175" s="84"/>
      <c r="G175" s="84"/>
      <c r="H175" s="84"/>
      <c r="I175" s="84"/>
      <c r="J175" s="84"/>
      <c r="K175" s="84"/>
      <c r="L175" s="84"/>
      <c r="M175" s="84"/>
      <c r="N175" s="84"/>
      <c r="O175" s="84"/>
      <c r="P175" s="84"/>
      <c r="Q175" s="84"/>
      <c r="R175" s="84"/>
      <c r="S175" s="84"/>
      <c r="T175" s="84"/>
      <c r="U175" s="84"/>
      <c r="V175" s="84"/>
      <c r="W175" s="84"/>
      <c r="X175" s="84"/>
      <c r="Y175" s="84"/>
      <c r="Z175" s="84"/>
    </row>
    <row r="176">
      <c r="A176" s="84"/>
      <c r="B176" s="84"/>
      <c r="C176" s="84"/>
      <c r="D176" s="84"/>
      <c r="E176" s="84"/>
      <c r="F176" s="84"/>
      <c r="G176" s="84"/>
      <c r="H176" s="84"/>
      <c r="I176" s="84"/>
      <c r="J176" s="84"/>
      <c r="K176" s="84"/>
      <c r="L176" s="84"/>
      <c r="M176" s="84"/>
      <c r="N176" s="84"/>
      <c r="O176" s="84"/>
      <c r="P176" s="84"/>
      <c r="Q176" s="84"/>
      <c r="R176" s="84"/>
      <c r="S176" s="84"/>
      <c r="T176" s="84"/>
      <c r="U176" s="84"/>
      <c r="V176" s="84"/>
      <c r="W176" s="84"/>
      <c r="X176" s="84"/>
      <c r="Y176" s="84"/>
      <c r="Z176" s="84"/>
    </row>
    <row r="177">
      <c r="A177" s="84"/>
      <c r="B177" s="84"/>
      <c r="C177" s="84"/>
      <c r="D177" s="84"/>
      <c r="E177" s="84"/>
      <c r="F177" s="84"/>
      <c r="G177" s="84"/>
      <c r="H177" s="84"/>
      <c r="I177" s="84"/>
      <c r="J177" s="84"/>
      <c r="K177" s="84"/>
      <c r="L177" s="84"/>
      <c r="M177" s="84"/>
      <c r="N177" s="84"/>
      <c r="O177" s="84"/>
      <c r="P177" s="84"/>
      <c r="Q177" s="84"/>
      <c r="R177" s="84"/>
      <c r="S177" s="84"/>
      <c r="T177" s="84"/>
      <c r="U177" s="84"/>
      <c r="V177" s="84"/>
      <c r="W177" s="84"/>
      <c r="X177" s="84"/>
      <c r="Y177" s="84"/>
      <c r="Z177" s="84"/>
    </row>
    <row r="178">
      <c r="A178" s="84"/>
      <c r="B178" s="84"/>
      <c r="C178" s="84"/>
      <c r="D178" s="84"/>
      <c r="E178" s="84"/>
      <c r="F178" s="84"/>
      <c r="G178" s="84"/>
      <c r="H178" s="84"/>
      <c r="I178" s="84"/>
      <c r="J178" s="84"/>
      <c r="K178" s="84"/>
      <c r="L178" s="84"/>
      <c r="M178" s="84"/>
      <c r="N178" s="84"/>
      <c r="O178" s="84"/>
      <c r="P178" s="84"/>
      <c r="Q178" s="84"/>
      <c r="R178" s="84"/>
      <c r="S178" s="84"/>
      <c r="T178" s="84"/>
      <c r="U178" s="84"/>
      <c r="V178" s="84"/>
      <c r="W178" s="84"/>
      <c r="X178" s="84"/>
      <c r="Y178" s="84"/>
      <c r="Z178" s="84"/>
    </row>
    <row r="179">
      <c r="A179" s="84"/>
      <c r="B179" s="84"/>
      <c r="C179" s="84"/>
      <c r="D179" s="84"/>
      <c r="E179" s="84"/>
      <c r="F179" s="84"/>
      <c r="G179" s="84"/>
      <c r="H179" s="84"/>
      <c r="I179" s="84"/>
      <c r="J179" s="84"/>
      <c r="K179" s="84"/>
      <c r="L179" s="84"/>
      <c r="M179" s="84"/>
      <c r="N179" s="84"/>
      <c r="O179" s="84"/>
      <c r="P179" s="84"/>
      <c r="Q179" s="84"/>
      <c r="R179" s="84"/>
      <c r="S179" s="84"/>
      <c r="T179" s="84"/>
      <c r="U179" s="84"/>
      <c r="V179" s="84"/>
      <c r="W179" s="84"/>
      <c r="X179" s="84"/>
      <c r="Y179" s="84"/>
      <c r="Z179" s="84"/>
    </row>
    <row r="180">
      <c r="A180" s="84"/>
      <c r="B180" s="84"/>
      <c r="C180" s="84"/>
      <c r="D180" s="84"/>
      <c r="E180" s="84"/>
      <c r="F180" s="84"/>
      <c r="G180" s="84"/>
      <c r="H180" s="84"/>
      <c r="I180" s="84"/>
      <c r="J180" s="84"/>
      <c r="K180" s="84"/>
      <c r="L180" s="84"/>
      <c r="M180" s="84"/>
      <c r="N180" s="84"/>
      <c r="O180" s="84"/>
      <c r="P180" s="84"/>
      <c r="Q180" s="84"/>
      <c r="R180" s="84"/>
      <c r="S180" s="84"/>
      <c r="T180" s="84"/>
      <c r="U180" s="84"/>
      <c r="V180" s="84"/>
      <c r="W180" s="84"/>
      <c r="X180" s="84"/>
      <c r="Y180" s="84"/>
      <c r="Z180" s="84"/>
    </row>
    <row r="181">
      <c r="A181" s="84"/>
      <c r="B181" s="84"/>
      <c r="C181" s="84"/>
      <c r="D181" s="84"/>
      <c r="E181" s="84"/>
      <c r="F181" s="84"/>
      <c r="G181" s="84"/>
      <c r="H181" s="84"/>
      <c r="I181" s="84"/>
      <c r="J181" s="84"/>
      <c r="K181" s="84"/>
      <c r="L181" s="84"/>
      <c r="M181" s="84"/>
      <c r="N181" s="84"/>
      <c r="O181" s="84"/>
      <c r="P181" s="84"/>
      <c r="Q181" s="84"/>
      <c r="R181" s="84"/>
      <c r="S181" s="84"/>
      <c r="T181" s="84"/>
      <c r="U181" s="84"/>
      <c r="V181" s="84"/>
      <c r="W181" s="84"/>
      <c r="X181" s="84"/>
      <c r="Y181" s="84"/>
      <c r="Z181" s="84"/>
    </row>
    <row r="182">
      <c r="A182" s="84"/>
      <c r="B182" s="84"/>
      <c r="C182" s="84"/>
      <c r="D182" s="84"/>
      <c r="E182" s="84"/>
      <c r="F182" s="84"/>
      <c r="G182" s="84"/>
      <c r="H182" s="84"/>
      <c r="I182" s="84"/>
      <c r="J182" s="84"/>
      <c r="K182" s="84"/>
      <c r="L182" s="84"/>
      <c r="M182" s="84"/>
      <c r="N182" s="84"/>
      <c r="O182" s="84"/>
      <c r="P182" s="84"/>
      <c r="Q182" s="84"/>
      <c r="R182" s="84"/>
      <c r="S182" s="84"/>
      <c r="T182" s="84"/>
      <c r="U182" s="84"/>
      <c r="V182" s="84"/>
      <c r="W182" s="84"/>
      <c r="X182" s="84"/>
      <c r="Y182" s="84"/>
      <c r="Z182" s="84"/>
    </row>
    <row r="183">
      <c r="A183" s="84"/>
      <c r="B183" s="84"/>
      <c r="C183" s="84"/>
      <c r="D183" s="84"/>
      <c r="E183" s="84"/>
      <c r="F183" s="84"/>
      <c r="G183" s="84"/>
      <c r="H183" s="84"/>
      <c r="I183" s="84"/>
      <c r="J183" s="84"/>
      <c r="K183" s="84"/>
      <c r="L183" s="84"/>
      <c r="M183" s="84"/>
      <c r="N183" s="84"/>
      <c r="O183" s="84"/>
      <c r="P183" s="84"/>
      <c r="Q183" s="84"/>
      <c r="R183" s="84"/>
      <c r="S183" s="84"/>
      <c r="T183" s="84"/>
      <c r="U183" s="84"/>
      <c r="V183" s="84"/>
      <c r="W183" s="84"/>
      <c r="X183" s="84"/>
      <c r="Y183" s="84"/>
      <c r="Z183" s="84"/>
    </row>
    <row r="184">
      <c r="A184" s="84"/>
      <c r="B184" s="84"/>
      <c r="C184" s="84"/>
      <c r="D184" s="84"/>
      <c r="E184" s="84"/>
      <c r="F184" s="84"/>
      <c r="G184" s="84"/>
      <c r="H184" s="84"/>
      <c r="I184" s="84"/>
      <c r="J184" s="84"/>
      <c r="K184" s="84"/>
      <c r="L184" s="84"/>
      <c r="M184" s="84"/>
      <c r="N184" s="84"/>
      <c r="O184" s="84"/>
      <c r="P184" s="84"/>
      <c r="Q184" s="84"/>
      <c r="R184" s="84"/>
      <c r="S184" s="84"/>
      <c r="T184" s="84"/>
      <c r="U184" s="84"/>
      <c r="V184" s="84"/>
      <c r="W184" s="84"/>
      <c r="X184" s="84"/>
      <c r="Y184" s="84"/>
      <c r="Z184" s="84"/>
    </row>
    <row r="185">
      <c r="A185" s="84"/>
      <c r="B185" s="84"/>
      <c r="C185" s="84"/>
      <c r="D185" s="84"/>
      <c r="E185" s="84"/>
      <c r="F185" s="84"/>
      <c r="G185" s="84"/>
      <c r="H185" s="84"/>
      <c r="I185" s="84"/>
      <c r="J185" s="84"/>
      <c r="K185" s="84"/>
      <c r="L185" s="84"/>
      <c r="M185" s="84"/>
      <c r="N185" s="84"/>
      <c r="O185" s="84"/>
      <c r="P185" s="84"/>
      <c r="Q185" s="84"/>
      <c r="R185" s="84"/>
      <c r="S185" s="84"/>
      <c r="T185" s="84"/>
      <c r="U185" s="84"/>
      <c r="V185" s="84"/>
      <c r="W185" s="84"/>
      <c r="X185" s="84"/>
      <c r="Y185" s="84"/>
      <c r="Z185" s="84"/>
    </row>
    <row r="186">
      <c r="A186" s="84"/>
      <c r="B186" s="84"/>
      <c r="C186" s="84"/>
      <c r="D186" s="84"/>
      <c r="E186" s="84"/>
      <c r="F186" s="84"/>
      <c r="G186" s="84"/>
      <c r="H186" s="84"/>
      <c r="I186" s="84"/>
      <c r="J186" s="84"/>
      <c r="K186" s="84"/>
      <c r="L186" s="84"/>
      <c r="M186" s="84"/>
      <c r="N186" s="84"/>
      <c r="O186" s="84"/>
      <c r="P186" s="84"/>
      <c r="Q186" s="84"/>
      <c r="R186" s="84"/>
      <c r="S186" s="84"/>
      <c r="T186" s="84"/>
      <c r="U186" s="84"/>
      <c r="V186" s="84"/>
      <c r="W186" s="84"/>
      <c r="X186" s="84"/>
      <c r="Y186" s="84"/>
      <c r="Z186" s="84"/>
    </row>
    <row r="187">
      <c r="A187" s="84"/>
      <c r="B187" s="84"/>
      <c r="C187" s="84"/>
      <c r="D187" s="84"/>
      <c r="E187" s="84"/>
      <c r="F187" s="84"/>
      <c r="G187" s="84"/>
      <c r="H187" s="84"/>
      <c r="I187" s="84"/>
      <c r="J187" s="84"/>
      <c r="K187" s="84"/>
      <c r="L187" s="84"/>
      <c r="M187" s="84"/>
      <c r="N187" s="84"/>
      <c r="O187" s="84"/>
      <c r="P187" s="84"/>
      <c r="Q187" s="84"/>
      <c r="R187" s="84"/>
      <c r="S187" s="84"/>
      <c r="T187" s="84"/>
      <c r="U187" s="84"/>
      <c r="V187" s="84"/>
      <c r="W187" s="84"/>
      <c r="X187" s="84"/>
      <c r="Y187" s="84"/>
      <c r="Z187" s="84"/>
    </row>
    <row r="188">
      <c r="A188" s="84"/>
      <c r="B188" s="84"/>
      <c r="C188" s="84"/>
      <c r="D188" s="84"/>
      <c r="E188" s="84"/>
      <c r="F188" s="84"/>
      <c r="G188" s="84"/>
      <c r="H188" s="84"/>
      <c r="I188" s="84"/>
      <c r="J188" s="84"/>
      <c r="K188" s="84"/>
      <c r="L188" s="84"/>
      <c r="M188" s="84"/>
      <c r="N188" s="84"/>
      <c r="O188" s="84"/>
      <c r="P188" s="84"/>
      <c r="Q188" s="84"/>
      <c r="R188" s="84"/>
      <c r="S188" s="84"/>
      <c r="T188" s="84"/>
      <c r="U188" s="84"/>
      <c r="V188" s="84"/>
      <c r="W188" s="84"/>
      <c r="X188" s="84"/>
      <c r="Y188" s="84"/>
      <c r="Z188" s="84"/>
    </row>
    <row r="189">
      <c r="A189" s="84"/>
      <c r="B189" s="84"/>
      <c r="C189" s="84"/>
      <c r="D189" s="84"/>
      <c r="E189" s="84"/>
      <c r="F189" s="84"/>
      <c r="G189" s="84"/>
      <c r="H189" s="84"/>
      <c r="I189" s="84"/>
      <c r="J189" s="84"/>
      <c r="K189" s="84"/>
      <c r="L189" s="84"/>
      <c r="M189" s="84"/>
      <c r="N189" s="84"/>
      <c r="O189" s="84"/>
      <c r="P189" s="84"/>
      <c r="Q189" s="84"/>
      <c r="R189" s="84"/>
      <c r="S189" s="84"/>
      <c r="T189" s="84"/>
      <c r="U189" s="84"/>
      <c r="V189" s="84"/>
      <c r="W189" s="84"/>
      <c r="X189" s="84"/>
      <c r="Y189" s="84"/>
      <c r="Z189" s="84"/>
    </row>
    <row r="190">
      <c r="A190" s="84"/>
      <c r="B190" s="84"/>
      <c r="C190" s="84"/>
      <c r="D190" s="84"/>
      <c r="E190" s="84"/>
      <c r="F190" s="84"/>
      <c r="G190" s="84"/>
      <c r="H190" s="84"/>
      <c r="I190" s="84"/>
      <c r="J190" s="84"/>
      <c r="K190" s="84"/>
      <c r="L190" s="84"/>
      <c r="M190" s="84"/>
      <c r="N190" s="84"/>
      <c r="O190" s="84"/>
      <c r="P190" s="84"/>
      <c r="Q190" s="84"/>
      <c r="R190" s="84"/>
      <c r="S190" s="84"/>
      <c r="T190" s="84"/>
      <c r="U190" s="84"/>
      <c r="V190" s="84"/>
      <c r="W190" s="84"/>
      <c r="X190" s="84"/>
      <c r="Y190" s="84"/>
      <c r="Z190" s="84"/>
    </row>
    <row r="191">
      <c r="A191" s="84"/>
      <c r="B191" s="84"/>
      <c r="C191" s="84"/>
      <c r="D191" s="84"/>
      <c r="E191" s="84"/>
      <c r="F191" s="84"/>
      <c r="G191" s="84"/>
      <c r="H191" s="84"/>
      <c r="I191" s="84"/>
      <c r="J191" s="84"/>
      <c r="K191" s="84"/>
      <c r="L191" s="84"/>
      <c r="M191" s="84"/>
      <c r="N191" s="84"/>
      <c r="O191" s="84"/>
      <c r="P191" s="84"/>
      <c r="Q191" s="84"/>
      <c r="R191" s="84"/>
      <c r="S191" s="84"/>
      <c r="T191" s="84"/>
      <c r="U191" s="84"/>
      <c r="V191" s="84"/>
      <c r="W191" s="84"/>
      <c r="X191" s="84"/>
      <c r="Y191" s="84"/>
      <c r="Z191" s="84"/>
    </row>
    <row r="192">
      <c r="A192" s="84"/>
      <c r="B192" s="84"/>
      <c r="C192" s="84"/>
      <c r="D192" s="84"/>
      <c r="E192" s="84"/>
      <c r="F192" s="84"/>
      <c r="G192" s="84"/>
      <c r="H192" s="84"/>
      <c r="I192" s="84"/>
      <c r="J192" s="84"/>
      <c r="K192" s="84"/>
      <c r="L192" s="84"/>
      <c r="M192" s="84"/>
      <c r="N192" s="84"/>
      <c r="O192" s="84"/>
      <c r="P192" s="84"/>
      <c r="Q192" s="84"/>
      <c r="R192" s="84"/>
      <c r="S192" s="84"/>
      <c r="T192" s="84"/>
      <c r="U192" s="84"/>
      <c r="V192" s="84"/>
      <c r="W192" s="84"/>
      <c r="X192" s="84"/>
      <c r="Y192" s="84"/>
      <c r="Z192" s="84"/>
    </row>
    <row r="193">
      <c r="A193" s="84"/>
      <c r="B193" s="84"/>
      <c r="C193" s="84"/>
      <c r="D193" s="84"/>
      <c r="E193" s="84"/>
      <c r="F193" s="84"/>
      <c r="G193" s="84"/>
      <c r="H193" s="84"/>
      <c r="I193" s="84"/>
      <c r="J193" s="84"/>
      <c r="K193" s="84"/>
      <c r="L193" s="84"/>
      <c r="M193" s="84"/>
      <c r="N193" s="84"/>
      <c r="O193" s="84"/>
      <c r="P193" s="84"/>
      <c r="Q193" s="84"/>
      <c r="R193" s="84"/>
      <c r="S193" s="84"/>
      <c r="T193" s="84"/>
      <c r="U193" s="84"/>
      <c r="V193" s="84"/>
      <c r="W193" s="84"/>
      <c r="X193" s="84"/>
      <c r="Y193" s="84"/>
      <c r="Z193" s="84"/>
    </row>
    <row r="194">
      <c r="A194" s="84"/>
      <c r="B194" s="84"/>
      <c r="C194" s="84"/>
      <c r="D194" s="84"/>
      <c r="E194" s="84"/>
      <c r="F194" s="84"/>
      <c r="G194" s="84"/>
      <c r="H194" s="84"/>
      <c r="I194" s="84"/>
      <c r="J194" s="84"/>
      <c r="K194" s="84"/>
      <c r="L194" s="84"/>
      <c r="M194" s="84"/>
      <c r="N194" s="84"/>
      <c r="O194" s="84"/>
      <c r="P194" s="84"/>
      <c r="Q194" s="84"/>
      <c r="R194" s="84"/>
      <c r="S194" s="84"/>
      <c r="T194" s="84"/>
      <c r="U194" s="84"/>
      <c r="V194" s="84"/>
      <c r="W194" s="84"/>
      <c r="X194" s="84"/>
      <c r="Y194" s="84"/>
      <c r="Z194" s="84"/>
    </row>
    <row r="195">
      <c r="A195" s="84"/>
      <c r="B195" s="84"/>
      <c r="C195" s="84"/>
      <c r="D195" s="84"/>
      <c r="E195" s="84"/>
      <c r="F195" s="84"/>
      <c r="G195" s="84"/>
      <c r="H195" s="84"/>
      <c r="I195" s="84"/>
      <c r="J195" s="84"/>
      <c r="K195" s="84"/>
      <c r="L195" s="84"/>
      <c r="M195" s="84"/>
      <c r="N195" s="84"/>
      <c r="O195" s="84"/>
      <c r="P195" s="84"/>
      <c r="Q195" s="84"/>
      <c r="R195" s="84"/>
      <c r="S195" s="84"/>
      <c r="T195" s="84"/>
      <c r="U195" s="84"/>
      <c r="V195" s="84"/>
      <c r="W195" s="84"/>
      <c r="X195" s="84"/>
      <c r="Y195" s="84"/>
      <c r="Z195" s="84"/>
    </row>
    <row r="196">
      <c r="A196" s="84"/>
      <c r="B196" s="84"/>
      <c r="C196" s="84"/>
      <c r="D196" s="84"/>
      <c r="E196" s="84"/>
      <c r="F196" s="84"/>
      <c r="G196" s="84"/>
      <c r="H196" s="84"/>
      <c r="I196" s="84"/>
      <c r="J196" s="84"/>
      <c r="K196" s="84"/>
      <c r="L196" s="84"/>
      <c r="M196" s="84"/>
      <c r="N196" s="84"/>
      <c r="O196" s="84"/>
      <c r="P196" s="84"/>
      <c r="Q196" s="84"/>
      <c r="R196" s="84"/>
      <c r="S196" s="84"/>
      <c r="T196" s="84"/>
      <c r="U196" s="84"/>
      <c r="V196" s="84"/>
      <c r="W196" s="84"/>
      <c r="X196" s="84"/>
      <c r="Y196" s="84"/>
      <c r="Z196" s="84"/>
    </row>
    <row r="197">
      <c r="A197" s="84"/>
      <c r="B197" s="84"/>
      <c r="C197" s="84"/>
      <c r="D197" s="84"/>
      <c r="E197" s="84"/>
      <c r="F197" s="84"/>
      <c r="G197" s="84"/>
      <c r="H197" s="84"/>
      <c r="I197" s="84"/>
      <c r="J197" s="84"/>
      <c r="K197" s="84"/>
      <c r="L197" s="84"/>
      <c r="M197" s="84"/>
      <c r="N197" s="84"/>
      <c r="O197" s="84"/>
      <c r="P197" s="84"/>
      <c r="Q197" s="84"/>
      <c r="R197" s="84"/>
      <c r="S197" s="84"/>
      <c r="T197" s="84"/>
      <c r="U197" s="84"/>
      <c r="V197" s="84"/>
      <c r="W197" s="84"/>
      <c r="X197" s="84"/>
      <c r="Y197" s="84"/>
      <c r="Z197" s="84"/>
    </row>
    <row r="198">
      <c r="A198" s="84"/>
      <c r="B198" s="84"/>
      <c r="C198" s="84"/>
      <c r="D198" s="84"/>
      <c r="E198" s="84"/>
      <c r="F198" s="84"/>
      <c r="G198" s="84"/>
      <c r="H198" s="84"/>
      <c r="I198" s="84"/>
      <c r="J198" s="84"/>
      <c r="K198" s="84"/>
      <c r="L198" s="84"/>
      <c r="M198" s="84"/>
      <c r="N198" s="84"/>
      <c r="O198" s="84"/>
      <c r="P198" s="84"/>
      <c r="Q198" s="84"/>
      <c r="R198" s="84"/>
      <c r="S198" s="84"/>
      <c r="T198" s="84"/>
      <c r="U198" s="84"/>
      <c r="V198" s="84"/>
      <c r="W198" s="84"/>
      <c r="X198" s="84"/>
      <c r="Y198" s="84"/>
      <c r="Z198" s="84"/>
    </row>
    <row r="199">
      <c r="A199" s="84"/>
      <c r="B199" s="84"/>
      <c r="C199" s="84"/>
      <c r="D199" s="84"/>
      <c r="E199" s="84"/>
      <c r="F199" s="84"/>
      <c r="G199" s="84"/>
      <c r="H199" s="84"/>
      <c r="I199" s="84"/>
      <c r="J199" s="84"/>
      <c r="K199" s="84"/>
      <c r="L199" s="84"/>
      <c r="M199" s="84"/>
      <c r="N199" s="84"/>
      <c r="O199" s="84"/>
      <c r="P199" s="84"/>
      <c r="Q199" s="84"/>
      <c r="R199" s="84"/>
      <c r="S199" s="84"/>
      <c r="T199" s="84"/>
      <c r="U199" s="84"/>
      <c r="V199" s="84"/>
      <c r="W199" s="84"/>
      <c r="X199" s="84"/>
      <c r="Y199" s="84"/>
      <c r="Z199" s="84"/>
    </row>
    <row r="200">
      <c r="A200" s="84"/>
      <c r="B200" s="84"/>
      <c r="C200" s="84"/>
      <c r="D200" s="84"/>
      <c r="E200" s="84"/>
      <c r="F200" s="84"/>
      <c r="G200" s="84"/>
      <c r="H200" s="84"/>
      <c r="I200" s="84"/>
      <c r="J200" s="84"/>
      <c r="K200" s="84"/>
      <c r="L200" s="84"/>
      <c r="M200" s="84"/>
      <c r="N200" s="84"/>
      <c r="O200" s="84"/>
      <c r="P200" s="84"/>
      <c r="Q200" s="84"/>
      <c r="R200" s="84"/>
      <c r="S200" s="84"/>
      <c r="T200" s="84"/>
      <c r="U200" s="84"/>
      <c r="V200" s="84"/>
      <c r="W200" s="84"/>
      <c r="X200" s="84"/>
      <c r="Y200" s="84"/>
      <c r="Z200" s="84"/>
    </row>
    <row r="201">
      <c r="A201" s="84"/>
      <c r="B201" s="84"/>
      <c r="C201" s="84"/>
      <c r="D201" s="84"/>
      <c r="E201" s="84"/>
      <c r="F201" s="84"/>
      <c r="G201" s="84"/>
      <c r="H201" s="84"/>
      <c r="I201" s="84"/>
      <c r="J201" s="84"/>
      <c r="K201" s="84"/>
      <c r="L201" s="84"/>
      <c r="M201" s="84"/>
      <c r="N201" s="84"/>
      <c r="O201" s="84"/>
      <c r="P201" s="84"/>
      <c r="Q201" s="84"/>
      <c r="R201" s="84"/>
      <c r="S201" s="84"/>
      <c r="T201" s="84"/>
      <c r="U201" s="84"/>
      <c r="V201" s="84"/>
      <c r="W201" s="84"/>
      <c r="X201" s="84"/>
      <c r="Y201" s="84"/>
      <c r="Z201" s="84"/>
    </row>
    <row r="202">
      <c r="A202" s="84"/>
      <c r="B202" s="84"/>
      <c r="C202" s="84"/>
      <c r="D202" s="84"/>
      <c r="E202" s="84"/>
      <c r="F202" s="84"/>
      <c r="G202" s="84"/>
      <c r="H202" s="84"/>
      <c r="I202" s="84"/>
      <c r="J202" s="84"/>
      <c r="K202" s="84"/>
      <c r="L202" s="84"/>
      <c r="M202" s="84"/>
      <c r="N202" s="84"/>
      <c r="O202" s="84"/>
      <c r="P202" s="84"/>
      <c r="Q202" s="84"/>
      <c r="R202" s="84"/>
      <c r="S202" s="84"/>
      <c r="T202" s="84"/>
      <c r="U202" s="84"/>
      <c r="V202" s="84"/>
      <c r="W202" s="84"/>
      <c r="X202" s="84"/>
      <c r="Y202" s="84"/>
      <c r="Z202" s="84"/>
    </row>
    <row r="203">
      <c r="A203" s="84"/>
      <c r="B203" s="84"/>
      <c r="C203" s="84"/>
      <c r="D203" s="84"/>
      <c r="E203" s="84"/>
      <c r="F203" s="84"/>
      <c r="G203" s="84"/>
      <c r="H203" s="84"/>
      <c r="I203" s="84"/>
      <c r="J203" s="84"/>
      <c r="K203" s="84"/>
      <c r="L203" s="84"/>
      <c r="M203" s="84"/>
      <c r="N203" s="84"/>
      <c r="O203" s="84"/>
      <c r="P203" s="84"/>
      <c r="Q203" s="84"/>
      <c r="R203" s="84"/>
      <c r="S203" s="84"/>
      <c r="T203" s="84"/>
      <c r="U203" s="84"/>
      <c r="V203" s="84"/>
      <c r="W203" s="84"/>
      <c r="X203" s="84"/>
      <c r="Y203" s="84"/>
      <c r="Z203" s="84"/>
    </row>
    <row r="204">
      <c r="A204" s="84"/>
      <c r="B204" s="84"/>
      <c r="C204" s="84"/>
      <c r="D204" s="84"/>
      <c r="E204" s="84"/>
      <c r="F204" s="84"/>
      <c r="G204" s="84"/>
      <c r="H204" s="84"/>
      <c r="I204" s="84"/>
      <c r="J204" s="84"/>
      <c r="K204" s="84"/>
      <c r="L204" s="84"/>
      <c r="M204" s="84"/>
      <c r="N204" s="84"/>
      <c r="O204" s="84"/>
      <c r="P204" s="84"/>
      <c r="Q204" s="84"/>
      <c r="R204" s="84"/>
      <c r="S204" s="84"/>
      <c r="T204" s="84"/>
      <c r="U204" s="84"/>
      <c r="V204" s="84"/>
      <c r="W204" s="84"/>
      <c r="X204" s="84"/>
      <c r="Y204" s="84"/>
      <c r="Z204" s="84"/>
    </row>
    <row r="205">
      <c r="A205" s="84"/>
      <c r="B205" s="84"/>
      <c r="C205" s="84"/>
      <c r="D205" s="84"/>
      <c r="E205" s="84"/>
      <c r="F205" s="84"/>
      <c r="G205" s="84"/>
      <c r="H205" s="84"/>
      <c r="I205" s="84"/>
      <c r="J205" s="84"/>
      <c r="K205" s="84"/>
      <c r="L205" s="84"/>
      <c r="M205" s="84"/>
      <c r="N205" s="84"/>
      <c r="O205" s="84"/>
      <c r="P205" s="84"/>
      <c r="Q205" s="84"/>
      <c r="R205" s="84"/>
      <c r="S205" s="84"/>
      <c r="T205" s="84"/>
      <c r="U205" s="84"/>
      <c r="V205" s="84"/>
      <c r="W205" s="84"/>
      <c r="X205" s="84"/>
      <c r="Y205" s="84"/>
      <c r="Z205" s="84"/>
    </row>
    <row r="206">
      <c r="A206" s="84"/>
      <c r="B206" s="84"/>
      <c r="C206" s="84"/>
      <c r="D206" s="84"/>
      <c r="E206" s="84"/>
      <c r="F206" s="84"/>
      <c r="G206" s="84"/>
      <c r="H206" s="84"/>
      <c r="I206" s="84"/>
      <c r="J206" s="84"/>
      <c r="K206" s="84"/>
      <c r="L206" s="84"/>
      <c r="M206" s="84"/>
      <c r="N206" s="84"/>
      <c r="O206" s="84"/>
      <c r="P206" s="84"/>
      <c r="Q206" s="84"/>
      <c r="R206" s="84"/>
      <c r="S206" s="84"/>
      <c r="T206" s="84"/>
      <c r="U206" s="84"/>
      <c r="V206" s="84"/>
      <c r="W206" s="84"/>
      <c r="X206" s="84"/>
      <c r="Y206" s="84"/>
      <c r="Z206" s="84"/>
    </row>
    <row r="207">
      <c r="A207" s="84"/>
      <c r="B207" s="84"/>
      <c r="C207" s="84"/>
      <c r="D207" s="84"/>
      <c r="E207" s="84"/>
      <c r="F207" s="84"/>
      <c r="G207" s="84"/>
      <c r="H207" s="84"/>
      <c r="I207" s="84"/>
      <c r="J207" s="84"/>
      <c r="K207" s="84"/>
      <c r="L207" s="84"/>
      <c r="M207" s="84"/>
      <c r="N207" s="84"/>
      <c r="O207" s="84"/>
      <c r="P207" s="84"/>
      <c r="Q207" s="84"/>
      <c r="R207" s="84"/>
      <c r="S207" s="84"/>
      <c r="T207" s="84"/>
      <c r="U207" s="84"/>
      <c r="V207" s="84"/>
      <c r="W207" s="84"/>
      <c r="X207" s="84"/>
      <c r="Y207" s="84"/>
      <c r="Z207" s="84"/>
    </row>
    <row r="208">
      <c r="A208" s="84"/>
      <c r="B208" s="84"/>
      <c r="C208" s="84"/>
      <c r="D208" s="84"/>
      <c r="E208" s="84"/>
      <c r="F208" s="84"/>
      <c r="G208" s="84"/>
      <c r="H208" s="84"/>
      <c r="I208" s="84"/>
      <c r="J208" s="84"/>
      <c r="K208" s="84"/>
      <c r="L208" s="84"/>
      <c r="M208" s="84"/>
      <c r="N208" s="84"/>
      <c r="O208" s="84"/>
      <c r="P208" s="84"/>
      <c r="Q208" s="84"/>
      <c r="R208" s="84"/>
      <c r="S208" s="84"/>
      <c r="T208" s="84"/>
      <c r="U208" s="84"/>
      <c r="V208" s="84"/>
      <c r="W208" s="84"/>
      <c r="X208" s="84"/>
      <c r="Y208" s="84"/>
      <c r="Z208" s="84"/>
    </row>
    <row r="209">
      <c r="A209" s="84"/>
      <c r="B209" s="84"/>
      <c r="C209" s="84"/>
      <c r="D209" s="84"/>
      <c r="E209" s="84"/>
      <c r="F209" s="84"/>
      <c r="G209" s="84"/>
      <c r="H209" s="84"/>
      <c r="I209" s="84"/>
      <c r="J209" s="84"/>
      <c r="K209" s="84"/>
      <c r="L209" s="84"/>
      <c r="M209" s="84"/>
      <c r="N209" s="84"/>
      <c r="O209" s="84"/>
      <c r="P209" s="84"/>
      <c r="Q209" s="84"/>
      <c r="R209" s="84"/>
      <c r="S209" s="84"/>
      <c r="T209" s="84"/>
      <c r="U209" s="84"/>
      <c r="V209" s="84"/>
      <c r="W209" s="84"/>
      <c r="X209" s="84"/>
      <c r="Y209" s="84"/>
      <c r="Z209" s="84"/>
    </row>
    <row r="210">
      <c r="A210" s="84"/>
      <c r="B210" s="84"/>
      <c r="C210" s="84"/>
      <c r="D210" s="84"/>
      <c r="E210" s="84"/>
      <c r="F210" s="84"/>
      <c r="G210" s="84"/>
      <c r="H210" s="84"/>
      <c r="I210" s="84"/>
      <c r="J210" s="84"/>
      <c r="K210" s="84"/>
      <c r="L210" s="84"/>
      <c r="M210" s="84"/>
      <c r="N210" s="84"/>
      <c r="O210" s="84"/>
      <c r="P210" s="84"/>
      <c r="Q210" s="84"/>
      <c r="R210" s="84"/>
      <c r="S210" s="84"/>
      <c r="T210" s="84"/>
      <c r="U210" s="84"/>
      <c r="V210" s="84"/>
      <c r="W210" s="84"/>
      <c r="X210" s="84"/>
      <c r="Y210" s="84"/>
      <c r="Z210" s="84"/>
    </row>
    <row r="211">
      <c r="A211" s="84"/>
      <c r="B211" s="84"/>
      <c r="C211" s="84"/>
      <c r="D211" s="84"/>
      <c r="E211" s="84"/>
      <c r="F211" s="84"/>
      <c r="G211" s="84"/>
      <c r="H211" s="84"/>
      <c r="I211" s="84"/>
      <c r="J211" s="84"/>
      <c r="K211" s="84"/>
      <c r="L211" s="84"/>
      <c r="M211" s="84"/>
      <c r="N211" s="84"/>
      <c r="O211" s="84"/>
      <c r="P211" s="84"/>
      <c r="Q211" s="84"/>
      <c r="R211" s="84"/>
      <c r="S211" s="84"/>
      <c r="T211" s="84"/>
      <c r="U211" s="84"/>
      <c r="V211" s="84"/>
      <c r="W211" s="84"/>
      <c r="X211" s="84"/>
      <c r="Y211" s="84"/>
      <c r="Z211" s="84"/>
    </row>
    <row r="212">
      <c r="A212" s="84"/>
      <c r="B212" s="84"/>
      <c r="C212" s="84"/>
      <c r="D212" s="84"/>
      <c r="E212" s="84"/>
      <c r="F212" s="84"/>
      <c r="G212" s="84"/>
      <c r="H212" s="84"/>
      <c r="I212" s="84"/>
      <c r="J212" s="84"/>
      <c r="K212" s="84"/>
      <c r="L212" s="84"/>
      <c r="M212" s="84"/>
      <c r="N212" s="84"/>
      <c r="O212" s="84"/>
      <c r="P212" s="84"/>
      <c r="Q212" s="84"/>
      <c r="R212" s="84"/>
      <c r="S212" s="84"/>
      <c r="T212" s="84"/>
      <c r="U212" s="84"/>
      <c r="V212" s="84"/>
      <c r="W212" s="84"/>
      <c r="X212" s="84"/>
      <c r="Y212" s="84"/>
      <c r="Z212" s="84"/>
    </row>
    <row r="213">
      <c r="A213" s="84"/>
      <c r="B213" s="84"/>
      <c r="C213" s="84"/>
      <c r="D213" s="84"/>
      <c r="E213" s="84"/>
      <c r="F213" s="84"/>
      <c r="G213" s="84"/>
      <c r="H213" s="84"/>
      <c r="I213" s="84"/>
      <c r="J213" s="84"/>
      <c r="K213" s="84"/>
      <c r="L213" s="84"/>
      <c r="M213" s="84"/>
      <c r="N213" s="84"/>
      <c r="O213" s="84"/>
      <c r="P213" s="84"/>
      <c r="Q213" s="84"/>
      <c r="R213" s="84"/>
      <c r="S213" s="84"/>
      <c r="T213" s="84"/>
      <c r="U213" s="84"/>
      <c r="V213" s="84"/>
      <c r="W213" s="84"/>
      <c r="X213" s="84"/>
      <c r="Y213" s="84"/>
      <c r="Z213" s="84"/>
    </row>
    <row r="214">
      <c r="A214" s="84"/>
      <c r="B214" s="84"/>
      <c r="C214" s="84"/>
      <c r="D214" s="84"/>
      <c r="E214" s="84"/>
      <c r="F214" s="84"/>
      <c r="G214" s="84"/>
      <c r="H214" s="84"/>
      <c r="I214" s="84"/>
      <c r="J214" s="84"/>
      <c r="K214" s="84"/>
      <c r="L214" s="84"/>
      <c r="M214" s="84"/>
      <c r="N214" s="84"/>
      <c r="O214" s="84"/>
      <c r="P214" s="84"/>
      <c r="Q214" s="84"/>
      <c r="R214" s="84"/>
      <c r="S214" s="84"/>
      <c r="T214" s="84"/>
      <c r="U214" s="84"/>
      <c r="V214" s="84"/>
      <c r="W214" s="84"/>
      <c r="X214" s="84"/>
      <c r="Y214" s="84"/>
      <c r="Z214" s="84"/>
    </row>
    <row r="215">
      <c r="A215" s="84"/>
      <c r="B215" s="84"/>
      <c r="C215" s="84"/>
      <c r="D215" s="84"/>
      <c r="E215" s="84"/>
      <c r="F215" s="84"/>
      <c r="G215" s="84"/>
      <c r="H215" s="84"/>
      <c r="I215" s="84"/>
      <c r="J215" s="84"/>
      <c r="K215" s="84"/>
      <c r="L215" s="84"/>
      <c r="M215" s="84"/>
      <c r="N215" s="84"/>
      <c r="O215" s="84"/>
      <c r="P215" s="84"/>
      <c r="Q215" s="84"/>
      <c r="R215" s="84"/>
      <c r="S215" s="84"/>
      <c r="T215" s="84"/>
      <c r="U215" s="84"/>
      <c r="V215" s="84"/>
      <c r="W215" s="84"/>
      <c r="X215" s="84"/>
      <c r="Y215" s="84"/>
      <c r="Z215" s="84"/>
    </row>
    <row r="216">
      <c r="A216" s="84"/>
      <c r="B216" s="84"/>
      <c r="C216" s="84"/>
      <c r="D216" s="84"/>
      <c r="E216" s="84"/>
      <c r="F216" s="84"/>
      <c r="G216" s="84"/>
      <c r="H216" s="84"/>
      <c r="I216" s="84"/>
      <c r="J216" s="84"/>
      <c r="K216" s="84"/>
      <c r="L216" s="84"/>
      <c r="M216" s="84"/>
      <c r="N216" s="84"/>
      <c r="O216" s="84"/>
      <c r="P216" s="84"/>
      <c r="Q216" s="84"/>
      <c r="R216" s="84"/>
      <c r="S216" s="84"/>
      <c r="T216" s="84"/>
      <c r="U216" s="84"/>
      <c r="V216" s="84"/>
      <c r="W216" s="84"/>
      <c r="X216" s="84"/>
      <c r="Y216" s="84"/>
      <c r="Z216" s="84"/>
    </row>
    <row r="217">
      <c r="A217" s="84"/>
      <c r="B217" s="84"/>
      <c r="C217" s="84"/>
      <c r="D217" s="84"/>
      <c r="E217" s="84"/>
      <c r="F217" s="84"/>
      <c r="G217" s="84"/>
      <c r="H217" s="84"/>
      <c r="I217" s="84"/>
      <c r="J217" s="84"/>
      <c r="K217" s="84"/>
      <c r="L217" s="84"/>
      <c r="M217" s="84"/>
      <c r="N217" s="84"/>
      <c r="O217" s="84"/>
      <c r="P217" s="84"/>
      <c r="Q217" s="84"/>
      <c r="R217" s="84"/>
      <c r="S217" s="84"/>
      <c r="T217" s="84"/>
      <c r="U217" s="84"/>
      <c r="V217" s="84"/>
      <c r="W217" s="84"/>
      <c r="X217" s="84"/>
      <c r="Y217" s="84"/>
      <c r="Z217" s="84"/>
    </row>
    <row r="218">
      <c r="A218" s="84"/>
      <c r="B218" s="84"/>
      <c r="C218" s="84"/>
      <c r="D218" s="84"/>
      <c r="E218" s="84"/>
      <c r="F218" s="84"/>
      <c r="G218" s="84"/>
      <c r="H218" s="84"/>
      <c r="I218" s="84"/>
      <c r="J218" s="84"/>
      <c r="K218" s="84"/>
      <c r="L218" s="84"/>
      <c r="M218" s="84"/>
      <c r="N218" s="84"/>
      <c r="O218" s="84"/>
      <c r="P218" s="84"/>
      <c r="Q218" s="84"/>
      <c r="R218" s="84"/>
      <c r="S218" s="84"/>
      <c r="T218" s="84"/>
      <c r="U218" s="84"/>
      <c r="V218" s="84"/>
      <c r="W218" s="84"/>
      <c r="X218" s="84"/>
      <c r="Y218" s="84"/>
      <c r="Z218" s="84"/>
    </row>
    <row r="219">
      <c r="A219" s="84"/>
      <c r="B219" s="84"/>
      <c r="C219" s="84"/>
      <c r="D219" s="84"/>
      <c r="E219" s="84"/>
      <c r="F219" s="84"/>
      <c r="G219" s="84"/>
      <c r="H219" s="84"/>
      <c r="I219" s="84"/>
      <c r="J219" s="84"/>
      <c r="K219" s="84"/>
      <c r="L219" s="84"/>
      <c r="M219" s="84"/>
      <c r="N219" s="84"/>
      <c r="O219" s="84"/>
      <c r="P219" s="84"/>
      <c r="Q219" s="84"/>
      <c r="R219" s="84"/>
      <c r="S219" s="84"/>
      <c r="T219" s="84"/>
      <c r="U219" s="84"/>
      <c r="V219" s="84"/>
      <c r="W219" s="84"/>
      <c r="X219" s="84"/>
      <c r="Y219" s="84"/>
      <c r="Z219" s="84"/>
    </row>
    <row r="220">
      <c r="A220" s="84"/>
      <c r="B220" s="84"/>
      <c r="C220" s="84"/>
      <c r="D220" s="84"/>
      <c r="E220" s="84"/>
      <c r="F220" s="84"/>
      <c r="G220" s="84"/>
      <c r="H220" s="84"/>
      <c r="I220" s="84"/>
      <c r="J220" s="84"/>
      <c r="K220" s="84"/>
      <c r="L220" s="84"/>
      <c r="M220" s="84"/>
      <c r="N220" s="84"/>
      <c r="O220" s="84"/>
      <c r="P220" s="84"/>
      <c r="Q220" s="84"/>
      <c r="R220" s="84"/>
      <c r="S220" s="84"/>
      <c r="T220" s="84"/>
      <c r="U220" s="84"/>
      <c r="V220" s="84"/>
      <c r="W220" s="84"/>
      <c r="X220" s="84"/>
      <c r="Y220" s="84"/>
      <c r="Z220" s="84"/>
    </row>
    <row r="221">
      <c r="A221" s="84"/>
      <c r="B221" s="84"/>
      <c r="C221" s="84"/>
      <c r="D221" s="84"/>
      <c r="E221" s="84"/>
      <c r="F221" s="84"/>
      <c r="G221" s="84"/>
      <c r="H221" s="84"/>
      <c r="I221" s="84"/>
      <c r="J221" s="84"/>
      <c r="K221" s="84"/>
      <c r="L221" s="84"/>
      <c r="M221" s="84"/>
      <c r="N221" s="84"/>
      <c r="O221" s="84"/>
      <c r="P221" s="84"/>
      <c r="Q221" s="84"/>
      <c r="R221" s="84"/>
      <c r="S221" s="84"/>
      <c r="T221" s="84"/>
      <c r="U221" s="84"/>
      <c r="V221" s="84"/>
      <c r="W221" s="84"/>
      <c r="X221" s="84"/>
      <c r="Y221" s="84"/>
      <c r="Z221" s="84"/>
    </row>
    <row r="222">
      <c r="A222" s="84"/>
      <c r="B222" s="84"/>
      <c r="C222" s="84"/>
      <c r="D222" s="84"/>
      <c r="E222" s="84"/>
      <c r="F222" s="84"/>
      <c r="G222" s="84"/>
      <c r="H222" s="84"/>
      <c r="I222" s="84"/>
      <c r="J222" s="84"/>
      <c r="K222" s="84"/>
      <c r="L222" s="84"/>
      <c r="M222" s="84"/>
      <c r="N222" s="84"/>
      <c r="O222" s="84"/>
      <c r="P222" s="84"/>
      <c r="Q222" s="84"/>
      <c r="R222" s="84"/>
      <c r="S222" s="84"/>
      <c r="T222" s="84"/>
      <c r="U222" s="84"/>
      <c r="V222" s="84"/>
      <c r="W222" s="84"/>
      <c r="X222" s="84"/>
      <c r="Y222" s="84"/>
      <c r="Z222" s="84"/>
    </row>
    <row r="223">
      <c r="A223" s="84"/>
      <c r="B223" s="84"/>
      <c r="C223" s="84"/>
      <c r="D223" s="84"/>
      <c r="E223" s="84"/>
      <c r="F223" s="84"/>
      <c r="G223" s="84"/>
      <c r="H223" s="84"/>
      <c r="I223" s="84"/>
      <c r="J223" s="84"/>
      <c r="K223" s="84"/>
      <c r="L223" s="84"/>
      <c r="M223" s="84"/>
      <c r="N223" s="84"/>
      <c r="O223" s="84"/>
      <c r="P223" s="84"/>
      <c r="Q223" s="84"/>
      <c r="R223" s="84"/>
      <c r="S223" s="84"/>
      <c r="T223" s="84"/>
      <c r="U223" s="84"/>
      <c r="V223" s="84"/>
      <c r="W223" s="84"/>
      <c r="X223" s="84"/>
      <c r="Y223" s="84"/>
      <c r="Z223" s="84"/>
    </row>
    <row r="224">
      <c r="A224" s="84"/>
      <c r="B224" s="84"/>
      <c r="C224" s="84"/>
      <c r="D224" s="84"/>
      <c r="E224" s="84"/>
      <c r="F224" s="84"/>
      <c r="G224" s="84"/>
      <c r="H224" s="84"/>
      <c r="I224" s="84"/>
      <c r="J224" s="84"/>
      <c r="K224" s="84"/>
      <c r="L224" s="84"/>
      <c r="M224" s="84"/>
      <c r="N224" s="84"/>
      <c r="O224" s="84"/>
      <c r="P224" s="84"/>
      <c r="Q224" s="84"/>
      <c r="R224" s="84"/>
      <c r="S224" s="84"/>
      <c r="T224" s="84"/>
      <c r="U224" s="84"/>
      <c r="V224" s="84"/>
      <c r="W224" s="84"/>
      <c r="X224" s="84"/>
      <c r="Y224" s="84"/>
      <c r="Z224" s="84"/>
    </row>
    <row r="225">
      <c r="A225" s="84"/>
      <c r="B225" s="84"/>
      <c r="C225" s="84"/>
      <c r="D225" s="84"/>
      <c r="E225" s="84"/>
      <c r="F225" s="84"/>
      <c r="G225" s="84"/>
      <c r="H225" s="84"/>
      <c r="I225" s="84"/>
      <c r="J225" s="84"/>
      <c r="K225" s="84"/>
      <c r="L225" s="84"/>
      <c r="M225" s="84"/>
      <c r="N225" s="84"/>
      <c r="O225" s="84"/>
      <c r="P225" s="84"/>
      <c r="Q225" s="84"/>
      <c r="R225" s="84"/>
      <c r="S225" s="84"/>
      <c r="T225" s="84"/>
      <c r="U225" s="84"/>
      <c r="V225" s="84"/>
      <c r="W225" s="84"/>
      <c r="X225" s="84"/>
      <c r="Y225" s="84"/>
      <c r="Z225" s="84"/>
    </row>
    <row r="226">
      <c r="A226" s="84"/>
      <c r="B226" s="84"/>
      <c r="C226" s="84"/>
      <c r="D226" s="84"/>
      <c r="E226" s="84"/>
      <c r="F226" s="84"/>
      <c r="G226" s="84"/>
      <c r="H226" s="84"/>
      <c r="I226" s="84"/>
      <c r="J226" s="84"/>
      <c r="K226" s="84"/>
      <c r="L226" s="84"/>
      <c r="M226" s="84"/>
      <c r="N226" s="84"/>
      <c r="O226" s="84"/>
      <c r="P226" s="84"/>
      <c r="Q226" s="84"/>
      <c r="R226" s="84"/>
      <c r="S226" s="84"/>
      <c r="T226" s="84"/>
      <c r="U226" s="84"/>
      <c r="V226" s="84"/>
      <c r="W226" s="84"/>
      <c r="X226" s="84"/>
      <c r="Y226" s="84"/>
      <c r="Z226" s="84"/>
    </row>
    <row r="227">
      <c r="A227" s="84"/>
      <c r="B227" s="84"/>
      <c r="C227" s="84"/>
      <c r="D227" s="84"/>
      <c r="E227" s="84"/>
      <c r="F227" s="84"/>
      <c r="G227" s="84"/>
      <c r="H227" s="84"/>
      <c r="I227" s="84"/>
      <c r="J227" s="84"/>
      <c r="K227" s="84"/>
      <c r="L227" s="84"/>
      <c r="M227" s="84"/>
      <c r="N227" s="84"/>
      <c r="O227" s="84"/>
      <c r="P227" s="84"/>
      <c r="Q227" s="84"/>
      <c r="R227" s="84"/>
      <c r="S227" s="84"/>
      <c r="T227" s="84"/>
      <c r="U227" s="84"/>
      <c r="V227" s="84"/>
      <c r="W227" s="84"/>
      <c r="X227" s="84"/>
      <c r="Y227" s="84"/>
      <c r="Z227" s="84"/>
    </row>
    <row r="228">
      <c r="A228" s="84"/>
      <c r="B228" s="84"/>
      <c r="C228" s="84"/>
      <c r="D228" s="84"/>
      <c r="E228" s="84"/>
      <c r="F228" s="84"/>
      <c r="G228" s="84"/>
      <c r="H228" s="84"/>
      <c r="I228" s="84"/>
      <c r="J228" s="84"/>
      <c r="K228" s="84"/>
      <c r="L228" s="84"/>
      <c r="M228" s="84"/>
      <c r="N228" s="84"/>
      <c r="O228" s="84"/>
      <c r="P228" s="84"/>
      <c r="Q228" s="84"/>
      <c r="R228" s="84"/>
      <c r="S228" s="84"/>
      <c r="T228" s="84"/>
      <c r="U228" s="84"/>
      <c r="V228" s="84"/>
      <c r="W228" s="84"/>
      <c r="X228" s="84"/>
      <c r="Y228" s="84"/>
      <c r="Z228" s="84"/>
    </row>
    <row r="229">
      <c r="A229" s="84"/>
      <c r="B229" s="84"/>
      <c r="C229" s="84"/>
      <c r="D229" s="84"/>
      <c r="E229" s="84"/>
      <c r="F229" s="84"/>
      <c r="G229" s="84"/>
      <c r="H229" s="84"/>
      <c r="I229" s="84"/>
      <c r="J229" s="84"/>
      <c r="K229" s="84"/>
      <c r="L229" s="84"/>
      <c r="M229" s="84"/>
      <c r="N229" s="84"/>
      <c r="O229" s="84"/>
      <c r="P229" s="84"/>
      <c r="Q229" s="84"/>
      <c r="R229" s="84"/>
      <c r="S229" s="84"/>
      <c r="T229" s="84"/>
      <c r="U229" s="84"/>
      <c r="V229" s="84"/>
      <c r="W229" s="84"/>
      <c r="X229" s="84"/>
      <c r="Y229" s="84"/>
      <c r="Z229" s="84"/>
    </row>
    <row r="230">
      <c r="A230" s="84"/>
      <c r="B230" s="84"/>
      <c r="C230" s="84"/>
      <c r="D230" s="84"/>
      <c r="E230" s="84"/>
      <c r="F230" s="84"/>
      <c r="G230" s="84"/>
      <c r="H230" s="84"/>
      <c r="I230" s="84"/>
      <c r="J230" s="84"/>
      <c r="K230" s="84"/>
      <c r="L230" s="84"/>
      <c r="M230" s="84"/>
      <c r="N230" s="84"/>
      <c r="O230" s="84"/>
      <c r="P230" s="84"/>
      <c r="Q230" s="84"/>
      <c r="R230" s="84"/>
      <c r="S230" s="84"/>
      <c r="T230" s="84"/>
      <c r="U230" s="84"/>
      <c r="V230" s="84"/>
      <c r="W230" s="84"/>
      <c r="X230" s="84"/>
      <c r="Y230" s="84"/>
      <c r="Z230" s="84"/>
    </row>
    <row r="231">
      <c r="A231" s="84"/>
      <c r="B231" s="84"/>
      <c r="C231" s="84"/>
      <c r="D231" s="84"/>
      <c r="E231" s="84"/>
      <c r="F231" s="84"/>
      <c r="G231" s="84"/>
      <c r="H231" s="84"/>
      <c r="I231" s="84"/>
      <c r="J231" s="84"/>
      <c r="K231" s="84"/>
      <c r="L231" s="84"/>
      <c r="M231" s="84"/>
      <c r="N231" s="84"/>
      <c r="O231" s="84"/>
      <c r="P231" s="84"/>
      <c r="Q231" s="84"/>
      <c r="R231" s="84"/>
      <c r="S231" s="84"/>
      <c r="T231" s="84"/>
      <c r="U231" s="84"/>
      <c r="V231" s="84"/>
      <c r="W231" s="84"/>
      <c r="X231" s="84"/>
      <c r="Y231" s="84"/>
      <c r="Z231" s="84"/>
    </row>
    <row r="232">
      <c r="A232" s="84"/>
      <c r="B232" s="84"/>
      <c r="C232" s="84"/>
      <c r="D232" s="84"/>
      <c r="E232" s="84"/>
      <c r="F232" s="84"/>
      <c r="G232" s="84"/>
      <c r="H232" s="84"/>
      <c r="I232" s="84"/>
      <c r="J232" s="84"/>
      <c r="K232" s="84"/>
      <c r="L232" s="84"/>
      <c r="M232" s="84"/>
      <c r="N232" s="84"/>
      <c r="O232" s="84"/>
      <c r="P232" s="84"/>
      <c r="Q232" s="84"/>
      <c r="R232" s="84"/>
      <c r="S232" s="84"/>
      <c r="T232" s="84"/>
      <c r="U232" s="84"/>
      <c r="V232" s="84"/>
      <c r="W232" s="84"/>
      <c r="X232" s="84"/>
      <c r="Y232" s="84"/>
      <c r="Z232" s="84"/>
    </row>
    <row r="233">
      <c r="A233" s="84"/>
      <c r="B233" s="84"/>
      <c r="C233" s="84"/>
      <c r="D233" s="84"/>
      <c r="E233" s="84"/>
      <c r="F233" s="84"/>
      <c r="G233" s="84"/>
      <c r="H233" s="84"/>
      <c r="I233" s="84"/>
      <c r="J233" s="84"/>
      <c r="K233" s="84"/>
      <c r="L233" s="84"/>
      <c r="M233" s="84"/>
      <c r="N233" s="84"/>
      <c r="O233" s="84"/>
      <c r="P233" s="84"/>
      <c r="Q233" s="84"/>
      <c r="R233" s="84"/>
      <c r="S233" s="84"/>
      <c r="T233" s="84"/>
      <c r="U233" s="84"/>
      <c r="V233" s="84"/>
      <c r="W233" s="84"/>
      <c r="X233" s="84"/>
      <c r="Y233" s="84"/>
      <c r="Z233" s="84"/>
    </row>
    <row r="234">
      <c r="A234" s="84"/>
      <c r="B234" s="84"/>
      <c r="C234" s="84"/>
      <c r="D234" s="84"/>
      <c r="E234" s="84"/>
      <c r="F234" s="84"/>
      <c r="G234" s="84"/>
      <c r="H234" s="84"/>
      <c r="I234" s="84"/>
      <c r="J234" s="84"/>
      <c r="K234" s="84"/>
      <c r="L234" s="84"/>
      <c r="M234" s="84"/>
      <c r="N234" s="84"/>
      <c r="O234" s="84"/>
      <c r="P234" s="84"/>
      <c r="Q234" s="84"/>
      <c r="R234" s="84"/>
      <c r="S234" s="84"/>
      <c r="T234" s="84"/>
      <c r="U234" s="84"/>
      <c r="V234" s="84"/>
      <c r="W234" s="84"/>
      <c r="X234" s="84"/>
      <c r="Y234" s="84"/>
      <c r="Z234" s="84"/>
    </row>
    <row r="235">
      <c r="A235" s="84"/>
      <c r="B235" s="84"/>
      <c r="C235" s="84"/>
      <c r="D235" s="84"/>
      <c r="E235" s="84"/>
      <c r="F235" s="84"/>
      <c r="G235" s="84"/>
      <c r="H235" s="84"/>
      <c r="I235" s="84"/>
      <c r="J235" s="84"/>
      <c r="K235" s="84"/>
      <c r="L235" s="84"/>
      <c r="M235" s="84"/>
      <c r="N235" s="84"/>
      <c r="O235" s="84"/>
      <c r="P235" s="84"/>
      <c r="Q235" s="84"/>
      <c r="R235" s="84"/>
      <c r="S235" s="84"/>
      <c r="T235" s="84"/>
      <c r="U235" s="84"/>
      <c r="V235" s="84"/>
      <c r="W235" s="84"/>
      <c r="X235" s="84"/>
      <c r="Y235" s="84"/>
      <c r="Z235" s="84"/>
    </row>
    <row r="236">
      <c r="A236" s="84"/>
      <c r="B236" s="84"/>
      <c r="C236" s="84"/>
      <c r="D236" s="84"/>
      <c r="E236" s="84"/>
      <c r="F236" s="84"/>
      <c r="G236" s="84"/>
      <c r="H236" s="84"/>
      <c r="I236" s="84"/>
      <c r="J236" s="84"/>
      <c r="K236" s="84"/>
      <c r="L236" s="84"/>
      <c r="M236" s="84"/>
      <c r="N236" s="84"/>
      <c r="O236" s="84"/>
      <c r="P236" s="84"/>
      <c r="Q236" s="84"/>
      <c r="R236" s="84"/>
      <c r="S236" s="84"/>
      <c r="T236" s="84"/>
      <c r="U236" s="84"/>
      <c r="V236" s="84"/>
      <c r="W236" s="84"/>
      <c r="X236" s="84"/>
      <c r="Y236" s="84"/>
      <c r="Z236" s="84"/>
    </row>
    <row r="237">
      <c r="A237" s="84"/>
      <c r="B237" s="84"/>
      <c r="C237" s="84"/>
      <c r="D237" s="84"/>
      <c r="E237" s="84"/>
      <c r="F237" s="84"/>
      <c r="G237" s="84"/>
      <c r="H237" s="84"/>
      <c r="I237" s="84"/>
      <c r="J237" s="84"/>
      <c r="K237" s="84"/>
      <c r="L237" s="84"/>
      <c r="M237" s="84"/>
      <c r="N237" s="84"/>
      <c r="O237" s="84"/>
      <c r="P237" s="84"/>
      <c r="Q237" s="84"/>
      <c r="R237" s="84"/>
      <c r="S237" s="84"/>
      <c r="T237" s="84"/>
      <c r="U237" s="84"/>
      <c r="V237" s="84"/>
      <c r="W237" s="84"/>
      <c r="X237" s="84"/>
      <c r="Y237" s="84"/>
      <c r="Z237" s="84"/>
    </row>
    <row r="238">
      <c r="A238" s="84"/>
      <c r="B238" s="84"/>
      <c r="C238" s="84"/>
      <c r="D238" s="84"/>
      <c r="E238" s="84"/>
      <c r="F238" s="84"/>
      <c r="G238" s="84"/>
      <c r="H238" s="84"/>
      <c r="I238" s="84"/>
      <c r="J238" s="84"/>
      <c r="K238" s="84"/>
      <c r="L238" s="84"/>
      <c r="M238" s="84"/>
      <c r="N238" s="84"/>
      <c r="O238" s="84"/>
      <c r="P238" s="84"/>
      <c r="Q238" s="84"/>
      <c r="R238" s="84"/>
      <c r="S238" s="84"/>
      <c r="T238" s="84"/>
      <c r="U238" s="84"/>
      <c r="V238" s="84"/>
      <c r="W238" s="84"/>
      <c r="X238" s="84"/>
      <c r="Y238" s="84"/>
      <c r="Z238" s="84"/>
    </row>
    <row r="239">
      <c r="A239" s="84"/>
      <c r="B239" s="84"/>
      <c r="C239" s="84"/>
      <c r="D239" s="84"/>
      <c r="E239" s="84"/>
      <c r="F239" s="84"/>
      <c r="G239" s="84"/>
      <c r="H239" s="84"/>
      <c r="I239" s="84"/>
      <c r="J239" s="84"/>
      <c r="K239" s="84"/>
      <c r="L239" s="84"/>
      <c r="M239" s="84"/>
      <c r="N239" s="84"/>
      <c r="O239" s="84"/>
      <c r="P239" s="84"/>
      <c r="Q239" s="84"/>
      <c r="R239" s="84"/>
      <c r="S239" s="84"/>
      <c r="T239" s="84"/>
      <c r="U239" s="84"/>
      <c r="V239" s="84"/>
      <c r="W239" s="84"/>
      <c r="X239" s="84"/>
      <c r="Y239" s="84"/>
      <c r="Z239" s="84"/>
    </row>
    <row r="240">
      <c r="A240" s="84"/>
      <c r="B240" s="84"/>
      <c r="C240" s="84"/>
      <c r="D240" s="84"/>
      <c r="E240" s="84"/>
      <c r="F240" s="84"/>
      <c r="G240" s="84"/>
      <c r="H240" s="84"/>
      <c r="I240" s="84"/>
      <c r="J240" s="84"/>
      <c r="K240" s="84"/>
      <c r="L240" s="84"/>
      <c r="M240" s="84"/>
      <c r="N240" s="84"/>
      <c r="O240" s="84"/>
      <c r="P240" s="84"/>
      <c r="Q240" s="84"/>
      <c r="R240" s="84"/>
      <c r="S240" s="84"/>
      <c r="T240" s="84"/>
      <c r="U240" s="84"/>
      <c r="V240" s="84"/>
      <c r="W240" s="84"/>
      <c r="X240" s="84"/>
      <c r="Y240" s="84"/>
      <c r="Z240" s="84"/>
    </row>
    <row r="241">
      <c r="A241" s="84"/>
      <c r="B241" s="84"/>
      <c r="C241" s="84"/>
      <c r="D241" s="84"/>
      <c r="E241" s="84"/>
      <c r="F241" s="84"/>
      <c r="G241" s="84"/>
      <c r="H241" s="84"/>
      <c r="I241" s="84"/>
      <c r="J241" s="84"/>
      <c r="K241" s="84"/>
      <c r="L241" s="84"/>
      <c r="M241" s="84"/>
      <c r="N241" s="84"/>
      <c r="O241" s="84"/>
      <c r="P241" s="84"/>
      <c r="Q241" s="84"/>
      <c r="R241" s="84"/>
      <c r="S241" s="84"/>
      <c r="T241" s="84"/>
      <c r="U241" s="84"/>
      <c r="V241" s="84"/>
      <c r="W241" s="84"/>
      <c r="X241" s="84"/>
      <c r="Y241" s="84"/>
      <c r="Z241" s="84"/>
    </row>
    <row r="242">
      <c r="A242" s="84"/>
      <c r="B242" s="84"/>
      <c r="C242" s="84"/>
      <c r="D242" s="84"/>
      <c r="E242" s="84"/>
      <c r="F242" s="84"/>
      <c r="G242" s="84"/>
      <c r="H242" s="84"/>
      <c r="I242" s="84"/>
      <c r="J242" s="84"/>
      <c r="K242" s="84"/>
      <c r="L242" s="84"/>
      <c r="M242" s="84"/>
      <c r="N242" s="84"/>
      <c r="O242" s="84"/>
      <c r="P242" s="84"/>
      <c r="Q242" s="84"/>
      <c r="R242" s="84"/>
      <c r="S242" s="84"/>
      <c r="T242" s="84"/>
      <c r="U242" s="84"/>
      <c r="V242" s="84"/>
      <c r="W242" s="84"/>
      <c r="X242" s="84"/>
      <c r="Y242" s="84"/>
      <c r="Z242" s="84"/>
    </row>
    <row r="243">
      <c r="A243" s="84"/>
      <c r="B243" s="84"/>
      <c r="C243" s="84"/>
      <c r="D243" s="84"/>
      <c r="E243" s="84"/>
      <c r="F243" s="84"/>
      <c r="G243" s="84"/>
      <c r="H243" s="84"/>
      <c r="I243" s="84"/>
      <c r="J243" s="84"/>
      <c r="K243" s="84"/>
      <c r="L243" s="84"/>
      <c r="M243" s="84"/>
      <c r="N243" s="84"/>
      <c r="O243" s="84"/>
      <c r="P243" s="84"/>
      <c r="Q243" s="84"/>
      <c r="R243" s="84"/>
      <c r="S243" s="84"/>
      <c r="T243" s="84"/>
      <c r="U243" s="84"/>
      <c r="V243" s="84"/>
      <c r="W243" s="84"/>
      <c r="X243" s="84"/>
      <c r="Y243" s="84"/>
      <c r="Z243" s="84"/>
    </row>
    <row r="244">
      <c r="A244" s="84"/>
      <c r="B244" s="84"/>
      <c r="C244" s="84"/>
      <c r="D244" s="84"/>
      <c r="E244" s="84"/>
      <c r="F244" s="84"/>
      <c r="G244" s="84"/>
      <c r="H244" s="84"/>
      <c r="I244" s="84"/>
      <c r="J244" s="84"/>
      <c r="K244" s="84"/>
      <c r="L244" s="84"/>
      <c r="M244" s="84"/>
      <c r="N244" s="84"/>
      <c r="O244" s="84"/>
      <c r="P244" s="84"/>
      <c r="Q244" s="84"/>
      <c r="R244" s="84"/>
      <c r="S244" s="84"/>
      <c r="T244" s="84"/>
      <c r="U244" s="84"/>
      <c r="V244" s="84"/>
      <c r="W244" s="84"/>
      <c r="X244" s="84"/>
      <c r="Y244" s="84"/>
      <c r="Z244" s="84"/>
    </row>
    <row r="245">
      <c r="A245" s="84"/>
      <c r="B245" s="84"/>
      <c r="C245" s="84"/>
      <c r="D245" s="84"/>
      <c r="E245" s="84"/>
      <c r="F245" s="84"/>
      <c r="G245" s="84"/>
      <c r="H245" s="84"/>
      <c r="I245" s="84"/>
      <c r="J245" s="84"/>
      <c r="K245" s="84"/>
      <c r="L245" s="84"/>
      <c r="M245" s="84"/>
      <c r="N245" s="84"/>
      <c r="O245" s="84"/>
      <c r="P245" s="84"/>
      <c r="Q245" s="84"/>
      <c r="R245" s="84"/>
      <c r="S245" s="84"/>
      <c r="T245" s="84"/>
      <c r="U245" s="84"/>
      <c r="V245" s="84"/>
      <c r="W245" s="84"/>
      <c r="X245" s="84"/>
      <c r="Y245" s="84"/>
      <c r="Z245" s="84"/>
    </row>
    <row r="246">
      <c r="A246" s="84"/>
      <c r="B246" s="84"/>
      <c r="C246" s="84"/>
      <c r="D246" s="84"/>
      <c r="E246" s="84"/>
      <c r="F246" s="84"/>
      <c r="G246" s="84"/>
      <c r="H246" s="84"/>
      <c r="I246" s="84"/>
      <c r="J246" s="84"/>
      <c r="K246" s="84"/>
      <c r="L246" s="84"/>
      <c r="M246" s="84"/>
      <c r="N246" s="84"/>
      <c r="O246" s="84"/>
      <c r="P246" s="84"/>
      <c r="Q246" s="84"/>
      <c r="R246" s="84"/>
      <c r="S246" s="84"/>
      <c r="T246" s="84"/>
      <c r="U246" s="84"/>
      <c r="V246" s="84"/>
      <c r="W246" s="84"/>
      <c r="X246" s="84"/>
      <c r="Y246" s="84"/>
      <c r="Z246" s="84"/>
    </row>
    <row r="247">
      <c r="A247" s="84"/>
      <c r="B247" s="84"/>
      <c r="C247" s="84"/>
      <c r="D247" s="84"/>
      <c r="E247" s="84"/>
      <c r="F247" s="84"/>
      <c r="G247" s="84"/>
      <c r="H247" s="84"/>
      <c r="I247" s="84"/>
      <c r="J247" s="84"/>
      <c r="K247" s="84"/>
      <c r="L247" s="84"/>
      <c r="M247" s="84"/>
      <c r="N247" s="84"/>
      <c r="O247" s="84"/>
      <c r="P247" s="84"/>
      <c r="Q247" s="84"/>
      <c r="R247" s="84"/>
      <c r="S247" s="84"/>
      <c r="T247" s="84"/>
      <c r="U247" s="84"/>
      <c r="V247" s="84"/>
      <c r="W247" s="84"/>
      <c r="X247" s="84"/>
      <c r="Y247" s="84"/>
      <c r="Z247" s="84"/>
    </row>
    <row r="248">
      <c r="A248" s="84"/>
      <c r="B248" s="84"/>
      <c r="C248" s="84"/>
      <c r="D248" s="84"/>
      <c r="E248" s="84"/>
      <c r="F248" s="84"/>
      <c r="G248" s="84"/>
      <c r="H248" s="84"/>
      <c r="I248" s="84"/>
      <c r="J248" s="84"/>
      <c r="K248" s="84"/>
      <c r="L248" s="84"/>
      <c r="M248" s="84"/>
      <c r="N248" s="84"/>
      <c r="O248" s="84"/>
      <c r="P248" s="84"/>
      <c r="Q248" s="84"/>
      <c r="R248" s="84"/>
      <c r="S248" s="84"/>
      <c r="T248" s="84"/>
      <c r="U248" s="84"/>
      <c r="V248" s="84"/>
      <c r="W248" s="84"/>
      <c r="X248" s="84"/>
      <c r="Y248" s="84"/>
      <c r="Z248" s="84"/>
    </row>
    <row r="249">
      <c r="A249" s="84"/>
      <c r="B249" s="84"/>
      <c r="C249" s="84"/>
      <c r="D249" s="84"/>
      <c r="E249" s="84"/>
      <c r="F249" s="84"/>
      <c r="G249" s="84"/>
      <c r="H249" s="84"/>
      <c r="I249" s="84"/>
      <c r="J249" s="84"/>
      <c r="K249" s="84"/>
      <c r="L249" s="84"/>
      <c r="M249" s="84"/>
      <c r="N249" s="84"/>
      <c r="O249" s="84"/>
      <c r="P249" s="84"/>
      <c r="Q249" s="84"/>
      <c r="R249" s="84"/>
      <c r="S249" s="84"/>
      <c r="T249" s="84"/>
      <c r="U249" s="84"/>
      <c r="V249" s="84"/>
      <c r="W249" s="84"/>
      <c r="X249" s="84"/>
      <c r="Y249" s="84"/>
      <c r="Z249" s="84"/>
    </row>
    <row r="250">
      <c r="A250" s="84"/>
      <c r="B250" s="84"/>
      <c r="C250" s="84"/>
      <c r="D250" s="84"/>
      <c r="E250" s="84"/>
      <c r="F250" s="84"/>
      <c r="G250" s="84"/>
      <c r="H250" s="84"/>
      <c r="I250" s="84"/>
      <c r="J250" s="84"/>
      <c r="K250" s="84"/>
      <c r="L250" s="84"/>
      <c r="M250" s="84"/>
      <c r="N250" s="84"/>
      <c r="O250" s="84"/>
      <c r="P250" s="84"/>
      <c r="Q250" s="84"/>
      <c r="R250" s="84"/>
      <c r="S250" s="84"/>
      <c r="T250" s="84"/>
      <c r="U250" s="84"/>
      <c r="V250" s="84"/>
      <c r="W250" s="84"/>
      <c r="X250" s="84"/>
      <c r="Y250" s="84"/>
      <c r="Z250" s="84"/>
    </row>
    <row r="251">
      <c r="A251" s="84"/>
      <c r="B251" s="84"/>
      <c r="C251" s="84"/>
      <c r="D251" s="84"/>
      <c r="E251" s="84"/>
      <c r="F251" s="84"/>
      <c r="G251" s="84"/>
      <c r="H251" s="84"/>
      <c r="I251" s="84"/>
      <c r="J251" s="84"/>
      <c r="K251" s="84"/>
      <c r="L251" s="84"/>
      <c r="M251" s="84"/>
      <c r="N251" s="84"/>
      <c r="O251" s="84"/>
      <c r="P251" s="84"/>
      <c r="Q251" s="84"/>
      <c r="R251" s="84"/>
      <c r="S251" s="84"/>
      <c r="T251" s="84"/>
      <c r="U251" s="84"/>
      <c r="V251" s="84"/>
      <c r="W251" s="84"/>
      <c r="X251" s="84"/>
      <c r="Y251" s="84"/>
      <c r="Z251" s="84"/>
    </row>
    <row r="252">
      <c r="A252" s="84"/>
      <c r="B252" s="84"/>
      <c r="C252" s="84"/>
      <c r="D252" s="84"/>
      <c r="E252" s="84"/>
      <c r="F252" s="84"/>
      <c r="G252" s="84"/>
      <c r="H252" s="84"/>
      <c r="I252" s="84"/>
      <c r="J252" s="84"/>
      <c r="K252" s="84"/>
      <c r="L252" s="84"/>
      <c r="M252" s="84"/>
      <c r="N252" s="84"/>
      <c r="O252" s="84"/>
      <c r="P252" s="84"/>
      <c r="Q252" s="84"/>
      <c r="R252" s="84"/>
      <c r="S252" s="84"/>
      <c r="T252" s="84"/>
      <c r="U252" s="84"/>
      <c r="V252" s="84"/>
      <c r="W252" s="84"/>
      <c r="X252" s="84"/>
      <c r="Y252" s="84"/>
      <c r="Z252" s="84"/>
    </row>
    <row r="253">
      <c r="A253" s="84"/>
      <c r="B253" s="84"/>
      <c r="C253" s="84"/>
      <c r="D253" s="84"/>
      <c r="E253" s="84"/>
      <c r="F253" s="84"/>
      <c r="G253" s="84"/>
      <c r="H253" s="84"/>
      <c r="I253" s="84"/>
      <c r="J253" s="84"/>
      <c r="K253" s="84"/>
      <c r="L253" s="84"/>
      <c r="M253" s="84"/>
      <c r="N253" s="84"/>
      <c r="O253" s="84"/>
      <c r="P253" s="84"/>
      <c r="Q253" s="84"/>
      <c r="R253" s="84"/>
      <c r="S253" s="84"/>
      <c r="T253" s="84"/>
      <c r="U253" s="84"/>
      <c r="V253" s="84"/>
      <c r="W253" s="84"/>
      <c r="X253" s="84"/>
      <c r="Y253" s="84"/>
      <c r="Z253" s="84"/>
    </row>
    <row r="254">
      <c r="A254" s="84"/>
      <c r="B254" s="84"/>
      <c r="C254" s="84"/>
      <c r="D254" s="84"/>
      <c r="E254" s="84"/>
      <c r="F254" s="84"/>
      <c r="G254" s="84"/>
      <c r="H254" s="84"/>
      <c r="I254" s="84"/>
      <c r="J254" s="84"/>
      <c r="K254" s="84"/>
      <c r="L254" s="84"/>
      <c r="M254" s="84"/>
      <c r="N254" s="84"/>
      <c r="O254" s="84"/>
      <c r="P254" s="84"/>
      <c r="Q254" s="84"/>
      <c r="R254" s="84"/>
      <c r="S254" s="84"/>
      <c r="T254" s="84"/>
      <c r="U254" s="84"/>
      <c r="V254" s="84"/>
      <c r="W254" s="84"/>
      <c r="X254" s="84"/>
      <c r="Y254" s="84"/>
      <c r="Z254" s="84"/>
    </row>
    <row r="255">
      <c r="A255" s="84"/>
      <c r="B255" s="84"/>
      <c r="C255" s="84"/>
      <c r="D255" s="84"/>
      <c r="E255" s="84"/>
      <c r="F255" s="84"/>
      <c r="G255" s="84"/>
      <c r="H255" s="84"/>
      <c r="I255" s="84"/>
      <c r="J255" s="84"/>
      <c r="K255" s="84"/>
      <c r="L255" s="84"/>
      <c r="M255" s="84"/>
      <c r="N255" s="84"/>
      <c r="O255" s="84"/>
      <c r="P255" s="84"/>
      <c r="Q255" s="84"/>
      <c r="R255" s="84"/>
      <c r="S255" s="84"/>
      <c r="T255" s="84"/>
      <c r="U255" s="84"/>
      <c r="V255" s="84"/>
      <c r="W255" s="84"/>
      <c r="X255" s="84"/>
      <c r="Y255" s="84"/>
      <c r="Z255" s="84"/>
    </row>
    <row r="256">
      <c r="A256" s="84"/>
      <c r="B256" s="84"/>
      <c r="C256" s="84"/>
      <c r="D256" s="84"/>
      <c r="E256" s="84"/>
      <c r="F256" s="84"/>
      <c r="G256" s="84"/>
      <c r="H256" s="84"/>
      <c r="I256" s="84"/>
      <c r="J256" s="84"/>
      <c r="K256" s="84"/>
      <c r="L256" s="84"/>
      <c r="M256" s="84"/>
      <c r="N256" s="84"/>
      <c r="O256" s="84"/>
      <c r="P256" s="84"/>
      <c r="Q256" s="84"/>
      <c r="R256" s="84"/>
      <c r="S256" s="84"/>
      <c r="T256" s="84"/>
      <c r="U256" s="84"/>
      <c r="V256" s="84"/>
      <c r="W256" s="84"/>
      <c r="X256" s="84"/>
      <c r="Y256" s="84"/>
      <c r="Z256" s="84"/>
    </row>
    <row r="257">
      <c r="A257" s="84"/>
      <c r="B257" s="84"/>
      <c r="C257" s="84"/>
      <c r="D257" s="84"/>
      <c r="E257" s="84"/>
      <c r="F257" s="84"/>
      <c r="G257" s="84"/>
      <c r="H257" s="84"/>
      <c r="I257" s="84"/>
      <c r="J257" s="84"/>
      <c r="K257" s="84"/>
      <c r="L257" s="84"/>
      <c r="M257" s="84"/>
      <c r="N257" s="84"/>
      <c r="O257" s="84"/>
      <c r="P257" s="84"/>
      <c r="Q257" s="84"/>
      <c r="R257" s="84"/>
      <c r="S257" s="84"/>
      <c r="T257" s="84"/>
      <c r="U257" s="84"/>
      <c r="V257" s="84"/>
      <c r="W257" s="84"/>
      <c r="X257" s="84"/>
      <c r="Y257" s="84"/>
      <c r="Z257" s="84"/>
    </row>
    <row r="258">
      <c r="A258" s="84"/>
      <c r="B258" s="84"/>
      <c r="C258" s="84"/>
      <c r="D258" s="84"/>
      <c r="E258" s="84"/>
      <c r="F258" s="84"/>
      <c r="G258" s="84"/>
      <c r="H258" s="84"/>
      <c r="I258" s="84"/>
      <c r="J258" s="84"/>
      <c r="K258" s="84"/>
      <c r="L258" s="84"/>
      <c r="M258" s="84"/>
      <c r="N258" s="84"/>
      <c r="O258" s="84"/>
      <c r="P258" s="84"/>
      <c r="Q258" s="84"/>
      <c r="R258" s="84"/>
      <c r="S258" s="84"/>
      <c r="T258" s="84"/>
      <c r="U258" s="84"/>
      <c r="V258" s="84"/>
      <c r="W258" s="84"/>
      <c r="X258" s="84"/>
      <c r="Y258" s="84"/>
      <c r="Z258" s="84"/>
    </row>
    <row r="259">
      <c r="A259" s="84"/>
      <c r="B259" s="84"/>
      <c r="C259" s="84"/>
      <c r="D259" s="84"/>
      <c r="E259" s="84"/>
      <c r="F259" s="84"/>
      <c r="G259" s="84"/>
      <c r="H259" s="84"/>
      <c r="I259" s="84"/>
      <c r="J259" s="84"/>
      <c r="K259" s="84"/>
      <c r="L259" s="84"/>
      <c r="M259" s="84"/>
      <c r="N259" s="84"/>
      <c r="O259" s="84"/>
      <c r="P259" s="84"/>
      <c r="Q259" s="84"/>
      <c r="R259" s="84"/>
      <c r="S259" s="84"/>
      <c r="T259" s="84"/>
      <c r="U259" s="84"/>
      <c r="V259" s="84"/>
      <c r="W259" s="84"/>
      <c r="X259" s="84"/>
      <c r="Y259" s="84"/>
      <c r="Z259" s="84"/>
    </row>
    <row r="260">
      <c r="A260" s="84"/>
      <c r="B260" s="84"/>
      <c r="C260" s="84"/>
      <c r="D260" s="84"/>
      <c r="E260" s="84"/>
      <c r="F260" s="84"/>
      <c r="G260" s="84"/>
      <c r="H260" s="84"/>
      <c r="I260" s="84"/>
      <c r="J260" s="84"/>
      <c r="K260" s="84"/>
      <c r="L260" s="84"/>
      <c r="M260" s="84"/>
      <c r="N260" s="84"/>
      <c r="O260" s="84"/>
      <c r="P260" s="84"/>
      <c r="Q260" s="84"/>
      <c r="R260" s="84"/>
      <c r="S260" s="84"/>
      <c r="T260" s="84"/>
      <c r="U260" s="84"/>
      <c r="V260" s="84"/>
      <c r="W260" s="84"/>
      <c r="X260" s="84"/>
      <c r="Y260" s="84"/>
      <c r="Z260" s="84"/>
    </row>
    <row r="261">
      <c r="A261" s="84"/>
      <c r="B261" s="84"/>
      <c r="C261" s="84"/>
      <c r="D261" s="84"/>
      <c r="E261" s="84"/>
      <c r="F261" s="84"/>
      <c r="G261" s="84"/>
      <c r="H261" s="84"/>
      <c r="I261" s="84"/>
      <c r="J261" s="84"/>
      <c r="K261" s="84"/>
      <c r="L261" s="84"/>
      <c r="M261" s="84"/>
      <c r="N261" s="84"/>
      <c r="O261" s="84"/>
      <c r="P261" s="84"/>
      <c r="Q261" s="84"/>
      <c r="R261" s="84"/>
      <c r="S261" s="84"/>
      <c r="T261" s="84"/>
      <c r="U261" s="84"/>
      <c r="V261" s="84"/>
      <c r="W261" s="84"/>
      <c r="X261" s="84"/>
      <c r="Y261" s="84"/>
      <c r="Z261" s="84"/>
    </row>
    <row r="262">
      <c r="A262" s="84"/>
      <c r="B262" s="84"/>
      <c r="C262" s="84"/>
      <c r="D262" s="84"/>
      <c r="E262" s="84"/>
      <c r="F262" s="84"/>
      <c r="G262" s="84"/>
      <c r="H262" s="84"/>
      <c r="I262" s="84"/>
      <c r="J262" s="84"/>
      <c r="K262" s="84"/>
      <c r="L262" s="84"/>
      <c r="M262" s="84"/>
      <c r="N262" s="84"/>
      <c r="O262" s="84"/>
      <c r="P262" s="84"/>
      <c r="Q262" s="84"/>
      <c r="R262" s="84"/>
      <c r="S262" s="84"/>
      <c r="T262" s="84"/>
      <c r="U262" s="84"/>
      <c r="V262" s="84"/>
      <c r="W262" s="84"/>
      <c r="X262" s="84"/>
      <c r="Y262" s="84"/>
      <c r="Z262" s="84"/>
    </row>
    <row r="263">
      <c r="A263" s="84"/>
      <c r="B263" s="84"/>
      <c r="C263" s="84"/>
      <c r="D263" s="84"/>
      <c r="E263" s="84"/>
      <c r="F263" s="84"/>
      <c r="G263" s="84"/>
      <c r="H263" s="84"/>
      <c r="I263" s="84"/>
      <c r="J263" s="84"/>
      <c r="K263" s="84"/>
      <c r="L263" s="84"/>
      <c r="M263" s="84"/>
      <c r="N263" s="84"/>
      <c r="O263" s="84"/>
      <c r="P263" s="84"/>
      <c r="Q263" s="84"/>
      <c r="R263" s="84"/>
      <c r="S263" s="84"/>
      <c r="T263" s="84"/>
      <c r="U263" s="84"/>
      <c r="V263" s="84"/>
      <c r="W263" s="84"/>
      <c r="X263" s="84"/>
      <c r="Y263" s="84"/>
      <c r="Z263" s="84"/>
    </row>
    <row r="264">
      <c r="A264" s="84"/>
      <c r="B264" s="84"/>
      <c r="C264" s="84"/>
      <c r="D264" s="84"/>
      <c r="E264" s="84"/>
      <c r="F264" s="84"/>
      <c r="G264" s="84"/>
      <c r="H264" s="84"/>
      <c r="I264" s="84"/>
      <c r="J264" s="84"/>
      <c r="K264" s="84"/>
      <c r="L264" s="84"/>
      <c r="M264" s="84"/>
      <c r="N264" s="84"/>
      <c r="O264" s="84"/>
      <c r="P264" s="84"/>
      <c r="Q264" s="84"/>
      <c r="R264" s="84"/>
      <c r="S264" s="84"/>
      <c r="T264" s="84"/>
      <c r="U264" s="84"/>
      <c r="V264" s="84"/>
      <c r="W264" s="84"/>
      <c r="X264" s="84"/>
      <c r="Y264" s="84"/>
      <c r="Z264" s="84"/>
    </row>
    <row r="265">
      <c r="A265" s="84"/>
      <c r="B265" s="84"/>
      <c r="C265" s="84"/>
      <c r="D265" s="84"/>
      <c r="E265" s="84"/>
      <c r="F265" s="84"/>
      <c r="G265" s="84"/>
      <c r="H265" s="84"/>
      <c r="I265" s="84"/>
      <c r="J265" s="84"/>
      <c r="K265" s="84"/>
      <c r="L265" s="84"/>
      <c r="M265" s="84"/>
      <c r="N265" s="84"/>
      <c r="O265" s="84"/>
      <c r="P265" s="84"/>
      <c r="Q265" s="84"/>
      <c r="R265" s="84"/>
      <c r="S265" s="84"/>
      <c r="T265" s="84"/>
      <c r="U265" s="84"/>
      <c r="V265" s="84"/>
      <c r="W265" s="84"/>
      <c r="X265" s="84"/>
      <c r="Y265" s="84"/>
      <c r="Z265" s="84"/>
    </row>
    <row r="266">
      <c r="A266" s="84"/>
      <c r="B266" s="84"/>
      <c r="C266" s="84"/>
      <c r="D266" s="84"/>
      <c r="E266" s="84"/>
      <c r="F266" s="84"/>
      <c r="G266" s="84"/>
      <c r="H266" s="84"/>
      <c r="I266" s="84"/>
      <c r="J266" s="84"/>
      <c r="K266" s="84"/>
      <c r="L266" s="84"/>
      <c r="M266" s="84"/>
      <c r="N266" s="84"/>
      <c r="O266" s="84"/>
      <c r="P266" s="84"/>
      <c r="Q266" s="84"/>
      <c r="R266" s="84"/>
      <c r="S266" s="84"/>
      <c r="T266" s="84"/>
      <c r="U266" s="84"/>
      <c r="V266" s="84"/>
      <c r="W266" s="84"/>
      <c r="X266" s="84"/>
      <c r="Y266" s="84"/>
      <c r="Z266" s="84"/>
    </row>
    <row r="267">
      <c r="A267" s="84"/>
      <c r="B267" s="84"/>
      <c r="C267" s="84"/>
      <c r="D267" s="84"/>
      <c r="E267" s="84"/>
      <c r="F267" s="84"/>
      <c r="G267" s="84"/>
      <c r="H267" s="84"/>
      <c r="I267" s="84"/>
      <c r="J267" s="84"/>
      <c r="K267" s="84"/>
      <c r="L267" s="84"/>
      <c r="M267" s="84"/>
      <c r="N267" s="84"/>
      <c r="O267" s="84"/>
      <c r="P267" s="84"/>
      <c r="Q267" s="84"/>
      <c r="R267" s="84"/>
      <c r="S267" s="84"/>
      <c r="T267" s="84"/>
      <c r="U267" s="84"/>
      <c r="V267" s="84"/>
      <c r="W267" s="84"/>
      <c r="X267" s="84"/>
      <c r="Y267" s="84"/>
      <c r="Z267" s="84"/>
    </row>
    <row r="268">
      <c r="A268" s="84"/>
      <c r="B268" s="84"/>
      <c r="C268" s="84"/>
      <c r="D268" s="84"/>
      <c r="E268" s="84"/>
      <c r="F268" s="84"/>
      <c r="G268" s="84"/>
      <c r="H268" s="84"/>
      <c r="I268" s="84"/>
      <c r="J268" s="84"/>
      <c r="K268" s="84"/>
      <c r="L268" s="84"/>
      <c r="M268" s="84"/>
      <c r="N268" s="84"/>
      <c r="O268" s="84"/>
      <c r="P268" s="84"/>
      <c r="Q268" s="84"/>
      <c r="R268" s="84"/>
      <c r="S268" s="84"/>
      <c r="T268" s="84"/>
      <c r="U268" s="84"/>
      <c r="V268" s="84"/>
      <c r="W268" s="84"/>
      <c r="X268" s="84"/>
      <c r="Y268" s="84"/>
      <c r="Z268" s="84"/>
    </row>
    <row r="269">
      <c r="A269" s="84"/>
      <c r="B269" s="84"/>
      <c r="C269" s="84"/>
      <c r="D269" s="84"/>
      <c r="E269" s="84"/>
      <c r="F269" s="84"/>
      <c r="G269" s="84"/>
      <c r="H269" s="84"/>
      <c r="I269" s="84"/>
      <c r="J269" s="84"/>
      <c r="K269" s="84"/>
      <c r="L269" s="84"/>
      <c r="M269" s="84"/>
      <c r="N269" s="84"/>
      <c r="O269" s="84"/>
      <c r="P269" s="84"/>
      <c r="Q269" s="84"/>
      <c r="R269" s="84"/>
      <c r="S269" s="84"/>
      <c r="T269" s="84"/>
      <c r="U269" s="84"/>
      <c r="V269" s="84"/>
      <c r="W269" s="84"/>
      <c r="X269" s="84"/>
      <c r="Y269" s="84"/>
      <c r="Z269" s="84"/>
    </row>
    <row r="270">
      <c r="A270" s="84"/>
      <c r="B270" s="84"/>
      <c r="C270" s="84"/>
      <c r="D270" s="84"/>
      <c r="E270" s="84"/>
      <c r="F270" s="84"/>
      <c r="G270" s="84"/>
      <c r="H270" s="84"/>
      <c r="I270" s="84"/>
      <c r="J270" s="84"/>
      <c r="K270" s="84"/>
      <c r="L270" s="84"/>
      <c r="M270" s="84"/>
      <c r="N270" s="84"/>
      <c r="O270" s="84"/>
      <c r="P270" s="84"/>
      <c r="Q270" s="84"/>
      <c r="R270" s="84"/>
      <c r="S270" s="84"/>
      <c r="T270" s="84"/>
      <c r="U270" s="84"/>
      <c r="V270" s="84"/>
      <c r="W270" s="84"/>
      <c r="X270" s="84"/>
      <c r="Y270" s="84"/>
      <c r="Z270" s="84"/>
    </row>
    <row r="271">
      <c r="A271" s="84"/>
      <c r="B271" s="84"/>
      <c r="C271" s="84"/>
      <c r="D271" s="84"/>
      <c r="E271" s="84"/>
      <c r="F271" s="84"/>
      <c r="G271" s="84"/>
      <c r="H271" s="84"/>
      <c r="I271" s="84"/>
      <c r="J271" s="84"/>
      <c r="K271" s="84"/>
      <c r="L271" s="84"/>
      <c r="M271" s="84"/>
      <c r="N271" s="84"/>
      <c r="O271" s="84"/>
      <c r="P271" s="84"/>
      <c r="Q271" s="84"/>
      <c r="R271" s="84"/>
      <c r="S271" s="84"/>
      <c r="T271" s="84"/>
      <c r="U271" s="84"/>
      <c r="V271" s="84"/>
      <c r="W271" s="84"/>
      <c r="X271" s="84"/>
      <c r="Y271" s="84"/>
      <c r="Z271" s="84"/>
    </row>
    <row r="272">
      <c r="A272" s="84"/>
      <c r="B272" s="84"/>
      <c r="C272" s="84"/>
      <c r="D272" s="84"/>
      <c r="E272" s="84"/>
      <c r="F272" s="84"/>
      <c r="G272" s="84"/>
      <c r="H272" s="84"/>
      <c r="I272" s="84"/>
      <c r="J272" s="84"/>
      <c r="K272" s="84"/>
      <c r="L272" s="84"/>
      <c r="M272" s="84"/>
      <c r="N272" s="84"/>
      <c r="O272" s="84"/>
      <c r="P272" s="84"/>
      <c r="Q272" s="84"/>
      <c r="R272" s="84"/>
      <c r="S272" s="84"/>
      <c r="T272" s="84"/>
      <c r="U272" s="84"/>
      <c r="V272" s="84"/>
      <c r="W272" s="84"/>
      <c r="X272" s="84"/>
      <c r="Y272" s="84"/>
      <c r="Z272" s="84"/>
    </row>
    <row r="273">
      <c r="A273" s="84"/>
      <c r="B273" s="84"/>
      <c r="C273" s="84"/>
      <c r="D273" s="84"/>
      <c r="E273" s="84"/>
      <c r="F273" s="84"/>
      <c r="G273" s="84"/>
      <c r="H273" s="84"/>
      <c r="I273" s="84"/>
      <c r="J273" s="84"/>
      <c r="K273" s="84"/>
      <c r="L273" s="84"/>
      <c r="M273" s="84"/>
      <c r="N273" s="84"/>
      <c r="O273" s="84"/>
      <c r="P273" s="84"/>
      <c r="Q273" s="84"/>
      <c r="R273" s="84"/>
      <c r="S273" s="84"/>
      <c r="T273" s="84"/>
      <c r="U273" s="84"/>
      <c r="V273" s="84"/>
      <c r="W273" s="84"/>
      <c r="X273" s="84"/>
      <c r="Y273" s="84"/>
      <c r="Z273" s="84"/>
    </row>
    <row r="274">
      <c r="A274" s="84"/>
      <c r="B274" s="84"/>
      <c r="C274" s="84"/>
      <c r="D274" s="84"/>
      <c r="E274" s="84"/>
      <c r="F274" s="84"/>
      <c r="G274" s="84"/>
      <c r="H274" s="84"/>
      <c r="I274" s="84"/>
      <c r="J274" s="84"/>
      <c r="K274" s="84"/>
      <c r="L274" s="84"/>
      <c r="M274" s="84"/>
      <c r="N274" s="84"/>
      <c r="O274" s="84"/>
      <c r="P274" s="84"/>
      <c r="Q274" s="84"/>
      <c r="R274" s="84"/>
      <c r="S274" s="84"/>
      <c r="T274" s="84"/>
      <c r="U274" s="84"/>
      <c r="V274" s="84"/>
      <c r="W274" s="84"/>
      <c r="X274" s="84"/>
      <c r="Y274" s="84"/>
      <c r="Z274" s="84"/>
    </row>
    <row r="275">
      <c r="A275" s="84"/>
      <c r="B275" s="84"/>
      <c r="C275" s="84"/>
      <c r="D275" s="84"/>
      <c r="E275" s="84"/>
      <c r="F275" s="84"/>
      <c r="G275" s="84"/>
      <c r="H275" s="84"/>
      <c r="I275" s="84"/>
      <c r="J275" s="84"/>
      <c r="K275" s="84"/>
      <c r="L275" s="84"/>
      <c r="M275" s="84"/>
      <c r="N275" s="84"/>
      <c r="O275" s="84"/>
      <c r="P275" s="84"/>
      <c r="Q275" s="84"/>
      <c r="R275" s="84"/>
      <c r="S275" s="84"/>
      <c r="T275" s="84"/>
      <c r="U275" s="84"/>
      <c r="V275" s="84"/>
      <c r="W275" s="84"/>
      <c r="X275" s="84"/>
      <c r="Y275" s="84"/>
      <c r="Z275" s="84"/>
    </row>
    <row r="276">
      <c r="A276" s="84"/>
      <c r="B276" s="84"/>
      <c r="C276" s="84"/>
      <c r="D276" s="84"/>
      <c r="E276" s="84"/>
      <c r="F276" s="84"/>
      <c r="G276" s="84"/>
      <c r="H276" s="84"/>
      <c r="I276" s="84"/>
      <c r="J276" s="84"/>
      <c r="K276" s="84"/>
      <c r="L276" s="84"/>
      <c r="M276" s="84"/>
      <c r="N276" s="84"/>
      <c r="O276" s="84"/>
      <c r="P276" s="84"/>
      <c r="Q276" s="84"/>
      <c r="R276" s="84"/>
      <c r="S276" s="84"/>
      <c r="T276" s="84"/>
      <c r="U276" s="84"/>
      <c r="V276" s="84"/>
      <c r="W276" s="84"/>
      <c r="X276" s="84"/>
      <c r="Y276" s="84"/>
      <c r="Z276" s="84"/>
    </row>
    <row r="277">
      <c r="A277" s="84"/>
      <c r="B277" s="84"/>
      <c r="C277" s="84"/>
      <c r="D277" s="84"/>
      <c r="E277" s="84"/>
      <c r="F277" s="84"/>
      <c r="G277" s="84"/>
      <c r="H277" s="84"/>
      <c r="I277" s="84"/>
      <c r="J277" s="84"/>
      <c r="K277" s="84"/>
      <c r="L277" s="84"/>
      <c r="M277" s="84"/>
      <c r="N277" s="84"/>
      <c r="O277" s="84"/>
      <c r="P277" s="84"/>
      <c r="Q277" s="84"/>
      <c r="R277" s="84"/>
      <c r="S277" s="84"/>
      <c r="T277" s="84"/>
      <c r="U277" s="84"/>
      <c r="V277" s="84"/>
      <c r="W277" s="84"/>
      <c r="X277" s="84"/>
      <c r="Y277" s="84"/>
      <c r="Z277" s="84"/>
    </row>
    <row r="278">
      <c r="A278" s="84"/>
      <c r="B278" s="84"/>
      <c r="C278" s="84"/>
      <c r="D278" s="84"/>
      <c r="E278" s="84"/>
      <c r="F278" s="84"/>
      <c r="G278" s="84"/>
      <c r="H278" s="84"/>
      <c r="I278" s="84"/>
      <c r="J278" s="84"/>
      <c r="K278" s="84"/>
      <c r="L278" s="84"/>
      <c r="M278" s="84"/>
      <c r="N278" s="84"/>
      <c r="O278" s="84"/>
      <c r="P278" s="84"/>
      <c r="Q278" s="84"/>
      <c r="R278" s="84"/>
      <c r="S278" s="84"/>
      <c r="T278" s="84"/>
      <c r="U278" s="84"/>
      <c r="V278" s="84"/>
      <c r="W278" s="84"/>
      <c r="X278" s="84"/>
      <c r="Y278" s="84"/>
      <c r="Z278" s="84"/>
    </row>
    <row r="279">
      <c r="A279" s="84"/>
      <c r="B279" s="84"/>
      <c r="C279" s="84"/>
      <c r="D279" s="84"/>
      <c r="E279" s="84"/>
      <c r="F279" s="84"/>
      <c r="G279" s="84"/>
      <c r="H279" s="84"/>
      <c r="I279" s="84"/>
      <c r="J279" s="84"/>
      <c r="K279" s="84"/>
      <c r="L279" s="84"/>
      <c r="M279" s="84"/>
      <c r="N279" s="84"/>
      <c r="O279" s="84"/>
      <c r="P279" s="84"/>
      <c r="Q279" s="84"/>
      <c r="R279" s="84"/>
      <c r="S279" s="84"/>
      <c r="T279" s="84"/>
      <c r="U279" s="84"/>
      <c r="V279" s="84"/>
      <c r="W279" s="84"/>
      <c r="X279" s="84"/>
      <c r="Y279" s="84"/>
      <c r="Z279" s="84"/>
    </row>
    <row r="280">
      <c r="A280" s="84"/>
      <c r="B280" s="84"/>
      <c r="C280" s="84"/>
      <c r="D280" s="84"/>
      <c r="E280" s="84"/>
      <c r="F280" s="84"/>
      <c r="G280" s="84"/>
      <c r="H280" s="84"/>
      <c r="I280" s="84"/>
      <c r="J280" s="84"/>
      <c r="K280" s="84"/>
      <c r="L280" s="84"/>
      <c r="M280" s="84"/>
      <c r="N280" s="84"/>
      <c r="O280" s="84"/>
      <c r="P280" s="84"/>
      <c r="Q280" s="84"/>
      <c r="R280" s="84"/>
      <c r="S280" s="84"/>
      <c r="T280" s="84"/>
      <c r="U280" s="84"/>
      <c r="V280" s="84"/>
      <c r="W280" s="84"/>
      <c r="X280" s="84"/>
      <c r="Y280" s="84"/>
      <c r="Z280" s="84"/>
    </row>
    <row r="281">
      <c r="A281" s="84"/>
      <c r="B281" s="84"/>
      <c r="C281" s="84"/>
      <c r="D281" s="84"/>
      <c r="E281" s="84"/>
      <c r="F281" s="84"/>
      <c r="G281" s="84"/>
      <c r="H281" s="84"/>
      <c r="I281" s="84"/>
      <c r="J281" s="84"/>
      <c r="K281" s="84"/>
      <c r="L281" s="84"/>
      <c r="M281" s="84"/>
      <c r="N281" s="84"/>
      <c r="O281" s="84"/>
      <c r="P281" s="84"/>
      <c r="Q281" s="84"/>
      <c r="R281" s="84"/>
      <c r="S281" s="84"/>
      <c r="T281" s="84"/>
      <c r="U281" s="84"/>
      <c r="V281" s="84"/>
      <c r="W281" s="84"/>
      <c r="X281" s="84"/>
      <c r="Y281" s="84"/>
      <c r="Z281" s="84"/>
    </row>
    <row r="282">
      <c r="A282" s="84"/>
      <c r="B282" s="84"/>
      <c r="C282" s="84"/>
      <c r="D282" s="84"/>
      <c r="E282" s="84"/>
      <c r="F282" s="84"/>
      <c r="G282" s="84"/>
      <c r="H282" s="84"/>
      <c r="I282" s="84"/>
      <c r="J282" s="84"/>
      <c r="K282" s="84"/>
      <c r="L282" s="84"/>
      <c r="M282" s="84"/>
      <c r="N282" s="84"/>
      <c r="O282" s="84"/>
      <c r="P282" s="84"/>
      <c r="Q282" s="84"/>
      <c r="R282" s="84"/>
      <c r="S282" s="84"/>
      <c r="T282" s="84"/>
      <c r="U282" s="84"/>
      <c r="V282" s="84"/>
      <c r="W282" s="84"/>
      <c r="X282" s="84"/>
      <c r="Y282" s="84"/>
      <c r="Z282" s="84"/>
    </row>
    <row r="283">
      <c r="A283" s="84"/>
      <c r="B283" s="84"/>
      <c r="C283" s="84"/>
      <c r="D283" s="84"/>
      <c r="E283" s="84"/>
      <c r="F283" s="84"/>
      <c r="G283" s="84"/>
      <c r="H283" s="84"/>
      <c r="I283" s="84"/>
      <c r="J283" s="84"/>
      <c r="K283" s="84"/>
      <c r="L283" s="84"/>
      <c r="M283" s="84"/>
      <c r="N283" s="84"/>
      <c r="O283" s="84"/>
      <c r="P283" s="84"/>
      <c r="Q283" s="84"/>
      <c r="R283" s="84"/>
      <c r="S283" s="84"/>
      <c r="T283" s="84"/>
      <c r="U283" s="84"/>
      <c r="V283" s="84"/>
      <c r="W283" s="84"/>
      <c r="X283" s="84"/>
      <c r="Y283" s="84"/>
      <c r="Z283" s="84"/>
    </row>
    <row r="284">
      <c r="A284" s="84"/>
      <c r="B284" s="84"/>
      <c r="C284" s="84"/>
      <c r="D284" s="84"/>
      <c r="E284" s="84"/>
      <c r="F284" s="84"/>
      <c r="G284" s="84"/>
      <c r="H284" s="84"/>
      <c r="I284" s="84"/>
      <c r="J284" s="84"/>
      <c r="K284" s="84"/>
      <c r="L284" s="84"/>
      <c r="M284" s="84"/>
      <c r="N284" s="84"/>
      <c r="O284" s="84"/>
      <c r="P284" s="84"/>
      <c r="Q284" s="84"/>
      <c r="R284" s="84"/>
      <c r="S284" s="84"/>
      <c r="T284" s="84"/>
      <c r="U284" s="84"/>
      <c r="V284" s="84"/>
      <c r="W284" s="84"/>
      <c r="X284" s="84"/>
      <c r="Y284" s="84"/>
      <c r="Z284" s="84"/>
    </row>
    <row r="285">
      <c r="A285" s="84"/>
      <c r="B285" s="84"/>
      <c r="C285" s="84"/>
      <c r="D285" s="84"/>
      <c r="E285" s="84"/>
      <c r="F285" s="84"/>
      <c r="G285" s="84"/>
      <c r="H285" s="84"/>
      <c r="I285" s="84"/>
      <c r="J285" s="84"/>
      <c r="K285" s="84"/>
      <c r="L285" s="84"/>
      <c r="M285" s="84"/>
      <c r="N285" s="84"/>
      <c r="O285" s="84"/>
      <c r="P285" s="84"/>
      <c r="Q285" s="84"/>
      <c r="R285" s="84"/>
      <c r="S285" s="84"/>
      <c r="T285" s="84"/>
      <c r="U285" s="84"/>
      <c r="V285" s="84"/>
      <c r="W285" s="84"/>
      <c r="X285" s="84"/>
      <c r="Y285" s="84"/>
      <c r="Z285" s="84"/>
    </row>
    <row r="286">
      <c r="A286" s="84"/>
      <c r="B286" s="84"/>
      <c r="C286" s="84"/>
      <c r="D286" s="84"/>
      <c r="E286" s="84"/>
      <c r="F286" s="84"/>
      <c r="G286" s="84"/>
      <c r="H286" s="84"/>
      <c r="I286" s="84"/>
      <c r="J286" s="84"/>
      <c r="K286" s="84"/>
      <c r="L286" s="84"/>
      <c r="M286" s="84"/>
      <c r="N286" s="84"/>
      <c r="O286" s="84"/>
      <c r="P286" s="84"/>
      <c r="Q286" s="84"/>
      <c r="R286" s="84"/>
      <c r="S286" s="84"/>
      <c r="T286" s="84"/>
      <c r="U286" s="84"/>
      <c r="V286" s="84"/>
      <c r="W286" s="84"/>
      <c r="X286" s="84"/>
      <c r="Y286" s="84"/>
      <c r="Z286" s="84"/>
    </row>
    <row r="287">
      <c r="A287" s="84"/>
      <c r="B287" s="84"/>
      <c r="C287" s="84"/>
      <c r="D287" s="84"/>
      <c r="E287" s="84"/>
      <c r="F287" s="84"/>
      <c r="G287" s="84"/>
      <c r="H287" s="84"/>
      <c r="I287" s="84"/>
      <c r="J287" s="84"/>
      <c r="K287" s="84"/>
      <c r="L287" s="84"/>
      <c r="M287" s="84"/>
      <c r="N287" s="84"/>
      <c r="O287" s="84"/>
      <c r="P287" s="84"/>
      <c r="Q287" s="84"/>
      <c r="R287" s="84"/>
      <c r="S287" s="84"/>
      <c r="T287" s="84"/>
      <c r="U287" s="84"/>
      <c r="V287" s="84"/>
      <c r="W287" s="84"/>
      <c r="X287" s="84"/>
      <c r="Y287" s="84"/>
      <c r="Z287" s="84"/>
    </row>
    <row r="288">
      <c r="A288" s="84"/>
      <c r="B288" s="84"/>
      <c r="C288" s="84"/>
      <c r="D288" s="84"/>
      <c r="E288" s="84"/>
      <c r="F288" s="84"/>
      <c r="G288" s="84"/>
      <c r="H288" s="84"/>
      <c r="I288" s="84"/>
      <c r="J288" s="84"/>
      <c r="K288" s="84"/>
      <c r="L288" s="84"/>
      <c r="M288" s="84"/>
      <c r="N288" s="84"/>
      <c r="O288" s="84"/>
      <c r="P288" s="84"/>
      <c r="Q288" s="84"/>
      <c r="R288" s="84"/>
      <c r="S288" s="84"/>
      <c r="T288" s="84"/>
      <c r="U288" s="84"/>
      <c r="V288" s="84"/>
      <c r="W288" s="84"/>
      <c r="X288" s="84"/>
      <c r="Y288" s="84"/>
      <c r="Z288" s="84"/>
    </row>
    <row r="289">
      <c r="A289" s="84"/>
      <c r="B289" s="84"/>
      <c r="C289" s="84"/>
      <c r="D289" s="84"/>
      <c r="E289" s="84"/>
      <c r="F289" s="84"/>
      <c r="G289" s="84"/>
      <c r="H289" s="84"/>
      <c r="I289" s="84"/>
      <c r="J289" s="84"/>
      <c r="K289" s="84"/>
      <c r="L289" s="84"/>
      <c r="M289" s="84"/>
      <c r="N289" s="84"/>
      <c r="O289" s="84"/>
      <c r="P289" s="84"/>
      <c r="Q289" s="84"/>
      <c r="R289" s="84"/>
      <c r="S289" s="84"/>
      <c r="T289" s="84"/>
      <c r="U289" s="84"/>
      <c r="V289" s="84"/>
      <c r="W289" s="84"/>
      <c r="X289" s="84"/>
      <c r="Y289" s="84"/>
      <c r="Z289" s="84"/>
    </row>
    <row r="290">
      <c r="A290" s="84"/>
      <c r="B290" s="84"/>
      <c r="C290" s="84"/>
      <c r="D290" s="84"/>
      <c r="E290" s="84"/>
      <c r="F290" s="84"/>
      <c r="G290" s="84"/>
      <c r="H290" s="84"/>
      <c r="I290" s="84"/>
      <c r="J290" s="84"/>
      <c r="K290" s="84"/>
      <c r="L290" s="84"/>
      <c r="M290" s="84"/>
      <c r="N290" s="84"/>
      <c r="O290" s="84"/>
      <c r="P290" s="84"/>
      <c r="Q290" s="84"/>
      <c r="R290" s="84"/>
      <c r="S290" s="84"/>
      <c r="T290" s="84"/>
      <c r="U290" s="84"/>
      <c r="V290" s="84"/>
      <c r="W290" s="84"/>
      <c r="X290" s="84"/>
      <c r="Y290" s="84"/>
      <c r="Z290" s="84"/>
    </row>
    <row r="291">
      <c r="A291" s="84"/>
      <c r="B291" s="84"/>
      <c r="C291" s="84"/>
      <c r="D291" s="84"/>
      <c r="E291" s="84"/>
      <c r="F291" s="84"/>
      <c r="G291" s="84"/>
      <c r="H291" s="84"/>
      <c r="I291" s="84"/>
      <c r="J291" s="84"/>
      <c r="K291" s="84"/>
      <c r="L291" s="84"/>
      <c r="M291" s="84"/>
      <c r="N291" s="84"/>
      <c r="O291" s="84"/>
      <c r="P291" s="84"/>
      <c r="Q291" s="84"/>
      <c r="R291" s="84"/>
      <c r="S291" s="84"/>
      <c r="T291" s="84"/>
      <c r="U291" s="84"/>
      <c r="V291" s="84"/>
      <c r="W291" s="84"/>
      <c r="X291" s="84"/>
      <c r="Y291" s="84"/>
      <c r="Z291" s="84"/>
    </row>
    <row r="292">
      <c r="A292" s="84"/>
      <c r="B292" s="84"/>
      <c r="C292" s="84"/>
      <c r="D292" s="84"/>
      <c r="E292" s="84"/>
      <c r="F292" s="84"/>
      <c r="G292" s="84"/>
      <c r="H292" s="84"/>
      <c r="I292" s="84"/>
      <c r="J292" s="84"/>
      <c r="K292" s="84"/>
      <c r="L292" s="84"/>
      <c r="M292" s="84"/>
      <c r="N292" s="84"/>
      <c r="O292" s="84"/>
      <c r="P292" s="84"/>
      <c r="Q292" s="84"/>
      <c r="R292" s="84"/>
      <c r="S292" s="84"/>
      <c r="T292" s="84"/>
      <c r="U292" s="84"/>
      <c r="V292" s="84"/>
      <c r="W292" s="84"/>
      <c r="X292" s="84"/>
      <c r="Y292" s="84"/>
      <c r="Z292" s="84"/>
    </row>
    <row r="293">
      <c r="A293" s="84"/>
      <c r="B293" s="84"/>
      <c r="C293" s="84"/>
      <c r="D293" s="84"/>
      <c r="E293" s="84"/>
      <c r="F293" s="84"/>
      <c r="G293" s="84"/>
      <c r="H293" s="84"/>
      <c r="I293" s="84"/>
      <c r="J293" s="84"/>
      <c r="K293" s="84"/>
      <c r="L293" s="84"/>
      <c r="M293" s="84"/>
      <c r="N293" s="84"/>
      <c r="O293" s="84"/>
      <c r="P293" s="84"/>
      <c r="Q293" s="84"/>
      <c r="R293" s="84"/>
      <c r="S293" s="84"/>
      <c r="T293" s="84"/>
      <c r="U293" s="84"/>
      <c r="V293" s="84"/>
      <c r="W293" s="84"/>
      <c r="X293" s="84"/>
      <c r="Y293" s="84"/>
      <c r="Z293" s="84"/>
    </row>
    <row r="294">
      <c r="A294" s="84"/>
      <c r="B294" s="84"/>
      <c r="C294" s="84"/>
      <c r="D294" s="84"/>
      <c r="E294" s="84"/>
      <c r="F294" s="84"/>
      <c r="G294" s="84"/>
      <c r="H294" s="84"/>
      <c r="I294" s="84"/>
      <c r="J294" s="84"/>
      <c r="K294" s="84"/>
      <c r="L294" s="84"/>
      <c r="M294" s="84"/>
      <c r="N294" s="84"/>
      <c r="O294" s="84"/>
      <c r="P294" s="84"/>
      <c r="Q294" s="84"/>
      <c r="R294" s="84"/>
      <c r="S294" s="84"/>
      <c r="T294" s="84"/>
      <c r="U294" s="84"/>
      <c r="V294" s="84"/>
      <c r="W294" s="84"/>
      <c r="X294" s="84"/>
      <c r="Y294" s="84"/>
      <c r="Z294" s="84"/>
    </row>
    <row r="295">
      <c r="A295" s="84"/>
      <c r="B295" s="84"/>
      <c r="C295" s="84"/>
      <c r="D295" s="84"/>
      <c r="E295" s="84"/>
      <c r="F295" s="84"/>
      <c r="G295" s="84"/>
      <c r="H295" s="84"/>
      <c r="I295" s="84"/>
      <c r="J295" s="84"/>
      <c r="K295" s="84"/>
      <c r="L295" s="84"/>
      <c r="M295" s="84"/>
      <c r="N295" s="84"/>
      <c r="O295" s="84"/>
      <c r="P295" s="84"/>
      <c r="Q295" s="84"/>
      <c r="R295" s="84"/>
      <c r="S295" s="84"/>
      <c r="T295" s="84"/>
      <c r="U295" s="84"/>
      <c r="V295" s="84"/>
      <c r="W295" s="84"/>
      <c r="X295" s="84"/>
      <c r="Y295" s="84"/>
      <c r="Z295" s="84"/>
    </row>
    <row r="296">
      <c r="A296" s="84"/>
      <c r="B296" s="84"/>
      <c r="C296" s="84"/>
      <c r="D296" s="84"/>
      <c r="E296" s="84"/>
      <c r="F296" s="84"/>
      <c r="G296" s="84"/>
      <c r="H296" s="84"/>
      <c r="I296" s="84"/>
      <c r="J296" s="84"/>
      <c r="K296" s="84"/>
      <c r="L296" s="84"/>
      <c r="M296" s="84"/>
      <c r="N296" s="84"/>
      <c r="O296" s="84"/>
      <c r="P296" s="84"/>
      <c r="Q296" s="84"/>
      <c r="R296" s="84"/>
      <c r="S296" s="84"/>
      <c r="T296" s="84"/>
      <c r="U296" s="84"/>
      <c r="V296" s="84"/>
      <c r="W296" s="84"/>
      <c r="X296" s="84"/>
      <c r="Y296" s="84"/>
      <c r="Z296" s="84"/>
    </row>
    <row r="297">
      <c r="A297" s="84"/>
      <c r="B297" s="84"/>
      <c r="C297" s="84"/>
      <c r="D297" s="84"/>
      <c r="E297" s="84"/>
      <c r="F297" s="84"/>
      <c r="G297" s="84"/>
      <c r="H297" s="84"/>
      <c r="I297" s="84"/>
      <c r="J297" s="84"/>
      <c r="K297" s="84"/>
      <c r="L297" s="84"/>
      <c r="M297" s="84"/>
      <c r="N297" s="84"/>
      <c r="O297" s="84"/>
      <c r="P297" s="84"/>
      <c r="Q297" s="84"/>
      <c r="R297" s="84"/>
      <c r="S297" s="84"/>
      <c r="T297" s="84"/>
      <c r="U297" s="84"/>
      <c r="V297" s="84"/>
      <c r="W297" s="84"/>
      <c r="X297" s="84"/>
      <c r="Y297" s="84"/>
      <c r="Z297" s="84"/>
    </row>
    <row r="298">
      <c r="A298" s="84"/>
      <c r="B298" s="84"/>
      <c r="C298" s="84"/>
      <c r="D298" s="84"/>
      <c r="E298" s="84"/>
      <c r="F298" s="84"/>
      <c r="G298" s="84"/>
      <c r="H298" s="84"/>
      <c r="I298" s="84"/>
      <c r="J298" s="84"/>
      <c r="K298" s="84"/>
      <c r="L298" s="84"/>
      <c r="M298" s="84"/>
      <c r="N298" s="84"/>
      <c r="O298" s="84"/>
      <c r="P298" s="84"/>
      <c r="Q298" s="84"/>
      <c r="R298" s="84"/>
      <c r="S298" s="84"/>
      <c r="T298" s="84"/>
      <c r="U298" s="84"/>
      <c r="V298" s="84"/>
      <c r="W298" s="84"/>
      <c r="X298" s="84"/>
      <c r="Y298" s="84"/>
      <c r="Z298" s="84"/>
    </row>
    <row r="299">
      <c r="A299" s="84"/>
      <c r="B299" s="84"/>
      <c r="C299" s="84"/>
      <c r="D299" s="84"/>
      <c r="E299" s="84"/>
      <c r="F299" s="84"/>
      <c r="G299" s="84"/>
      <c r="H299" s="84"/>
      <c r="I299" s="84"/>
      <c r="J299" s="84"/>
      <c r="K299" s="84"/>
      <c r="L299" s="84"/>
      <c r="M299" s="84"/>
      <c r="N299" s="84"/>
      <c r="O299" s="84"/>
      <c r="P299" s="84"/>
      <c r="Q299" s="84"/>
      <c r="R299" s="84"/>
      <c r="S299" s="84"/>
      <c r="T299" s="84"/>
      <c r="U299" s="84"/>
      <c r="V299" s="84"/>
      <c r="W299" s="84"/>
      <c r="X299" s="84"/>
      <c r="Y299" s="84"/>
      <c r="Z299" s="84"/>
    </row>
    <row r="300">
      <c r="A300" s="84"/>
      <c r="B300" s="84"/>
      <c r="C300" s="84"/>
      <c r="D300" s="84"/>
      <c r="E300" s="84"/>
      <c r="F300" s="84"/>
      <c r="G300" s="84"/>
      <c r="H300" s="84"/>
      <c r="I300" s="84"/>
      <c r="J300" s="84"/>
      <c r="K300" s="84"/>
      <c r="L300" s="84"/>
      <c r="M300" s="84"/>
      <c r="N300" s="84"/>
      <c r="O300" s="84"/>
      <c r="P300" s="84"/>
      <c r="Q300" s="84"/>
      <c r="R300" s="84"/>
      <c r="S300" s="84"/>
      <c r="T300" s="84"/>
      <c r="U300" s="84"/>
      <c r="V300" s="84"/>
      <c r="W300" s="84"/>
      <c r="X300" s="84"/>
      <c r="Y300" s="84"/>
      <c r="Z300" s="84"/>
    </row>
    <row r="301">
      <c r="A301" s="84"/>
      <c r="B301" s="84"/>
      <c r="C301" s="84"/>
      <c r="D301" s="84"/>
      <c r="E301" s="84"/>
      <c r="F301" s="84"/>
      <c r="G301" s="84"/>
      <c r="H301" s="84"/>
      <c r="I301" s="84"/>
      <c r="J301" s="84"/>
      <c r="K301" s="84"/>
      <c r="L301" s="84"/>
      <c r="M301" s="84"/>
      <c r="N301" s="84"/>
      <c r="O301" s="84"/>
      <c r="P301" s="84"/>
      <c r="Q301" s="84"/>
      <c r="R301" s="84"/>
      <c r="S301" s="84"/>
      <c r="T301" s="84"/>
      <c r="U301" s="84"/>
      <c r="V301" s="84"/>
      <c r="W301" s="84"/>
      <c r="X301" s="84"/>
      <c r="Y301" s="84"/>
      <c r="Z301" s="84"/>
    </row>
    <row r="302">
      <c r="A302" s="84"/>
      <c r="B302" s="84"/>
      <c r="C302" s="84"/>
      <c r="D302" s="84"/>
      <c r="E302" s="84"/>
      <c r="F302" s="84"/>
      <c r="G302" s="84"/>
      <c r="H302" s="84"/>
      <c r="I302" s="84"/>
      <c r="J302" s="84"/>
      <c r="K302" s="84"/>
      <c r="L302" s="84"/>
      <c r="M302" s="84"/>
      <c r="N302" s="84"/>
      <c r="O302" s="84"/>
      <c r="P302" s="84"/>
      <c r="Q302" s="84"/>
      <c r="R302" s="84"/>
      <c r="S302" s="84"/>
      <c r="T302" s="84"/>
      <c r="U302" s="84"/>
      <c r="V302" s="84"/>
      <c r="W302" s="84"/>
      <c r="X302" s="84"/>
      <c r="Y302" s="84"/>
      <c r="Z302" s="84"/>
    </row>
    <row r="303">
      <c r="A303" s="84"/>
      <c r="B303" s="84"/>
      <c r="C303" s="84"/>
      <c r="D303" s="84"/>
      <c r="E303" s="84"/>
      <c r="F303" s="84"/>
      <c r="G303" s="84"/>
      <c r="H303" s="84"/>
      <c r="I303" s="84"/>
      <c r="J303" s="84"/>
      <c r="K303" s="84"/>
      <c r="L303" s="84"/>
      <c r="M303" s="84"/>
      <c r="N303" s="84"/>
      <c r="O303" s="84"/>
      <c r="P303" s="84"/>
      <c r="Q303" s="84"/>
      <c r="R303" s="84"/>
      <c r="S303" s="84"/>
      <c r="T303" s="84"/>
      <c r="U303" s="84"/>
      <c r="V303" s="84"/>
      <c r="W303" s="84"/>
      <c r="X303" s="84"/>
      <c r="Y303" s="84"/>
      <c r="Z303" s="84"/>
    </row>
    <row r="304">
      <c r="A304" s="84"/>
      <c r="B304" s="84"/>
      <c r="C304" s="84"/>
      <c r="D304" s="84"/>
      <c r="E304" s="84"/>
      <c r="F304" s="84"/>
      <c r="G304" s="84"/>
      <c r="H304" s="84"/>
      <c r="I304" s="84"/>
      <c r="J304" s="84"/>
      <c r="K304" s="84"/>
      <c r="L304" s="84"/>
      <c r="M304" s="84"/>
      <c r="N304" s="84"/>
      <c r="O304" s="84"/>
      <c r="P304" s="84"/>
      <c r="Q304" s="84"/>
      <c r="R304" s="84"/>
      <c r="S304" s="84"/>
      <c r="T304" s="84"/>
      <c r="U304" s="84"/>
      <c r="V304" s="84"/>
      <c r="W304" s="84"/>
      <c r="X304" s="84"/>
      <c r="Y304" s="84"/>
      <c r="Z304" s="84"/>
    </row>
    <row r="305">
      <c r="A305" s="84"/>
      <c r="B305" s="84"/>
      <c r="C305" s="84"/>
      <c r="D305" s="84"/>
      <c r="E305" s="84"/>
      <c r="F305" s="84"/>
      <c r="G305" s="84"/>
      <c r="H305" s="84"/>
      <c r="I305" s="84"/>
      <c r="J305" s="84"/>
      <c r="K305" s="84"/>
      <c r="L305" s="84"/>
      <c r="M305" s="84"/>
      <c r="N305" s="84"/>
      <c r="O305" s="84"/>
      <c r="P305" s="84"/>
      <c r="Q305" s="84"/>
      <c r="R305" s="84"/>
      <c r="S305" s="84"/>
      <c r="T305" s="84"/>
      <c r="U305" s="84"/>
      <c r="V305" s="84"/>
      <c r="W305" s="84"/>
      <c r="X305" s="84"/>
      <c r="Y305" s="84"/>
      <c r="Z305" s="84"/>
    </row>
    <row r="306">
      <c r="A306" s="84"/>
      <c r="B306" s="84"/>
      <c r="C306" s="84"/>
      <c r="D306" s="84"/>
      <c r="E306" s="84"/>
      <c r="F306" s="84"/>
      <c r="G306" s="84"/>
      <c r="H306" s="84"/>
      <c r="I306" s="84"/>
      <c r="J306" s="84"/>
      <c r="K306" s="84"/>
      <c r="L306" s="84"/>
      <c r="M306" s="84"/>
      <c r="N306" s="84"/>
      <c r="O306" s="84"/>
      <c r="P306" s="84"/>
      <c r="Q306" s="84"/>
      <c r="R306" s="84"/>
      <c r="S306" s="84"/>
      <c r="T306" s="84"/>
      <c r="U306" s="84"/>
      <c r="V306" s="84"/>
      <c r="W306" s="84"/>
      <c r="X306" s="84"/>
      <c r="Y306" s="84"/>
      <c r="Z306" s="84"/>
    </row>
    <row r="307">
      <c r="A307" s="84"/>
      <c r="B307" s="84"/>
      <c r="C307" s="84"/>
      <c r="D307" s="84"/>
      <c r="E307" s="84"/>
      <c r="F307" s="84"/>
      <c r="G307" s="84"/>
      <c r="H307" s="84"/>
      <c r="I307" s="84"/>
      <c r="J307" s="84"/>
      <c r="K307" s="84"/>
      <c r="L307" s="84"/>
      <c r="M307" s="84"/>
      <c r="N307" s="84"/>
      <c r="O307" s="84"/>
      <c r="P307" s="84"/>
      <c r="Q307" s="84"/>
      <c r="R307" s="84"/>
      <c r="S307" s="84"/>
      <c r="T307" s="84"/>
      <c r="U307" s="84"/>
      <c r="V307" s="84"/>
      <c r="W307" s="84"/>
      <c r="X307" s="84"/>
      <c r="Y307" s="84"/>
      <c r="Z307" s="84"/>
    </row>
    <row r="308">
      <c r="A308" s="84"/>
      <c r="B308" s="84"/>
      <c r="C308" s="84"/>
      <c r="D308" s="84"/>
      <c r="E308" s="84"/>
      <c r="F308" s="84"/>
      <c r="G308" s="84"/>
      <c r="H308" s="84"/>
      <c r="I308" s="84"/>
      <c r="J308" s="84"/>
      <c r="K308" s="84"/>
      <c r="L308" s="84"/>
      <c r="M308" s="84"/>
      <c r="N308" s="84"/>
      <c r="O308" s="84"/>
      <c r="P308" s="84"/>
      <c r="Q308" s="84"/>
      <c r="R308" s="84"/>
      <c r="S308" s="84"/>
      <c r="T308" s="84"/>
      <c r="U308" s="84"/>
      <c r="V308" s="84"/>
      <c r="W308" s="84"/>
      <c r="X308" s="84"/>
      <c r="Y308" s="84"/>
      <c r="Z308" s="84"/>
    </row>
    <row r="309">
      <c r="A309" s="84"/>
      <c r="B309" s="84"/>
      <c r="C309" s="84"/>
      <c r="D309" s="84"/>
      <c r="E309" s="84"/>
      <c r="F309" s="84"/>
      <c r="G309" s="84"/>
      <c r="H309" s="84"/>
      <c r="I309" s="84"/>
      <c r="J309" s="84"/>
      <c r="K309" s="84"/>
      <c r="L309" s="84"/>
      <c r="M309" s="84"/>
      <c r="N309" s="84"/>
      <c r="O309" s="84"/>
      <c r="P309" s="84"/>
      <c r="Q309" s="84"/>
      <c r="R309" s="84"/>
      <c r="S309" s="84"/>
      <c r="T309" s="84"/>
      <c r="U309" s="84"/>
      <c r="V309" s="84"/>
      <c r="W309" s="84"/>
      <c r="X309" s="84"/>
      <c r="Y309" s="84"/>
      <c r="Z309" s="84"/>
    </row>
    <row r="310">
      <c r="A310" s="84"/>
      <c r="B310" s="84"/>
      <c r="C310" s="84"/>
      <c r="D310" s="84"/>
      <c r="E310" s="84"/>
      <c r="F310" s="84"/>
      <c r="G310" s="84"/>
      <c r="H310" s="84"/>
      <c r="I310" s="84"/>
      <c r="J310" s="84"/>
      <c r="K310" s="84"/>
      <c r="L310" s="84"/>
      <c r="M310" s="84"/>
      <c r="N310" s="84"/>
      <c r="O310" s="84"/>
      <c r="P310" s="84"/>
      <c r="Q310" s="84"/>
      <c r="R310" s="84"/>
      <c r="S310" s="84"/>
      <c r="T310" s="84"/>
      <c r="U310" s="84"/>
      <c r="V310" s="84"/>
      <c r="W310" s="84"/>
      <c r="X310" s="84"/>
      <c r="Y310" s="84"/>
      <c r="Z310" s="84"/>
    </row>
    <row r="311">
      <c r="A311" s="84"/>
      <c r="B311" s="84"/>
      <c r="C311" s="84"/>
      <c r="D311" s="84"/>
      <c r="E311" s="84"/>
      <c r="F311" s="84"/>
      <c r="G311" s="84"/>
      <c r="H311" s="84"/>
      <c r="I311" s="84"/>
      <c r="J311" s="84"/>
      <c r="K311" s="84"/>
      <c r="L311" s="84"/>
      <c r="M311" s="84"/>
      <c r="N311" s="84"/>
      <c r="O311" s="84"/>
      <c r="P311" s="84"/>
      <c r="Q311" s="84"/>
      <c r="R311" s="84"/>
      <c r="S311" s="84"/>
      <c r="T311" s="84"/>
      <c r="U311" s="84"/>
      <c r="V311" s="84"/>
      <c r="W311" s="84"/>
      <c r="X311" s="84"/>
      <c r="Y311" s="84"/>
      <c r="Z311" s="84"/>
    </row>
    <row r="312">
      <c r="A312" s="84"/>
      <c r="B312" s="84"/>
      <c r="C312" s="84"/>
      <c r="D312" s="84"/>
      <c r="E312" s="84"/>
      <c r="F312" s="84"/>
      <c r="G312" s="84"/>
      <c r="H312" s="84"/>
      <c r="I312" s="84"/>
      <c r="J312" s="84"/>
      <c r="K312" s="84"/>
      <c r="L312" s="84"/>
      <c r="M312" s="84"/>
      <c r="N312" s="84"/>
      <c r="O312" s="84"/>
      <c r="P312" s="84"/>
      <c r="Q312" s="84"/>
      <c r="R312" s="84"/>
      <c r="S312" s="84"/>
      <c r="T312" s="84"/>
      <c r="U312" s="84"/>
      <c r="V312" s="84"/>
      <c r="W312" s="84"/>
      <c r="X312" s="84"/>
      <c r="Y312" s="84"/>
      <c r="Z312" s="84"/>
    </row>
    <row r="313">
      <c r="A313" s="84"/>
      <c r="B313" s="84"/>
      <c r="C313" s="84"/>
      <c r="D313" s="84"/>
      <c r="E313" s="84"/>
      <c r="F313" s="84"/>
      <c r="G313" s="84"/>
      <c r="H313" s="84"/>
      <c r="I313" s="84"/>
      <c r="J313" s="84"/>
      <c r="K313" s="84"/>
      <c r="L313" s="84"/>
      <c r="M313" s="84"/>
      <c r="N313" s="84"/>
      <c r="O313" s="84"/>
      <c r="P313" s="84"/>
      <c r="Q313" s="84"/>
      <c r="R313" s="84"/>
      <c r="S313" s="84"/>
      <c r="T313" s="84"/>
      <c r="U313" s="84"/>
      <c r="V313" s="84"/>
      <c r="W313" s="84"/>
      <c r="X313" s="84"/>
      <c r="Y313" s="84"/>
      <c r="Z313" s="84"/>
    </row>
    <row r="314">
      <c r="A314" s="84"/>
      <c r="B314" s="84"/>
      <c r="C314" s="84"/>
      <c r="D314" s="84"/>
      <c r="E314" s="84"/>
      <c r="F314" s="84"/>
      <c r="G314" s="84"/>
      <c r="H314" s="84"/>
      <c r="I314" s="84"/>
      <c r="J314" s="84"/>
      <c r="K314" s="84"/>
      <c r="L314" s="84"/>
      <c r="M314" s="84"/>
      <c r="N314" s="84"/>
      <c r="O314" s="84"/>
      <c r="P314" s="84"/>
      <c r="Q314" s="84"/>
      <c r="R314" s="84"/>
      <c r="S314" s="84"/>
      <c r="T314" s="84"/>
      <c r="U314" s="84"/>
      <c r="V314" s="84"/>
      <c r="W314" s="84"/>
      <c r="X314" s="84"/>
      <c r="Y314" s="84"/>
      <c r="Z314" s="84"/>
    </row>
    <row r="315">
      <c r="A315" s="84"/>
      <c r="B315" s="84"/>
      <c r="C315" s="84"/>
      <c r="D315" s="84"/>
      <c r="E315" s="84"/>
      <c r="F315" s="84"/>
      <c r="G315" s="84"/>
      <c r="H315" s="84"/>
      <c r="I315" s="84"/>
      <c r="J315" s="84"/>
      <c r="K315" s="84"/>
      <c r="L315" s="84"/>
      <c r="M315" s="84"/>
      <c r="N315" s="84"/>
      <c r="O315" s="84"/>
      <c r="P315" s="84"/>
      <c r="Q315" s="84"/>
      <c r="R315" s="84"/>
      <c r="S315" s="84"/>
      <c r="T315" s="84"/>
      <c r="U315" s="84"/>
      <c r="V315" s="84"/>
      <c r="W315" s="84"/>
      <c r="X315" s="84"/>
      <c r="Y315" s="84"/>
      <c r="Z315" s="84"/>
    </row>
    <row r="316">
      <c r="A316" s="84"/>
      <c r="B316" s="84"/>
      <c r="C316" s="84"/>
      <c r="D316" s="84"/>
      <c r="E316" s="84"/>
      <c r="F316" s="84"/>
      <c r="G316" s="84"/>
      <c r="H316" s="84"/>
      <c r="I316" s="84"/>
      <c r="J316" s="84"/>
      <c r="K316" s="84"/>
      <c r="L316" s="84"/>
      <c r="M316" s="84"/>
      <c r="N316" s="84"/>
      <c r="O316" s="84"/>
      <c r="P316" s="84"/>
      <c r="Q316" s="84"/>
      <c r="R316" s="84"/>
      <c r="S316" s="84"/>
      <c r="T316" s="84"/>
      <c r="U316" s="84"/>
      <c r="V316" s="84"/>
      <c r="W316" s="84"/>
      <c r="X316" s="84"/>
      <c r="Y316" s="84"/>
      <c r="Z316" s="84"/>
    </row>
    <row r="317">
      <c r="A317" s="84"/>
      <c r="B317" s="84"/>
      <c r="C317" s="84"/>
      <c r="D317" s="84"/>
      <c r="E317" s="84"/>
      <c r="F317" s="84"/>
      <c r="G317" s="84"/>
      <c r="H317" s="84"/>
      <c r="I317" s="84"/>
      <c r="J317" s="84"/>
      <c r="K317" s="84"/>
      <c r="L317" s="84"/>
      <c r="M317" s="84"/>
      <c r="N317" s="84"/>
      <c r="O317" s="84"/>
      <c r="P317" s="84"/>
      <c r="Q317" s="84"/>
      <c r="R317" s="84"/>
      <c r="S317" s="84"/>
      <c r="T317" s="84"/>
      <c r="U317" s="84"/>
      <c r="V317" s="84"/>
      <c r="W317" s="84"/>
      <c r="X317" s="84"/>
      <c r="Y317" s="84"/>
      <c r="Z317" s="84"/>
    </row>
    <row r="318">
      <c r="A318" s="84"/>
      <c r="B318" s="84"/>
      <c r="C318" s="84"/>
      <c r="D318" s="84"/>
      <c r="E318" s="84"/>
      <c r="F318" s="84"/>
      <c r="G318" s="84"/>
      <c r="H318" s="84"/>
      <c r="I318" s="84"/>
      <c r="J318" s="84"/>
      <c r="K318" s="84"/>
      <c r="L318" s="84"/>
      <c r="M318" s="84"/>
      <c r="N318" s="84"/>
      <c r="O318" s="84"/>
      <c r="P318" s="84"/>
      <c r="Q318" s="84"/>
      <c r="R318" s="84"/>
      <c r="S318" s="84"/>
      <c r="T318" s="84"/>
      <c r="U318" s="84"/>
      <c r="V318" s="84"/>
      <c r="W318" s="84"/>
      <c r="X318" s="84"/>
      <c r="Y318" s="84"/>
      <c r="Z318" s="84"/>
    </row>
    <row r="319">
      <c r="A319" s="84"/>
      <c r="B319" s="84"/>
      <c r="C319" s="84"/>
      <c r="D319" s="84"/>
      <c r="E319" s="84"/>
      <c r="F319" s="84"/>
      <c r="G319" s="84"/>
      <c r="H319" s="84"/>
      <c r="I319" s="84"/>
      <c r="J319" s="84"/>
      <c r="K319" s="84"/>
      <c r="L319" s="84"/>
      <c r="M319" s="84"/>
      <c r="N319" s="84"/>
      <c r="O319" s="84"/>
      <c r="P319" s="84"/>
      <c r="Q319" s="84"/>
      <c r="R319" s="84"/>
      <c r="S319" s="84"/>
      <c r="T319" s="84"/>
      <c r="U319" s="84"/>
      <c r="V319" s="84"/>
      <c r="W319" s="84"/>
      <c r="X319" s="84"/>
      <c r="Y319" s="84"/>
      <c r="Z319" s="84"/>
    </row>
    <row r="320">
      <c r="A320" s="84"/>
      <c r="B320" s="84"/>
      <c r="C320" s="84"/>
      <c r="D320" s="84"/>
      <c r="E320" s="84"/>
      <c r="F320" s="84"/>
      <c r="G320" s="84"/>
      <c r="H320" s="84"/>
      <c r="I320" s="84"/>
      <c r="J320" s="84"/>
      <c r="K320" s="84"/>
      <c r="L320" s="84"/>
      <c r="M320" s="84"/>
      <c r="N320" s="84"/>
      <c r="O320" s="84"/>
      <c r="P320" s="84"/>
      <c r="Q320" s="84"/>
      <c r="R320" s="84"/>
      <c r="S320" s="84"/>
      <c r="T320" s="84"/>
      <c r="U320" s="84"/>
      <c r="V320" s="84"/>
      <c r="W320" s="84"/>
      <c r="X320" s="84"/>
      <c r="Y320" s="84"/>
      <c r="Z320" s="84"/>
    </row>
    <row r="321">
      <c r="A321" s="84"/>
      <c r="B321" s="84"/>
      <c r="C321" s="84"/>
      <c r="D321" s="84"/>
      <c r="E321" s="84"/>
      <c r="F321" s="84"/>
      <c r="G321" s="84"/>
      <c r="H321" s="84"/>
      <c r="I321" s="84"/>
      <c r="J321" s="84"/>
      <c r="K321" s="84"/>
      <c r="L321" s="84"/>
      <c r="M321" s="84"/>
      <c r="N321" s="84"/>
      <c r="O321" s="84"/>
      <c r="P321" s="84"/>
      <c r="Q321" s="84"/>
      <c r="R321" s="84"/>
      <c r="S321" s="84"/>
      <c r="T321" s="84"/>
      <c r="U321" s="84"/>
      <c r="V321" s="84"/>
      <c r="W321" s="84"/>
      <c r="X321" s="84"/>
      <c r="Y321" s="84"/>
      <c r="Z321" s="84"/>
    </row>
    <row r="322">
      <c r="A322" s="84"/>
      <c r="B322" s="84"/>
      <c r="C322" s="84"/>
      <c r="D322" s="84"/>
      <c r="E322" s="84"/>
      <c r="F322" s="84"/>
      <c r="G322" s="84"/>
      <c r="H322" s="84"/>
      <c r="I322" s="84"/>
      <c r="J322" s="84"/>
      <c r="K322" s="84"/>
      <c r="L322" s="84"/>
      <c r="M322" s="84"/>
      <c r="N322" s="84"/>
      <c r="O322" s="84"/>
      <c r="P322" s="84"/>
      <c r="Q322" s="84"/>
      <c r="R322" s="84"/>
      <c r="S322" s="84"/>
      <c r="T322" s="84"/>
      <c r="U322" s="84"/>
      <c r="V322" s="84"/>
      <c r="W322" s="84"/>
      <c r="X322" s="84"/>
      <c r="Y322" s="84"/>
      <c r="Z322" s="84"/>
    </row>
    <row r="323">
      <c r="A323" s="84"/>
      <c r="B323" s="84"/>
      <c r="C323" s="84"/>
      <c r="D323" s="84"/>
      <c r="E323" s="84"/>
      <c r="F323" s="84"/>
      <c r="G323" s="84"/>
      <c r="H323" s="84"/>
      <c r="I323" s="84"/>
      <c r="J323" s="84"/>
      <c r="K323" s="84"/>
      <c r="L323" s="84"/>
      <c r="M323" s="84"/>
      <c r="N323" s="84"/>
      <c r="O323" s="84"/>
      <c r="P323" s="84"/>
      <c r="Q323" s="84"/>
      <c r="R323" s="84"/>
      <c r="S323" s="84"/>
      <c r="T323" s="84"/>
      <c r="U323" s="84"/>
      <c r="V323" s="84"/>
      <c r="W323" s="84"/>
      <c r="X323" s="84"/>
      <c r="Y323" s="84"/>
      <c r="Z323" s="84"/>
    </row>
    <row r="324">
      <c r="A324" s="84"/>
      <c r="B324" s="84"/>
      <c r="C324" s="84"/>
      <c r="D324" s="84"/>
      <c r="E324" s="84"/>
      <c r="F324" s="84"/>
      <c r="G324" s="84"/>
      <c r="H324" s="84"/>
      <c r="I324" s="84"/>
      <c r="J324" s="84"/>
      <c r="K324" s="84"/>
      <c r="L324" s="84"/>
      <c r="M324" s="84"/>
      <c r="N324" s="84"/>
      <c r="O324" s="84"/>
      <c r="P324" s="84"/>
      <c r="Q324" s="84"/>
      <c r="R324" s="84"/>
      <c r="S324" s="84"/>
      <c r="T324" s="84"/>
      <c r="U324" s="84"/>
      <c r="V324" s="84"/>
      <c r="W324" s="84"/>
      <c r="X324" s="84"/>
      <c r="Y324" s="84"/>
      <c r="Z324" s="84"/>
    </row>
    <row r="325">
      <c r="A325" s="84"/>
      <c r="B325" s="84"/>
      <c r="C325" s="84"/>
      <c r="D325" s="84"/>
      <c r="E325" s="84"/>
      <c r="F325" s="84"/>
      <c r="G325" s="84"/>
      <c r="H325" s="84"/>
      <c r="I325" s="84"/>
      <c r="J325" s="84"/>
      <c r="K325" s="84"/>
      <c r="L325" s="84"/>
      <c r="M325" s="84"/>
      <c r="N325" s="84"/>
      <c r="O325" s="84"/>
      <c r="P325" s="84"/>
      <c r="Q325" s="84"/>
      <c r="R325" s="84"/>
      <c r="S325" s="84"/>
      <c r="T325" s="84"/>
      <c r="U325" s="84"/>
      <c r="V325" s="84"/>
      <c r="W325" s="84"/>
      <c r="X325" s="84"/>
      <c r="Y325" s="84"/>
      <c r="Z325" s="84"/>
    </row>
    <row r="326">
      <c r="A326" s="84"/>
      <c r="B326" s="84"/>
      <c r="C326" s="84"/>
      <c r="D326" s="84"/>
      <c r="E326" s="84"/>
      <c r="F326" s="84"/>
      <c r="G326" s="84"/>
      <c r="H326" s="84"/>
      <c r="I326" s="84"/>
      <c r="J326" s="84"/>
      <c r="K326" s="84"/>
      <c r="L326" s="84"/>
      <c r="M326" s="84"/>
      <c r="N326" s="84"/>
      <c r="O326" s="84"/>
      <c r="P326" s="84"/>
      <c r="Q326" s="84"/>
      <c r="R326" s="84"/>
      <c r="S326" s="84"/>
      <c r="T326" s="84"/>
      <c r="U326" s="84"/>
      <c r="V326" s="84"/>
      <c r="W326" s="84"/>
      <c r="X326" s="84"/>
      <c r="Y326" s="84"/>
      <c r="Z326" s="84"/>
    </row>
    <row r="327">
      <c r="A327" s="84"/>
      <c r="B327" s="84"/>
      <c r="C327" s="84"/>
      <c r="D327" s="84"/>
      <c r="E327" s="84"/>
      <c r="F327" s="84"/>
      <c r="G327" s="84"/>
      <c r="H327" s="84"/>
      <c r="I327" s="84"/>
      <c r="J327" s="84"/>
      <c r="K327" s="84"/>
      <c r="L327" s="84"/>
      <c r="M327" s="84"/>
      <c r="N327" s="84"/>
      <c r="O327" s="84"/>
      <c r="P327" s="84"/>
      <c r="Q327" s="84"/>
      <c r="R327" s="84"/>
      <c r="S327" s="84"/>
      <c r="T327" s="84"/>
      <c r="U327" s="84"/>
      <c r="V327" s="84"/>
      <c r="W327" s="84"/>
      <c r="X327" s="84"/>
      <c r="Y327" s="84"/>
      <c r="Z327" s="84"/>
    </row>
    <row r="328">
      <c r="A328" s="84"/>
      <c r="B328" s="84"/>
      <c r="C328" s="84"/>
      <c r="D328" s="84"/>
      <c r="E328" s="84"/>
      <c r="F328" s="84"/>
      <c r="G328" s="84"/>
      <c r="H328" s="84"/>
      <c r="I328" s="84"/>
      <c r="J328" s="84"/>
      <c r="K328" s="84"/>
      <c r="L328" s="84"/>
      <c r="M328" s="84"/>
      <c r="N328" s="84"/>
      <c r="O328" s="84"/>
      <c r="P328" s="84"/>
      <c r="Q328" s="84"/>
      <c r="R328" s="84"/>
      <c r="S328" s="84"/>
      <c r="T328" s="84"/>
      <c r="U328" s="84"/>
      <c r="V328" s="84"/>
      <c r="W328" s="84"/>
      <c r="X328" s="84"/>
      <c r="Y328" s="84"/>
      <c r="Z328" s="84"/>
    </row>
    <row r="329">
      <c r="A329" s="84"/>
      <c r="B329" s="84"/>
      <c r="C329" s="84"/>
      <c r="D329" s="84"/>
      <c r="E329" s="84"/>
      <c r="F329" s="84"/>
      <c r="G329" s="84"/>
      <c r="H329" s="84"/>
      <c r="I329" s="84"/>
      <c r="J329" s="84"/>
      <c r="K329" s="84"/>
      <c r="L329" s="84"/>
      <c r="M329" s="84"/>
      <c r="N329" s="84"/>
      <c r="O329" s="84"/>
      <c r="P329" s="84"/>
      <c r="Q329" s="84"/>
      <c r="R329" s="84"/>
      <c r="S329" s="84"/>
      <c r="T329" s="84"/>
      <c r="U329" s="84"/>
      <c r="V329" s="84"/>
      <c r="W329" s="84"/>
      <c r="X329" s="84"/>
      <c r="Y329" s="84"/>
      <c r="Z329" s="84"/>
    </row>
    <row r="330">
      <c r="A330" s="84"/>
      <c r="B330" s="84"/>
      <c r="C330" s="84"/>
      <c r="D330" s="84"/>
      <c r="E330" s="84"/>
      <c r="F330" s="84"/>
      <c r="G330" s="84"/>
      <c r="H330" s="84"/>
      <c r="I330" s="84"/>
      <c r="J330" s="84"/>
      <c r="K330" s="84"/>
      <c r="L330" s="84"/>
      <c r="M330" s="84"/>
      <c r="N330" s="84"/>
      <c r="O330" s="84"/>
      <c r="P330" s="84"/>
      <c r="Q330" s="84"/>
      <c r="R330" s="84"/>
      <c r="S330" s="84"/>
      <c r="T330" s="84"/>
      <c r="U330" s="84"/>
      <c r="V330" s="84"/>
      <c r="W330" s="84"/>
      <c r="X330" s="84"/>
      <c r="Y330" s="84"/>
      <c r="Z330" s="84"/>
    </row>
    <row r="331">
      <c r="A331" s="84"/>
      <c r="B331" s="84"/>
      <c r="C331" s="84"/>
      <c r="D331" s="84"/>
      <c r="E331" s="84"/>
      <c r="F331" s="84"/>
      <c r="G331" s="84"/>
      <c r="H331" s="84"/>
      <c r="I331" s="84"/>
      <c r="J331" s="84"/>
      <c r="K331" s="84"/>
      <c r="L331" s="84"/>
      <c r="M331" s="84"/>
      <c r="N331" s="84"/>
      <c r="O331" s="84"/>
      <c r="P331" s="84"/>
      <c r="Q331" s="84"/>
      <c r="R331" s="84"/>
      <c r="S331" s="84"/>
      <c r="T331" s="84"/>
      <c r="U331" s="84"/>
      <c r="V331" s="84"/>
      <c r="W331" s="84"/>
      <c r="X331" s="84"/>
      <c r="Y331" s="84"/>
      <c r="Z331" s="84"/>
    </row>
    <row r="332">
      <c r="A332" s="84"/>
      <c r="B332" s="84"/>
      <c r="C332" s="84"/>
      <c r="D332" s="84"/>
      <c r="E332" s="84"/>
      <c r="F332" s="84"/>
      <c r="G332" s="84"/>
      <c r="H332" s="84"/>
      <c r="I332" s="84"/>
      <c r="J332" s="84"/>
      <c r="K332" s="84"/>
      <c r="L332" s="84"/>
      <c r="M332" s="84"/>
      <c r="N332" s="84"/>
      <c r="O332" s="84"/>
      <c r="P332" s="84"/>
      <c r="Q332" s="84"/>
      <c r="R332" s="84"/>
      <c r="S332" s="84"/>
      <c r="T332" s="84"/>
      <c r="U332" s="84"/>
      <c r="V332" s="84"/>
      <c r="W332" s="84"/>
      <c r="X332" s="84"/>
      <c r="Y332" s="84"/>
      <c r="Z332" s="84"/>
    </row>
    <row r="333">
      <c r="A333" s="84"/>
      <c r="B333" s="84"/>
      <c r="C333" s="84"/>
      <c r="D333" s="84"/>
      <c r="E333" s="84"/>
      <c r="F333" s="84"/>
      <c r="G333" s="84"/>
      <c r="H333" s="84"/>
      <c r="I333" s="84"/>
      <c r="J333" s="84"/>
      <c r="K333" s="84"/>
      <c r="L333" s="84"/>
      <c r="M333" s="84"/>
      <c r="N333" s="84"/>
      <c r="O333" s="84"/>
      <c r="P333" s="84"/>
      <c r="Q333" s="84"/>
      <c r="R333" s="84"/>
      <c r="S333" s="84"/>
      <c r="T333" s="84"/>
      <c r="U333" s="84"/>
      <c r="V333" s="84"/>
      <c r="W333" s="84"/>
      <c r="X333" s="84"/>
      <c r="Y333" s="84"/>
      <c r="Z333" s="84"/>
    </row>
    <row r="334">
      <c r="A334" s="84"/>
      <c r="B334" s="84"/>
      <c r="C334" s="84"/>
      <c r="D334" s="84"/>
      <c r="E334" s="84"/>
      <c r="F334" s="84"/>
      <c r="G334" s="84"/>
      <c r="H334" s="84"/>
      <c r="I334" s="84"/>
      <c r="J334" s="84"/>
      <c r="K334" s="84"/>
      <c r="L334" s="84"/>
      <c r="M334" s="84"/>
      <c r="N334" s="84"/>
      <c r="O334" s="84"/>
      <c r="P334" s="84"/>
      <c r="Q334" s="84"/>
      <c r="R334" s="84"/>
      <c r="S334" s="84"/>
      <c r="T334" s="84"/>
      <c r="U334" s="84"/>
      <c r="V334" s="84"/>
      <c r="W334" s="84"/>
      <c r="X334" s="84"/>
      <c r="Y334" s="84"/>
      <c r="Z334" s="84"/>
    </row>
    <row r="335">
      <c r="A335" s="84"/>
      <c r="B335" s="84"/>
      <c r="C335" s="84"/>
      <c r="D335" s="84"/>
      <c r="E335" s="84"/>
      <c r="F335" s="84"/>
      <c r="G335" s="84"/>
      <c r="H335" s="84"/>
      <c r="I335" s="84"/>
      <c r="J335" s="84"/>
      <c r="K335" s="84"/>
      <c r="L335" s="84"/>
      <c r="M335" s="84"/>
      <c r="N335" s="84"/>
      <c r="O335" s="84"/>
      <c r="P335" s="84"/>
      <c r="Q335" s="84"/>
      <c r="R335" s="84"/>
      <c r="S335" s="84"/>
      <c r="T335" s="84"/>
      <c r="U335" s="84"/>
      <c r="V335" s="84"/>
      <c r="W335" s="84"/>
      <c r="X335" s="84"/>
      <c r="Y335" s="84"/>
      <c r="Z335" s="84"/>
    </row>
    <row r="336">
      <c r="A336" s="84"/>
      <c r="B336" s="84"/>
      <c r="C336" s="84"/>
      <c r="D336" s="84"/>
      <c r="E336" s="84"/>
      <c r="F336" s="84"/>
      <c r="G336" s="84"/>
      <c r="H336" s="84"/>
      <c r="I336" s="84"/>
      <c r="J336" s="84"/>
      <c r="K336" s="84"/>
      <c r="L336" s="84"/>
      <c r="M336" s="84"/>
      <c r="N336" s="84"/>
      <c r="O336" s="84"/>
      <c r="P336" s="84"/>
      <c r="Q336" s="84"/>
      <c r="R336" s="84"/>
      <c r="S336" s="84"/>
      <c r="T336" s="84"/>
      <c r="U336" s="84"/>
      <c r="V336" s="84"/>
      <c r="W336" s="84"/>
      <c r="X336" s="84"/>
      <c r="Y336" s="84"/>
      <c r="Z336" s="84"/>
    </row>
    <row r="337">
      <c r="A337" s="84"/>
      <c r="B337" s="84"/>
      <c r="C337" s="84"/>
      <c r="D337" s="84"/>
      <c r="E337" s="84"/>
      <c r="F337" s="84"/>
      <c r="G337" s="84"/>
      <c r="H337" s="84"/>
      <c r="I337" s="84"/>
      <c r="J337" s="84"/>
      <c r="K337" s="84"/>
      <c r="L337" s="84"/>
      <c r="M337" s="84"/>
      <c r="N337" s="84"/>
      <c r="O337" s="84"/>
      <c r="P337" s="84"/>
      <c r="Q337" s="84"/>
      <c r="R337" s="84"/>
      <c r="S337" s="84"/>
      <c r="T337" s="84"/>
      <c r="U337" s="84"/>
      <c r="V337" s="84"/>
      <c r="W337" s="84"/>
      <c r="X337" s="84"/>
      <c r="Y337" s="84"/>
      <c r="Z337" s="84"/>
    </row>
    <row r="338">
      <c r="A338" s="84"/>
      <c r="B338" s="84"/>
      <c r="C338" s="84"/>
      <c r="D338" s="84"/>
      <c r="E338" s="84"/>
      <c r="F338" s="84"/>
      <c r="G338" s="84"/>
      <c r="H338" s="84"/>
      <c r="I338" s="84"/>
      <c r="J338" s="84"/>
      <c r="K338" s="84"/>
      <c r="L338" s="84"/>
      <c r="M338" s="84"/>
      <c r="N338" s="84"/>
      <c r="O338" s="84"/>
      <c r="P338" s="84"/>
      <c r="Q338" s="84"/>
      <c r="R338" s="84"/>
      <c r="S338" s="84"/>
      <c r="T338" s="84"/>
      <c r="U338" s="84"/>
      <c r="V338" s="84"/>
      <c r="W338" s="84"/>
      <c r="X338" s="84"/>
      <c r="Y338" s="84"/>
      <c r="Z338" s="84"/>
    </row>
    <row r="339">
      <c r="A339" s="84"/>
      <c r="B339" s="84"/>
      <c r="C339" s="84"/>
      <c r="D339" s="84"/>
      <c r="E339" s="84"/>
      <c r="F339" s="84"/>
      <c r="G339" s="84"/>
      <c r="H339" s="84"/>
      <c r="I339" s="84"/>
      <c r="J339" s="84"/>
      <c r="K339" s="84"/>
      <c r="L339" s="84"/>
      <c r="M339" s="84"/>
      <c r="N339" s="84"/>
      <c r="O339" s="84"/>
      <c r="P339" s="84"/>
      <c r="Q339" s="84"/>
      <c r="R339" s="84"/>
      <c r="S339" s="84"/>
      <c r="T339" s="84"/>
      <c r="U339" s="84"/>
      <c r="V339" s="84"/>
      <c r="W339" s="84"/>
      <c r="X339" s="84"/>
      <c r="Y339" s="84"/>
      <c r="Z339" s="84"/>
    </row>
    <row r="340">
      <c r="A340" s="84"/>
      <c r="B340" s="84"/>
      <c r="C340" s="84"/>
      <c r="D340" s="84"/>
      <c r="E340" s="84"/>
      <c r="F340" s="84"/>
      <c r="G340" s="84"/>
      <c r="H340" s="84"/>
      <c r="I340" s="84"/>
      <c r="J340" s="84"/>
      <c r="K340" s="84"/>
      <c r="L340" s="84"/>
      <c r="M340" s="84"/>
      <c r="N340" s="84"/>
      <c r="O340" s="84"/>
      <c r="P340" s="84"/>
      <c r="Q340" s="84"/>
      <c r="R340" s="84"/>
      <c r="S340" s="84"/>
      <c r="T340" s="84"/>
      <c r="U340" s="84"/>
      <c r="V340" s="84"/>
      <c r="W340" s="84"/>
      <c r="X340" s="84"/>
      <c r="Y340" s="84"/>
      <c r="Z340" s="84"/>
    </row>
    <row r="341">
      <c r="A341" s="84"/>
      <c r="B341" s="84"/>
      <c r="C341" s="84"/>
      <c r="D341" s="84"/>
      <c r="E341" s="84"/>
      <c r="F341" s="84"/>
      <c r="G341" s="84"/>
      <c r="H341" s="84"/>
      <c r="I341" s="84"/>
      <c r="J341" s="84"/>
      <c r="K341" s="84"/>
      <c r="L341" s="84"/>
      <c r="M341" s="84"/>
      <c r="N341" s="84"/>
      <c r="O341" s="84"/>
      <c r="P341" s="84"/>
      <c r="Q341" s="84"/>
      <c r="R341" s="84"/>
      <c r="S341" s="84"/>
      <c r="T341" s="84"/>
      <c r="U341" s="84"/>
      <c r="V341" s="84"/>
      <c r="W341" s="84"/>
      <c r="X341" s="84"/>
      <c r="Y341" s="84"/>
      <c r="Z341" s="84"/>
    </row>
    <row r="342">
      <c r="A342" s="84"/>
      <c r="B342" s="84"/>
      <c r="C342" s="84"/>
      <c r="D342" s="84"/>
      <c r="E342" s="84"/>
      <c r="F342" s="84"/>
      <c r="G342" s="84"/>
      <c r="H342" s="84"/>
      <c r="I342" s="84"/>
      <c r="J342" s="84"/>
      <c r="K342" s="84"/>
      <c r="L342" s="84"/>
      <c r="M342" s="84"/>
      <c r="N342" s="84"/>
      <c r="O342" s="84"/>
      <c r="P342" s="84"/>
      <c r="Q342" s="84"/>
      <c r="R342" s="84"/>
      <c r="S342" s="84"/>
      <c r="T342" s="84"/>
      <c r="U342" s="84"/>
      <c r="V342" s="84"/>
      <c r="W342" s="84"/>
      <c r="X342" s="84"/>
      <c r="Y342" s="84"/>
      <c r="Z342" s="84"/>
    </row>
    <row r="343">
      <c r="A343" s="84"/>
      <c r="B343" s="84"/>
      <c r="C343" s="84"/>
      <c r="D343" s="84"/>
      <c r="E343" s="84"/>
      <c r="F343" s="84"/>
      <c r="G343" s="84"/>
      <c r="H343" s="84"/>
      <c r="I343" s="84"/>
      <c r="J343" s="84"/>
      <c r="K343" s="84"/>
      <c r="L343" s="84"/>
      <c r="M343" s="84"/>
      <c r="N343" s="84"/>
      <c r="O343" s="84"/>
      <c r="P343" s="84"/>
      <c r="Q343" s="84"/>
      <c r="R343" s="84"/>
      <c r="S343" s="84"/>
      <c r="T343" s="84"/>
      <c r="U343" s="84"/>
      <c r="V343" s="84"/>
      <c r="W343" s="84"/>
      <c r="X343" s="84"/>
      <c r="Y343" s="84"/>
      <c r="Z343" s="84"/>
    </row>
    <row r="344">
      <c r="A344" s="84"/>
      <c r="B344" s="84"/>
      <c r="C344" s="84"/>
      <c r="D344" s="84"/>
      <c r="E344" s="84"/>
      <c r="F344" s="84"/>
      <c r="G344" s="84"/>
      <c r="H344" s="84"/>
      <c r="I344" s="84"/>
      <c r="J344" s="84"/>
      <c r="K344" s="84"/>
      <c r="L344" s="84"/>
      <c r="M344" s="84"/>
      <c r="N344" s="84"/>
      <c r="O344" s="84"/>
      <c r="P344" s="84"/>
      <c r="Q344" s="84"/>
      <c r="R344" s="84"/>
      <c r="S344" s="84"/>
      <c r="T344" s="84"/>
      <c r="U344" s="84"/>
      <c r="V344" s="84"/>
      <c r="W344" s="84"/>
      <c r="X344" s="84"/>
      <c r="Y344" s="84"/>
      <c r="Z344" s="84"/>
    </row>
    <row r="345">
      <c r="A345" s="84"/>
      <c r="B345" s="84"/>
      <c r="C345" s="84"/>
      <c r="D345" s="84"/>
      <c r="E345" s="84"/>
      <c r="F345" s="84"/>
      <c r="G345" s="84"/>
      <c r="H345" s="84"/>
      <c r="I345" s="84"/>
      <c r="J345" s="84"/>
      <c r="K345" s="84"/>
      <c r="L345" s="84"/>
      <c r="M345" s="84"/>
      <c r="N345" s="84"/>
      <c r="O345" s="84"/>
      <c r="P345" s="84"/>
      <c r="Q345" s="84"/>
      <c r="R345" s="84"/>
      <c r="S345" s="84"/>
      <c r="T345" s="84"/>
      <c r="U345" s="84"/>
      <c r="V345" s="84"/>
      <c r="W345" s="84"/>
      <c r="X345" s="84"/>
      <c r="Y345" s="84"/>
      <c r="Z345" s="84"/>
    </row>
    <row r="346">
      <c r="A346" s="84"/>
      <c r="B346" s="84"/>
      <c r="C346" s="84"/>
      <c r="D346" s="84"/>
      <c r="E346" s="84"/>
      <c r="F346" s="84"/>
      <c r="G346" s="84"/>
      <c r="H346" s="84"/>
      <c r="I346" s="84"/>
      <c r="J346" s="84"/>
      <c r="K346" s="84"/>
      <c r="L346" s="84"/>
      <c r="M346" s="84"/>
      <c r="N346" s="84"/>
      <c r="O346" s="84"/>
      <c r="P346" s="84"/>
      <c r="Q346" s="84"/>
      <c r="R346" s="84"/>
      <c r="S346" s="84"/>
      <c r="T346" s="84"/>
      <c r="U346" s="84"/>
      <c r="V346" s="84"/>
      <c r="W346" s="84"/>
      <c r="X346" s="84"/>
      <c r="Y346" s="84"/>
      <c r="Z346" s="84"/>
    </row>
    <row r="347">
      <c r="A347" s="84"/>
      <c r="B347" s="84"/>
      <c r="C347" s="84"/>
      <c r="D347" s="84"/>
      <c r="E347" s="84"/>
      <c r="F347" s="84"/>
      <c r="G347" s="84"/>
      <c r="H347" s="84"/>
      <c r="I347" s="84"/>
      <c r="J347" s="84"/>
      <c r="K347" s="84"/>
      <c r="L347" s="84"/>
      <c r="M347" s="84"/>
      <c r="N347" s="84"/>
      <c r="O347" s="84"/>
      <c r="P347" s="84"/>
      <c r="Q347" s="84"/>
      <c r="R347" s="84"/>
      <c r="S347" s="84"/>
      <c r="T347" s="84"/>
      <c r="U347" s="84"/>
      <c r="V347" s="84"/>
      <c r="W347" s="84"/>
      <c r="X347" s="84"/>
      <c r="Y347" s="84"/>
      <c r="Z347" s="84"/>
    </row>
    <row r="348">
      <c r="A348" s="84"/>
      <c r="B348" s="84"/>
      <c r="C348" s="84"/>
      <c r="D348" s="84"/>
      <c r="E348" s="84"/>
      <c r="F348" s="84"/>
      <c r="G348" s="84"/>
      <c r="H348" s="84"/>
      <c r="I348" s="84"/>
      <c r="J348" s="84"/>
      <c r="K348" s="84"/>
      <c r="L348" s="84"/>
      <c r="M348" s="84"/>
      <c r="N348" s="84"/>
      <c r="O348" s="84"/>
      <c r="P348" s="84"/>
      <c r="Q348" s="84"/>
      <c r="R348" s="84"/>
      <c r="S348" s="84"/>
      <c r="T348" s="84"/>
      <c r="U348" s="84"/>
      <c r="V348" s="84"/>
      <c r="W348" s="84"/>
      <c r="X348" s="84"/>
      <c r="Y348" s="84"/>
      <c r="Z348" s="84"/>
    </row>
    <row r="349">
      <c r="A349" s="84"/>
      <c r="B349" s="84"/>
      <c r="C349" s="84"/>
      <c r="D349" s="84"/>
      <c r="E349" s="84"/>
      <c r="F349" s="84"/>
      <c r="G349" s="84"/>
      <c r="H349" s="84"/>
      <c r="I349" s="84"/>
      <c r="J349" s="84"/>
      <c r="K349" s="84"/>
      <c r="L349" s="84"/>
      <c r="M349" s="84"/>
      <c r="N349" s="84"/>
      <c r="O349" s="84"/>
      <c r="P349" s="84"/>
      <c r="Q349" s="84"/>
      <c r="R349" s="84"/>
      <c r="S349" s="84"/>
      <c r="T349" s="84"/>
      <c r="U349" s="84"/>
      <c r="V349" s="84"/>
      <c r="W349" s="84"/>
      <c r="X349" s="84"/>
      <c r="Y349" s="84"/>
      <c r="Z349" s="84"/>
    </row>
    <row r="350">
      <c r="A350" s="84"/>
      <c r="B350" s="84"/>
      <c r="C350" s="84"/>
      <c r="D350" s="84"/>
      <c r="E350" s="84"/>
      <c r="F350" s="84"/>
      <c r="G350" s="84"/>
      <c r="H350" s="84"/>
      <c r="I350" s="84"/>
      <c r="J350" s="84"/>
      <c r="K350" s="84"/>
      <c r="L350" s="84"/>
      <c r="M350" s="84"/>
      <c r="N350" s="84"/>
      <c r="O350" s="84"/>
      <c r="P350" s="84"/>
      <c r="Q350" s="84"/>
      <c r="R350" s="84"/>
      <c r="S350" s="84"/>
      <c r="T350" s="84"/>
      <c r="U350" s="84"/>
      <c r="V350" s="84"/>
      <c r="W350" s="84"/>
      <c r="X350" s="84"/>
      <c r="Y350" s="84"/>
      <c r="Z350" s="84"/>
    </row>
    <row r="351">
      <c r="A351" s="84"/>
      <c r="B351" s="84"/>
      <c r="C351" s="84"/>
      <c r="D351" s="84"/>
      <c r="E351" s="84"/>
      <c r="F351" s="84"/>
      <c r="G351" s="84"/>
      <c r="H351" s="84"/>
      <c r="I351" s="84"/>
      <c r="J351" s="84"/>
      <c r="K351" s="84"/>
      <c r="L351" s="84"/>
      <c r="M351" s="84"/>
      <c r="N351" s="84"/>
      <c r="O351" s="84"/>
      <c r="P351" s="84"/>
      <c r="Q351" s="84"/>
      <c r="R351" s="84"/>
      <c r="S351" s="84"/>
      <c r="T351" s="84"/>
      <c r="U351" s="84"/>
      <c r="V351" s="84"/>
      <c r="W351" s="84"/>
      <c r="X351" s="84"/>
      <c r="Y351" s="84"/>
      <c r="Z351" s="84"/>
    </row>
    <row r="352">
      <c r="A352" s="84"/>
      <c r="B352" s="84"/>
      <c r="C352" s="84"/>
      <c r="D352" s="84"/>
      <c r="E352" s="84"/>
      <c r="F352" s="84"/>
      <c r="G352" s="84"/>
      <c r="H352" s="84"/>
      <c r="I352" s="84"/>
      <c r="J352" s="84"/>
      <c r="K352" s="84"/>
      <c r="L352" s="84"/>
      <c r="M352" s="84"/>
      <c r="N352" s="84"/>
      <c r="O352" s="84"/>
      <c r="P352" s="84"/>
      <c r="Q352" s="84"/>
      <c r="R352" s="84"/>
      <c r="S352" s="84"/>
      <c r="T352" s="84"/>
      <c r="U352" s="84"/>
      <c r="V352" s="84"/>
      <c r="W352" s="84"/>
      <c r="X352" s="84"/>
      <c r="Y352" s="84"/>
      <c r="Z352" s="84"/>
    </row>
    <row r="353">
      <c r="A353" s="84"/>
      <c r="B353" s="84"/>
      <c r="C353" s="84"/>
      <c r="D353" s="84"/>
      <c r="E353" s="84"/>
      <c r="F353" s="84"/>
      <c r="G353" s="84"/>
      <c r="H353" s="84"/>
      <c r="I353" s="84"/>
      <c r="J353" s="84"/>
      <c r="K353" s="84"/>
      <c r="L353" s="84"/>
      <c r="M353" s="84"/>
      <c r="N353" s="84"/>
      <c r="O353" s="84"/>
      <c r="P353" s="84"/>
      <c r="Q353" s="84"/>
      <c r="R353" s="84"/>
      <c r="S353" s="84"/>
      <c r="T353" s="84"/>
      <c r="U353" s="84"/>
      <c r="V353" s="84"/>
      <c r="W353" s="84"/>
      <c r="X353" s="84"/>
      <c r="Y353" s="84"/>
      <c r="Z353" s="84"/>
    </row>
    <row r="354">
      <c r="A354" s="84"/>
      <c r="B354" s="84"/>
      <c r="C354" s="84"/>
      <c r="D354" s="84"/>
      <c r="E354" s="84"/>
      <c r="F354" s="84"/>
      <c r="G354" s="84"/>
      <c r="H354" s="84"/>
      <c r="I354" s="84"/>
      <c r="J354" s="84"/>
      <c r="K354" s="84"/>
      <c r="L354" s="84"/>
      <c r="M354" s="84"/>
      <c r="N354" s="84"/>
      <c r="O354" s="84"/>
      <c r="P354" s="84"/>
      <c r="Q354" s="84"/>
      <c r="R354" s="84"/>
      <c r="S354" s="84"/>
      <c r="T354" s="84"/>
      <c r="U354" s="84"/>
      <c r="V354" s="84"/>
      <c r="W354" s="84"/>
      <c r="X354" s="84"/>
      <c r="Y354" s="84"/>
      <c r="Z354" s="84"/>
    </row>
    <row r="355">
      <c r="A355" s="84"/>
      <c r="B355" s="84"/>
      <c r="C355" s="84"/>
      <c r="D355" s="84"/>
      <c r="E355" s="84"/>
      <c r="F355" s="84"/>
      <c r="G355" s="84"/>
      <c r="H355" s="84"/>
      <c r="I355" s="84"/>
      <c r="J355" s="84"/>
      <c r="K355" s="84"/>
      <c r="L355" s="84"/>
      <c r="M355" s="84"/>
      <c r="N355" s="84"/>
      <c r="O355" s="84"/>
      <c r="P355" s="84"/>
      <c r="Q355" s="84"/>
      <c r="R355" s="84"/>
      <c r="S355" s="84"/>
      <c r="T355" s="84"/>
      <c r="U355" s="84"/>
      <c r="V355" s="84"/>
      <c r="W355" s="84"/>
      <c r="X355" s="84"/>
      <c r="Y355" s="84"/>
      <c r="Z355" s="84"/>
    </row>
    <row r="356">
      <c r="A356" s="84"/>
      <c r="B356" s="84"/>
      <c r="C356" s="84"/>
      <c r="D356" s="84"/>
      <c r="E356" s="84"/>
      <c r="F356" s="84"/>
      <c r="G356" s="84"/>
      <c r="H356" s="84"/>
      <c r="I356" s="84"/>
      <c r="J356" s="84"/>
      <c r="K356" s="84"/>
      <c r="L356" s="84"/>
      <c r="M356" s="84"/>
      <c r="N356" s="84"/>
      <c r="O356" s="84"/>
      <c r="P356" s="84"/>
      <c r="Q356" s="84"/>
      <c r="R356" s="84"/>
      <c r="S356" s="84"/>
      <c r="T356" s="84"/>
      <c r="U356" s="84"/>
      <c r="V356" s="84"/>
      <c r="W356" s="84"/>
      <c r="X356" s="84"/>
      <c r="Y356" s="84"/>
      <c r="Z356" s="84"/>
    </row>
    <row r="357">
      <c r="A357" s="84"/>
      <c r="B357" s="84"/>
      <c r="C357" s="84"/>
      <c r="D357" s="84"/>
      <c r="E357" s="84"/>
      <c r="F357" s="84"/>
      <c r="G357" s="84"/>
      <c r="H357" s="84"/>
      <c r="I357" s="84"/>
      <c r="J357" s="84"/>
      <c r="K357" s="84"/>
      <c r="L357" s="84"/>
      <c r="M357" s="84"/>
      <c r="N357" s="84"/>
      <c r="O357" s="84"/>
      <c r="P357" s="84"/>
      <c r="Q357" s="84"/>
      <c r="R357" s="84"/>
      <c r="S357" s="84"/>
      <c r="T357" s="84"/>
      <c r="U357" s="84"/>
      <c r="V357" s="84"/>
      <c r="W357" s="84"/>
      <c r="X357" s="84"/>
      <c r="Y357" s="84"/>
      <c r="Z357" s="84"/>
    </row>
    <row r="358">
      <c r="A358" s="84"/>
      <c r="B358" s="84"/>
      <c r="C358" s="84"/>
      <c r="D358" s="84"/>
      <c r="E358" s="84"/>
      <c r="F358" s="84"/>
      <c r="G358" s="84"/>
      <c r="H358" s="84"/>
      <c r="I358" s="84"/>
      <c r="J358" s="84"/>
      <c r="K358" s="84"/>
      <c r="L358" s="84"/>
      <c r="M358" s="84"/>
      <c r="N358" s="84"/>
      <c r="O358" s="84"/>
      <c r="P358" s="84"/>
      <c r="Q358" s="84"/>
      <c r="R358" s="84"/>
      <c r="S358" s="84"/>
      <c r="T358" s="84"/>
      <c r="U358" s="84"/>
      <c r="V358" s="84"/>
      <c r="W358" s="84"/>
      <c r="X358" s="84"/>
      <c r="Y358" s="84"/>
      <c r="Z358" s="84"/>
    </row>
    <row r="359">
      <c r="A359" s="84"/>
      <c r="B359" s="84"/>
      <c r="C359" s="84"/>
      <c r="D359" s="84"/>
      <c r="E359" s="84"/>
      <c r="F359" s="84"/>
      <c r="G359" s="84"/>
      <c r="H359" s="84"/>
      <c r="I359" s="84"/>
      <c r="J359" s="84"/>
      <c r="K359" s="84"/>
      <c r="L359" s="84"/>
      <c r="M359" s="84"/>
      <c r="N359" s="84"/>
      <c r="O359" s="84"/>
      <c r="P359" s="84"/>
      <c r="Q359" s="84"/>
      <c r="R359" s="84"/>
      <c r="S359" s="84"/>
      <c r="T359" s="84"/>
      <c r="U359" s="84"/>
      <c r="V359" s="84"/>
      <c r="W359" s="84"/>
      <c r="X359" s="84"/>
      <c r="Y359" s="84"/>
      <c r="Z359" s="84"/>
    </row>
    <row r="360">
      <c r="A360" s="84"/>
      <c r="B360" s="84"/>
      <c r="C360" s="84"/>
      <c r="D360" s="84"/>
      <c r="E360" s="84"/>
      <c r="F360" s="84"/>
      <c r="G360" s="84"/>
      <c r="H360" s="84"/>
      <c r="I360" s="84"/>
      <c r="J360" s="84"/>
      <c r="K360" s="84"/>
      <c r="L360" s="84"/>
      <c r="M360" s="84"/>
      <c r="N360" s="84"/>
      <c r="O360" s="84"/>
      <c r="P360" s="84"/>
      <c r="Q360" s="84"/>
      <c r="R360" s="84"/>
      <c r="S360" s="84"/>
      <c r="T360" s="84"/>
      <c r="U360" s="84"/>
      <c r="V360" s="84"/>
      <c r="W360" s="84"/>
      <c r="X360" s="84"/>
      <c r="Y360" s="84"/>
      <c r="Z360" s="84"/>
    </row>
    <row r="361">
      <c r="A361" s="84"/>
      <c r="B361" s="84"/>
      <c r="C361" s="84"/>
      <c r="D361" s="84"/>
      <c r="E361" s="84"/>
      <c r="F361" s="84"/>
      <c r="G361" s="84"/>
      <c r="H361" s="84"/>
      <c r="I361" s="84"/>
      <c r="J361" s="84"/>
      <c r="K361" s="84"/>
      <c r="L361" s="84"/>
      <c r="M361" s="84"/>
      <c r="N361" s="84"/>
      <c r="O361" s="84"/>
      <c r="P361" s="84"/>
      <c r="Q361" s="84"/>
      <c r="R361" s="84"/>
      <c r="S361" s="84"/>
      <c r="T361" s="84"/>
      <c r="U361" s="84"/>
      <c r="V361" s="84"/>
      <c r="W361" s="84"/>
      <c r="X361" s="84"/>
      <c r="Y361" s="84"/>
      <c r="Z361" s="84"/>
    </row>
    <row r="362">
      <c r="A362" s="84"/>
      <c r="B362" s="84"/>
      <c r="C362" s="84"/>
      <c r="D362" s="84"/>
      <c r="E362" s="84"/>
      <c r="F362" s="84"/>
      <c r="G362" s="84"/>
      <c r="H362" s="84"/>
      <c r="I362" s="84"/>
      <c r="J362" s="84"/>
      <c r="K362" s="84"/>
      <c r="L362" s="84"/>
      <c r="M362" s="84"/>
      <c r="N362" s="84"/>
      <c r="O362" s="84"/>
      <c r="P362" s="84"/>
      <c r="Q362" s="84"/>
      <c r="R362" s="84"/>
      <c r="S362" s="84"/>
      <c r="T362" s="84"/>
      <c r="U362" s="84"/>
      <c r="V362" s="84"/>
      <c r="W362" s="84"/>
      <c r="X362" s="84"/>
      <c r="Y362" s="84"/>
      <c r="Z362" s="84"/>
    </row>
    <row r="363">
      <c r="A363" s="84"/>
      <c r="B363" s="84"/>
      <c r="C363" s="84"/>
      <c r="D363" s="84"/>
      <c r="E363" s="84"/>
      <c r="F363" s="84"/>
      <c r="G363" s="84"/>
      <c r="H363" s="84"/>
      <c r="I363" s="84"/>
      <c r="J363" s="84"/>
      <c r="K363" s="84"/>
      <c r="L363" s="84"/>
      <c r="M363" s="84"/>
      <c r="N363" s="84"/>
      <c r="O363" s="84"/>
      <c r="P363" s="84"/>
      <c r="Q363" s="84"/>
      <c r="R363" s="84"/>
      <c r="S363" s="84"/>
      <c r="T363" s="84"/>
      <c r="U363" s="84"/>
      <c r="V363" s="84"/>
      <c r="W363" s="84"/>
      <c r="X363" s="84"/>
      <c r="Y363" s="84"/>
      <c r="Z363" s="84"/>
    </row>
    <row r="364">
      <c r="A364" s="84"/>
      <c r="B364" s="84"/>
      <c r="C364" s="84"/>
      <c r="D364" s="84"/>
      <c r="E364" s="84"/>
      <c r="F364" s="84"/>
      <c r="G364" s="84"/>
      <c r="H364" s="84"/>
      <c r="I364" s="84"/>
      <c r="J364" s="84"/>
      <c r="K364" s="84"/>
      <c r="L364" s="84"/>
      <c r="M364" s="84"/>
      <c r="N364" s="84"/>
      <c r="O364" s="84"/>
      <c r="P364" s="84"/>
      <c r="Q364" s="84"/>
      <c r="R364" s="84"/>
      <c r="S364" s="84"/>
      <c r="T364" s="84"/>
      <c r="U364" s="84"/>
      <c r="V364" s="84"/>
      <c r="W364" s="84"/>
      <c r="X364" s="84"/>
      <c r="Y364" s="84"/>
      <c r="Z364" s="84"/>
    </row>
    <row r="365">
      <c r="A365" s="84"/>
      <c r="B365" s="84"/>
      <c r="C365" s="84"/>
      <c r="D365" s="84"/>
      <c r="E365" s="84"/>
      <c r="F365" s="84"/>
      <c r="G365" s="84"/>
      <c r="H365" s="84"/>
      <c r="I365" s="84"/>
      <c r="J365" s="84"/>
      <c r="K365" s="84"/>
      <c r="L365" s="84"/>
      <c r="M365" s="84"/>
      <c r="N365" s="84"/>
      <c r="O365" s="84"/>
      <c r="P365" s="84"/>
      <c r="Q365" s="84"/>
      <c r="R365" s="84"/>
      <c r="S365" s="84"/>
      <c r="T365" s="84"/>
      <c r="U365" s="84"/>
      <c r="V365" s="84"/>
      <c r="W365" s="84"/>
      <c r="X365" s="84"/>
      <c r="Y365" s="84"/>
      <c r="Z365" s="84"/>
    </row>
    <row r="366">
      <c r="A366" s="84"/>
      <c r="B366" s="84"/>
      <c r="C366" s="84"/>
      <c r="D366" s="84"/>
      <c r="E366" s="84"/>
      <c r="F366" s="84"/>
      <c r="G366" s="84"/>
      <c r="H366" s="84"/>
      <c r="I366" s="84"/>
      <c r="J366" s="84"/>
      <c r="K366" s="84"/>
      <c r="L366" s="84"/>
      <c r="M366" s="84"/>
      <c r="N366" s="84"/>
      <c r="O366" s="84"/>
      <c r="P366" s="84"/>
      <c r="Q366" s="84"/>
      <c r="R366" s="84"/>
      <c r="S366" s="84"/>
      <c r="T366" s="84"/>
      <c r="U366" s="84"/>
      <c r="V366" s="84"/>
      <c r="W366" s="84"/>
      <c r="X366" s="84"/>
      <c r="Y366" s="84"/>
      <c r="Z366" s="84"/>
    </row>
    <row r="367">
      <c r="A367" s="84"/>
      <c r="B367" s="84"/>
      <c r="C367" s="84"/>
      <c r="D367" s="84"/>
      <c r="E367" s="84"/>
      <c r="F367" s="84"/>
      <c r="G367" s="84"/>
      <c r="H367" s="84"/>
      <c r="I367" s="84"/>
      <c r="J367" s="84"/>
      <c r="K367" s="84"/>
      <c r="L367" s="84"/>
      <c r="M367" s="84"/>
      <c r="N367" s="84"/>
      <c r="O367" s="84"/>
      <c r="P367" s="84"/>
      <c r="Q367" s="84"/>
      <c r="R367" s="84"/>
      <c r="S367" s="84"/>
      <c r="T367" s="84"/>
      <c r="U367" s="84"/>
      <c r="V367" s="84"/>
      <c r="W367" s="84"/>
      <c r="X367" s="84"/>
      <c r="Y367" s="84"/>
      <c r="Z367" s="84"/>
    </row>
    <row r="368">
      <c r="A368" s="84"/>
      <c r="B368" s="84"/>
      <c r="C368" s="84"/>
      <c r="D368" s="84"/>
      <c r="E368" s="84"/>
      <c r="F368" s="84"/>
      <c r="G368" s="84"/>
      <c r="H368" s="84"/>
      <c r="I368" s="84"/>
      <c r="J368" s="84"/>
      <c r="K368" s="84"/>
      <c r="L368" s="84"/>
      <c r="M368" s="84"/>
      <c r="N368" s="84"/>
      <c r="O368" s="84"/>
      <c r="P368" s="84"/>
      <c r="Q368" s="84"/>
      <c r="R368" s="84"/>
      <c r="S368" s="84"/>
      <c r="T368" s="84"/>
      <c r="U368" s="84"/>
      <c r="V368" s="84"/>
      <c r="W368" s="84"/>
      <c r="X368" s="84"/>
      <c r="Y368" s="84"/>
      <c r="Z368" s="84"/>
    </row>
    <row r="369">
      <c r="A369" s="84"/>
      <c r="B369" s="84"/>
      <c r="C369" s="84"/>
      <c r="D369" s="84"/>
      <c r="E369" s="84"/>
      <c r="F369" s="84"/>
      <c r="G369" s="84"/>
      <c r="H369" s="84"/>
      <c r="I369" s="84"/>
      <c r="J369" s="84"/>
      <c r="K369" s="84"/>
      <c r="L369" s="84"/>
      <c r="M369" s="84"/>
      <c r="N369" s="84"/>
      <c r="O369" s="84"/>
      <c r="P369" s="84"/>
      <c r="Q369" s="84"/>
      <c r="R369" s="84"/>
      <c r="S369" s="84"/>
      <c r="T369" s="84"/>
      <c r="U369" s="84"/>
      <c r="V369" s="84"/>
      <c r="W369" s="84"/>
      <c r="X369" s="84"/>
      <c r="Y369" s="84"/>
      <c r="Z369" s="84"/>
    </row>
    <row r="370">
      <c r="A370" s="84"/>
      <c r="B370" s="84"/>
      <c r="C370" s="84"/>
      <c r="D370" s="84"/>
      <c r="E370" s="84"/>
      <c r="F370" s="84"/>
      <c r="G370" s="84"/>
      <c r="H370" s="84"/>
      <c r="I370" s="84"/>
      <c r="J370" s="84"/>
      <c r="K370" s="84"/>
      <c r="L370" s="84"/>
      <c r="M370" s="84"/>
      <c r="N370" s="84"/>
      <c r="O370" s="84"/>
      <c r="P370" s="84"/>
      <c r="Q370" s="84"/>
      <c r="R370" s="84"/>
      <c r="S370" s="84"/>
      <c r="T370" s="84"/>
      <c r="U370" s="84"/>
      <c r="V370" s="84"/>
      <c r="W370" s="84"/>
      <c r="X370" s="84"/>
      <c r="Y370" s="84"/>
      <c r="Z370" s="84"/>
    </row>
    <row r="371">
      <c r="A371" s="84"/>
      <c r="B371" s="84"/>
      <c r="C371" s="84"/>
      <c r="D371" s="84"/>
      <c r="E371" s="84"/>
      <c r="F371" s="84"/>
      <c r="G371" s="84"/>
      <c r="H371" s="84"/>
      <c r="I371" s="84"/>
      <c r="J371" s="84"/>
      <c r="K371" s="84"/>
      <c r="L371" s="84"/>
      <c r="M371" s="84"/>
      <c r="N371" s="84"/>
      <c r="O371" s="84"/>
      <c r="P371" s="84"/>
      <c r="Q371" s="84"/>
      <c r="R371" s="84"/>
      <c r="S371" s="84"/>
      <c r="T371" s="84"/>
      <c r="U371" s="84"/>
      <c r="V371" s="84"/>
      <c r="W371" s="84"/>
      <c r="X371" s="84"/>
      <c r="Y371" s="84"/>
      <c r="Z371" s="84"/>
    </row>
    <row r="372">
      <c r="A372" s="84"/>
      <c r="B372" s="84"/>
      <c r="C372" s="84"/>
      <c r="D372" s="84"/>
      <c r="E372" s="84"/>
      <c r="F372" s="84"/>
      <c r="G372" s="84"/>
      <c r="H372" s="84"/>
      <c r="I372" s="84"/>
      <c r="J372" s="84"/>
      <c r="K372" s="84"/>
      <c r="L372" s="84"/>
      <c r="M372" s="84"/>
      <c r="N372" s="84"/>
      <c r="O372" s="84"/>
      <c r="P372" s="84"/>
      <c r="Q372" s="84"/>
      <c r="R372" s="84"/>
      <c r="S372" s="84"/>
      <c r="T372" s="84"/>
      <c r="U372" s="84"/>
      <c r="V372" s="84"/>
      <c r="W372" s="84"/>
      <c r="X372" s="84"/>
      <c r="Y372" s="84"/>
      <c r="Z372" s="84"/>
    </row>
    <row r="373">
      <c r="A373" s="84"/>
      <c r="B373" s="84"/>
      <c r="C373" s="84"/>
      <c r="D373" s="84"/>
      <c r="E373" s="84"/>
      <c r="F373" s="84"/>
      <c r="G373" s="84"/>
      <c r="H373" s="84"/>
      <c r="I373" s="84"/>
      <c r="J373" s="84"/>
      <c r="K373" s="84"/>
      <c r="L373" s="84"/>
      <c r="M373" s="84"/>
      <c r="N373" s="84"/>
      <c r="O373" s="84"/>
      <c r="P373" s="84"/>
      <c r="Q373" s="84"/>
      <c r="R373" s="84"/>
      <c r="S373" s="84"/>
      <c r="T373" s="84"/>
      <c r="U373" s="84"/>
      <c r="V373" s="84"/>
      <c r="W373" s="84"/>
      <c r="X373" s="84"/>
      <c r="Y373" s="84"/>
      <c r="Z373" s="84"/>
    </row>
    <row r="374">
      <c r="A374" s="84"/>
      <c r="B374" s="84"/>
      <c r="C374" s="84"/>
      <c r="D374" s="84"/>
      <c r="E374" s="84"/>
      <c r="F374" s="84"/>
      <c r="G374" s="84"/>
      <c r="H374" s="84"/>
      <c r="I374" s="84"/>
      <c r="J374" s="84"/>
      <c r="K374" s="84"/>
      <c r="L374" s="84"/>
      <c r="M374" s="84"/>
      <c r="N374" s="84"/>
      <c r="O374" s="84"/>
      <c r="P374" s="84"/>
      <c r="Q374" s="84"/>
      <c r="R374" s="84"/>
      <c r="S374" s="84"/>
      <c r="T374" s="84"/>
      <c r="U374" s="84"/>
      <c r="V374" s="84"/>
      <c r="W374" s="84"/>
      <c r="X374" s="84"/>
      <c r="Y374" s="84"/>
      <c r="Z374" s="84"/>
    </row>
    <row r="375">
      <c r="A375" s="84"/>
      <c r="B375" s="84"/>
      <c r="C375" s="84"/>
      <c r="D375" s="84"/>
      <c r="E375" s="84"/>
      <c r="F375" s="84"/>
      <c r="G375" s="84"/>
      <c r="H375" s="84"/>
      <c r="I375" s="84"/>
      <c r="J375" s="84"/>
      <c r="K375" s="84"/>
      <c r="L375" s="84"/>
      <c r="M375" s="84"/>
      <c r="N375" s="84"/>
      <c r="O375" s="84"/>
      <c r="P375" s="84"/>
      <c r="Q375" s="84"/>
      <c r="R375" s="84"/>
      <c r="S375" s="84"/>
      <c r="T375" s="84"/>
      <c r="U375" s="84"/>
      <c r="V375" s="84"/>
      <c r="W375" s="84"/>
      <c r="X375" s="84"/>
      <c r="Y375" s="84"/>
      <c r="Z375" s="84"/>
    </row>
    <row r="376">
      <c r="A376" s="84"/>
      <c r="B376" s="84"/>
      <c r="C376" s="84"/>
      <c r="D376" s="84"/>
      <c r="E376" s="84"/>
      <c r="F376" s="84"/>
      <c r="G376" s="84"/>
      <c r="H376" s="84"/>
      <c r="I376" s="84"/>
      <c r="J376" s="84"/>
      <c r="K376" s="84"/>
      <c r="L376" s="84"/>
      <c r="M376" s="84"/>
      <c r="N376" s="84"/>
      <c r="O376" s="84"/>
      <c r="P376" s="84"/>
      <c r="Q376" s="84"/>
      <c r="R376" s="84"/>
      <c r="S376" s="84"/>
      <c r="T376" s="84"/>
      <c r="U376" s="84"/>
      <c r="V376" s="84"/>
      <c r="W376" s="84"/>
      <c r="X376" s="84"/>
      <c r="Y376" s="84"/>
      <c r="Z376" s="84"/>
    </row>
    <row r="377">
      <c r="A377" s="84"/>
      <c r="B377" s="84"/>
      <c r="C377" s="84"/>
      <c r="D377" s="84"/>
      <c r="E377" s="84"/>
      <c r="F377" s="84"/>
      <c r="G377" s="84"/>
      <c r="H377" s="84"/>
      <c r="I377" s="84"/>
      <c r="J377" s="84"/>
      <c r="K377" s="84"/>
      <c r="L377" s="84"/>
      <c r="M377" s="84"/>
      <c r="N377" s="84"/>
      <c r="O377" s="84"/>
      <c r="P377" s="84"/>
      <c r="Q377" s="84"/>
      <c r="R377" s="84"/>
      <c r="S377" s="84"/>
      <c r="T377" s="84"/>
      <c r="U377" s="84"/>
      <c r="V377" s="84"/>
      <c r="W377" s="84"/>
      <c r="X377" s="84"/>
      <c r="Y377" s="84"/>
      <c r="Z377" s="84"/>
    </row>
    <row r="378">
      <c r="A378" s="84"/>
      <c r="B378" s="84"/>
      <c r="C378" s="84"/>
      <c r="D378" s="84"/>
      <c r="E378" s="84"/>
      <c r="F378" s="84"/>
      <c r="G378" s="84"/>
      <c r="H378" s="84"/>
      <c r="I378" s="84"/>
      <c r="J378" s="84"/>
      <c r="K378" s="84"/>
      <c r="L378" s="84"/>
      <c r="M378" s="84"/>
      <c r="N378" s="84"/>
      <c r="O378" s="84"/>
      <c r="P378" s="84"/>
      <c r="Q378" s="84"/>
      <c r="R378" s="84"/>
      <c r="S378" s="84"/>
      <c r="T378" s="84"/>
      <c r="U378" s="84"/>
      <c r="V378" s="84"/>
      <c r="W378" s="84"/>
      <c r="X378" s="84"/>
      <c r="Y378" s="84"/>
      <c r="Z378" s="84"/>
    </row>
    <row r="379">
      <c r="A379" s="84"/>
      <c r="B379" s="84"/>
      <c r="C379" s="84"/>
      <c r="D379" s="84"/>
      <c r="E379" s="84"/>
      <c r="F379" s="84"/>
      <c r="G379" s="84"/>
      <c r="H379" s="84"/>
      <c r="I379" s="84"/>
      <c r="J379" s="84"/>
      <c r="K379" s="84"/>
      <c r="L379" s="84"/>
      <c r="M379" s="84"/>
      <c r="N379" s="84"/>
      <c r="O379" s="84"/>
      <c r="P379" s="84"/>
      <c r="Q379" s="84"/>
      <c r="R379" s="84"/>
      <c r="S379" s="84"/>
      <c r="T379" s="84"/>
      <c r="U379" s="84"/>
      <c r="V379" s="84"/>
      <c r="W379" s="84"/>
      <c r="X379" s="84"/>
      <c r="Y379" s="84"/>
      <c r="Z379" s="84"/>
    </row>
    <row r="380">
      <c r="A380" s="84"/>
      <c r="B380" s="84"/>
      <c r="C380" s="84"/>
      <c r="D380" s="84"/>
      <c r="E380" s="84"/>
      <c r="F380" s="84"/>
      <c r="G380" s="84"/>
      <c r="H380" s="84"/>
      <c r="I380" s="84"/>
      <c r="J380" s="84"/>
      <c r="K380" s="84"/>
      <c r="L380" s="84"/>
      <c r="M380" s="84"/>
      <c r="N380" s="84"/>
      <c r="O380" s="84"/>
      <c r="P380" s="84"/>
      <c r="Q380" s="84"/>
      <c r="R380" s="84"/>
      <c r="S380" s="84"/>
      <c r="T380" s="84"/>
      <c r="U380" s="84"/>
      <c r="V380" s="84"/>
      <c r="W380" s="84"/>
      <c r="X380" s="84"/>
      <c r="Y380" s="84"/>
      <c r="Z380" s="84"/>
    </row>
    <row r="381">
      <c r="A381" s="84"/>
      <c r="B381" s="84"/>
      <c r="C381" s="84"/>
      <c r="D381" s="84"/>
      <c r="E381" s="84"/>
      <c r="F381" s="84"/>
      <c r="G381" s="84"/>
      <c r="H381" s="84"/>
      <c r="I381" s="84"/>
      <c r="J381" s="84"/>
      <c r="K381" s="84"/>
      <c r="L381" s="84"/>
      <c r="M381" s="84"/>
      <c r="N381" s="84"/>
      <c r="O381" s="84"/>
      <c r="P381" s="84"/>
      <c r="Q381" s="84"/>
      <c r="R381" s="84"/>
      <c r="S381" s="84"/>
      <c r="T381" s="84"/>
      <c r="U381" s="84"/>
      <c r="V381" s="84"/>
      <c r="W381" s="84"/>
      <c r="X381" s="84"/>
      <c r="Y381" s="84"/>
      <c r="Z381" s="84"/>
    </row>
    <row r="382">
      <c r="A382" s="84"/>
      <c r="B382" s="84"/>
      <c r="C382" s="84"/>
      <c r="D382" s="84"/>
      <c r="E382" s="84"/>
      <c r="F382" s="84"/>
      <c r="G382" s="84"/>
      <c r="H382" s="84"/>
      <c r="I382" s="84"/>
      <c r="J382" s="84"/>
      <c r="K382" s="84"/>
      <c r="L382" s="84"/>
      <c r="M382" s="84"/>
      <c r="N382" s="84"/>
      <c r="O382" s="84"/>
      <c r="P382" s="84"/>
      <c r="Q382" s="84"/>
      <c r="R382" s="84"/>
      <c r="S382" s="84"/>
      <c r="T382" s="84"/>
      <c r="U382" s="84"/>
      <c r="V382" s="84"/>
      <c r="W382" s="84"/>
      <c r="X382" s="84"/>
      <c r="Y382" s="84"/>
      <c r="Z382" s="84"/>
    </row>
    <row r="383">
      <c r="A383" s="84"/>
      <c r="B383" s="84"/>
      <c r="C383" s="84"/>
      <c r="D383" s="84"/>
      <c r="E383" s="84"/>
      <c r="F383" s="84"/>
      <c r="G383" s="84"/>
      <c r="H383" s="84"/>
      <c r="I383" s="84"/>
      <c r="J383" s="84"/>
      <c r="K383" s="84"/>
      <c r="L383" s="84"/>
      <c r="M383" s="84"/>
      <c r="N383" s="84"/>
      <c r="O383" s="84"/>
      <c r="P383" s="84"/>
      <c r="Q383" s="84"/>
      <c r="R383" s="84"/>
      <c r="S383" s="84"/>
      <c r="T383" s="84"/>
      <c r="U383" s="84"/>
      <c r="V383" s="84"/>
      <c r="W383" s="84"/>
      <c r="X383" s="84"/>
      <c r="Y383" s="84"/>
      <c r="Z383" s="84"/>
    </row>
    <row r="384">
      <c r="A384" s="84"/>
      <c r="B384" s="84"/>
      <c r="C384" s="84"/>
      <c r="D384" s="84"/>
      <c r="E384" s="84"/>
      <c r="F384" s="84"/>
      <c r="G384" s="84"/>
      <c r="H384" s="84"/>
      <c r="I384" s="84"/>
      <c r="J384" s="84"/>
      <c r="K384" s="84"/>
      <c r="L384" s="84"/>
      <c r="M384" s="84"/>
      <c r="N384" s="84"/>
      <c r="O384" s="84"/>
      <c r="P384" s="84"/>
      <c r="Q384" s="84"/>
      <c r="R384" s="84"/>
      <c r="S384" s="84"/>
      <c r="T384" s="84"/>
      <c r="U384" s="84"/>
      <c r="V384" s="84"/>
      <c r="W384" s="84"/>
      <c r="X384" s="84"/>
      <c r="Y384" s="84"/>
      <c r="Z384" s="84"/>
    </row>
    <row r="385">
      <c r="A385" s="84"/>
      <c r="B385" s="84"/>
      <c r="C385" s="84"/>
      <c r="D385" s="84"/>
      <c r="E385" s="84"/>
      <c r="F385" s="84"/>
      <c r="G385" s="84"/>
      <c r="H385" s="84"/>
      <c r="I385" s="84"/>
      <c r="J385" s="84"/>
      <c r="K385" s="84"/>
      <c r="L385" s="84"/>
      <c r="M385" s="84"/>
      <c r="N385" s="84"/>
      <c r="O385" s="84"/>
      <c r="P385" s="84"/>
      <c r="Q385" s="84"/>
      <c r="R385" s="84"/>
      <c r="S385" s="84"/>
      <c r="T385" s="84"/>
      <c r="U385" s="84"/>
      <c r="V385" s="84"/>
      <c r="W385" s="84"/>
      <c r="X385" s="84"/>
      <c r="Y385" s="84"/>
      <c r="Z385" s="84"/>
    </row>
    <row r="386">
      <c r="A386" s="84"/>
      <c r="B386" s="84"/>
      <c r="C386" s="84"/>
      <c r="D386" s="84"/>
      <c r="E386" s="84"/>
      <c r="F386" s="84"/>
      <c r="G386" s="84"/>
      <c r="H386" s="84"/>
      <c r="I386" s="84"/>
      <c r="J386" s="84"/>
      <c r="K386" s="84"/>
      <c r="L386" s="84"/>
      <c r="M386" s="84"/>
      <c r="N386" s="84"/>
      <c r="O386" s="84"/>
      <c r="P386" s="84"/>
      <c r="Q386" s="84"/>
      <c r="R386" s="84"/>
      <c r="S386" s="84"/>
      <c r="T386" s="84"/>
      <c r="U386" s="84"/>
      <c r="V386" s="84"/>
      <c r="W386" s="84"/>
      <c r="X386" s="84"/>
      <c r="Y386" s="84"/>
      <c r="Z386" s="84"/>
    </row>
    <row r="387">
      <c r="A387" s="84"/>
      <c r="B387" s="84"/>
      <c r="C387" s="84"/>
      <c r="D387" s="84"/>
      <c r="E387" s="84"/>
      <c r="F387" s="84"/>
      <c r="G387" s="84"/>
      <c r="H387" s="84"/>
      <c r="I387" s="84"/>
      <c r="J387" s="84"/>
      <c r="K387" s="84"/>
      <c r="L387" s="84"/>
      <c r="M387" s="84"/>
      <c r="N387" s="84"/>
      <c r="O387" s="84"/>
      <c r="P387" s="84"/>
      <c r="Q387" s="84"/>
      <c r="R387" s="84"/>
      <c r="S387" s="84"/>
      <c r="T387" s="84"/>
      <c r="U387" s="84"/>
      <c r="V387" s="84"/>
      <c r="W387" s="84"/>
      <c r="X387" s="84"/>
      <c r="Y387" s="84"/>
      <c r="Z387" s="84"/>
    </row>
    <row r="388">
      <c r="A388" s="84"/>
      <c r="B388" s="84"/>
      <c r="C388" s="84"/>
      <c r="D388" s="84"/>
      <c r="E388" s="84"/>
      <c r="F388" s="84"/>
      <c r="G388" s="84"/>
      <c r="H388" s="84"/>
      <c r="I388" s="84"/>
      <c r="J388" s="84"/>
      <c r="K388" s="84"/>
      <c r="L388" s="84"/>
      <c r="M388" s="84"/>
      <c r="N388" s="84"/>
      <c r="O388" s="84"/>
      <c r="P388" s="84"/>
      <c r="Q388" s="84"/>
      <c r="R388" s="84"/>
      <c r="S388" s="84"/>
      <c r="T388" s="84"/>
      <c r="U388" s="84"/>
      <c r="V388" s="84"/>
      <c r="W388" s="84"/>
      <c r="X388" s="84"/>
      <c r="Y388" s="84"/>
      <c r="Z388" s="84"/>
    </row>
    <row r="389">
      <c r="A389" s="84"/>
      <c r="B389" s="84"/>
      <c r="C389" s="84"/>
      <c r="D389" s="84"/>
      <c r="E389" s="84"/>
      <c r="F389" s="84"/>
      <c r="G389" s="84"/>
      <c r="H389" s="84"/>
      <c r="I389" s="84"/>
      <c r="J389" s="84"/>
      <c r="K389" s="84"/>
      <c r="L389" s="84"/>
      <c r="M389" s="84"/>
      <c r="N389" s="84"/>
      <c r="O389" s="84"/>
      <c r="P389" s="84"/>
      <c r="Q389" s="84"/>
      <c r="R389" s="84"/>
      <c r="S389" s="84"/>
      <c r="T389" s="84"/>
      <c r="U389" s="84"/>
      <c r="V389" s="84"/>
      <c r="W389" s="84"/>
      <c r="X389" s="84"/>
      <c r="Y389" s="84"/>
      <c r="Z389" s="84"/>
    </row>
    <row r="390">
      <c r="A390" s="84"/>
      <c r="B390" s="84"/>
      <c r="C390" s="84"/>
      <c r="D390" s="84"/>
      <c r="E390" s="84"/>
      <c r="F390" s="84"/>
      <c r="G390" s="84"/>
      <c r="H390" s="84"/>
      <c r="I390" s="84"/>
      <c r="J390" s="84"/>
      <c r="K390" s="84"/>
      <c r="L390" s="84"/>
      <c r="M390" s="84"/>
      <c r="N390" s="84"/>
      <c r="O390" s="84"/>
      <c r="P390" s="84"/>
      <c r="Q390" s="84"/>
      <c r="R390" s="84"/>
      <c r="S390" s="84"/>
      <c r="T390" s="84"/>
      <c r="U390" s="84"/>
      <c r="V390" s="84"/>
      <c r="W390" s="84"/>
      <c r="X390" s="84"/>
      <c r="Y390" s="84"/>
      <c r="Z390" s="84"/>
    </row>
    <row r="391">
      <c r="A391" s="84"/>
      <c r="B391" s="84"/>
      <c r="C391" s="84"/>
      <c r="D391" s="84"/>
      <c r="E391" s="84"/>
      <c r="F391" s="84"/>
      <c r="G391" s="84"/>
      <c r="H391" s="84"/>
      <c r="I391" s="84"/>
      <c r="J391" s="84"/>
      <c r="K391" s="84"/>
      <c r="L391" s="84"/>
      <c r="M391" s="84"/>
      <c r="N391" s="84"/>
      <c r="O391" s="84"/>
      <c r="P391" s="84"/>
      <c r="Q391" s="84"/>
      <c r="R391" s="84"/>
      <c r="S391" s="84"/>
      <c r="T391" s="84"/>
      <c r="U391" s="84"/>
      <c r="V391" s="84"/>
      <c r="W391" s="84"/>
      <c r="X391" s="84"/>
      <c r="Y391" s="84"/>
      <c r="Z391" s="84"/>
    </row>
    <row r="392">
      <c r="A392" s="84"/>
      <c r="B392" s="84"/>
      <c r="C392" s="84"/>
      <c r="D392" s="84"/>
      <c r="E392" s="84"/>
      <c r="F392" s="84"/>
      <c r="G392" s="84"/>
      <c r="H392" s="84"/>
      <c r="I392" s="84"/>
      <c r="J392" s="84"/>
      <c r="K392" s="84"/>
      <c r="L392" s="84"/>
      <c r="M392" s="84"/>
      <c r="N392" s="84"/>
      <c r="O392" s="84"/>
      <c r="P392" s="84"/>
      <c r="Q392" s="84"/>
      <c r="R392" s="84"/>
      <c r="S392" s="84"/>
      <c r="T392" s="84"/>
      <c r="U392" s="84"/>
      <c r="V392" s="84"/>
      <c r="W392" s="84"/>
      <c r="X392" s="84"/>
      <c r="Y392" s="84"/>
      <c r="Z392" s="84"/>
    </row>
    <row r="393">
      <c r="A393" s="84"/>
      <c r="B393" s="84"/>
      <c r="C393" s="84"/>
      <c r="D393" s="84"/>
      <c r="E393" s="84"/>
      <c r="F393" s="84"/>
      <c r="G393" s="84"/>
      <c r="H393" s="84"/>
      <c r="I393" s="84"/>
      <c r="J393" s="84"/>
      <c r="K393" s="84"/>
      <c r="L393" s="84"/>
      <c r="M393" s="84"/>
      <c r="N393" s="84"/>
      <c r="O393" s="84"/>
      <c r="P393" s="84"/>
      <c r="Q393" s="84"/>
      <c r="R393" s="84"/>
      <c r="S393" s="84"/>
      <c r="T393" s="84"/>
      <c r="U393" s="84"/>
      <c r="V393" s="84"/>
      <c r="W393" s="84"/>
      <c r="X393" s="84"/>
      <c r="Y393" s="84"/>
      <c r="Z393" s="84"/>
    </row>
    <row r="394">
      <c r="A394" s="84"/>
      <c r="B394" s="84"/>
      <c r="C394" s="84"/>
      <c r="D394" s="84"/>
      <c r="E394" s="84"/>
      <c r="F394" s="84"/>
      <c r="G394" s="84"/>
      <c r="H394" s="84"/>
      <c r="I394" s="84"/>
      <c r="J394" s="84"/>
      <c r="K394" s="84"/>
      <c r="L394" s="84"/>
      <c r="M394" s="84"/>
      <c r="N394" s="84"/>
      <c r="O394" s="84"/>
      <c r="P394" s="84"/>
      <c r="Q394" s="84"/>
      <c r="R394" s="84"/>
      <c r="S394" s="84"/>
      <c r="T394" s="84"/>
      <c r="U394" s="84"/>
      <c r="V394" s="84"/>
      <c r="W394" s="84"/>
      <c r="X394" s="84"/>
      <c r="Y394" s="84"/>
      <c r="Z394" s="84"/>
    </row>
    <row r="395">
      <c r="A395" s="84"/>
      <c r="B395" s="84"/>
      <c r="C395" s="84"/>
      <c r="D395" s="84"/>
      <c r="E395" s="84"/>
      <c r="F395" s="84"/>
      <c r="G395" s="84"/>
      <c r="H395" s="84"/>
      <c r="I395" s="84"/>
      <c r="J395" s="84"/>
      <c r="K395" s="84"/>
      <c r="L395" s="84"/>
      <c r="M395" s="84"/>
      <c r="N395" s="84"/>
      <c r="O395" s="84"/>
      <c r="P395" s="84"/>
      <c r="Q395" s="84"/>
      <c r="R395" s="84"/>
      <c r="S395" s="84"/>
      <c r="T395" s="84"/>
      <c r="U395" s="84"/>
      <c r="V395" s="84"/>
      <c r="W395" s="84"/>
      <c r="X395" s="84"/>
      <c r="Y395" s="84"/>
      <c r="Z395" s="84"/>
    </row>
    <row r="396">
      <c r="A396" s="84"/>
      <c r="B396" s="84"/>
      <c r="C396" s="84"/>
      <c r="D396" s="84"/>
      <c r="E396" s="84"/>
      <c r="F396" s="84"/>
      <c r="G396" s="84"/>
      <c r="H396" s="84"/>
      <c r="I396" s="84"/>
      <c r="J396" s="84"/>
      <c r="K396" s="84"/>
      <c r="L396" s="84"/>
      <c r="M396" s="84"/>
      <c r="N396" s="84"/>
      <c r="O396" s="84"/>
      <c r="P396" s="84"/>
      <c r="Q396" s="84"/>
      <c r="R396" s="84"/>
      <c r="S396" s="84"/>
      <c r="T396" s="84"/>
      <c r="U396" s="84"/>
      <c r="V396" s="84"/>
      <c r="W396" s="84"/>
      <c r="X396" s="84"/>
      <c r="Y396" s="84"/>
      <c r="Z396" s="84"/>
    </row>
    <row r="397">
      <c r="A397" s="84"/>
      <c r="B397" s="84"/>
      <c r="C397" s="84"/>
      <c r="D397" s="84"/>
      <c r="E397" s="84"/>
      <c r="F397" s="84"/>
      <c r="G397" s="84"/>
      <c r="H397" s="84"/>
      <c r="I397" s="84"/>
      <c r="J397" s="84"/>
      <c r="K397" s="84"/>
      <c r="L397" s="84"/>
      <c r="M397" s="84"/>
      <c r="N397" s="84"/>
      <c r="O397" s="84"/>
      <c r="P397" s="84"/>
      <c r="Q397" s="84"/>
      <c r="R397" s="84"/>
      <c r="S397" s="84"/>
      <c r="T397" s="84"/>
      <c r="U397" s="84"/>
      <c r="V397" s="84"/>
      <c r="W397" s="84"/>
      <c r="X397" s="84"/>
      <c r="Y397" s="84"/>
      <c r="Z397" s="84"/>
    </row>
    <row r="398">
      <c r="A398" s="84"/>
      <c r="B398" s="84"/>
      <c r="C398" s="84"/>
      <c r="D398" s="84"/>
      <c r="E398" s="84"/>
      <c r="F398" s="84"/>
      <c r="G398" s="84"/>
      <c r="H398" s="84"/>
      <c r="I398" s="84"/>
      <c r="J398" s="84"/>
      <c r="K398" s="84"/>
      <c r="L398" s="84"/>
      <c r="M398" s="84"/>
      <c r="N398" s="84"/>
      <c r="O398" s="84"/>
      <c r="P398" s="84"/>
      <c r="Q398" s="84"/>
      <c r="R398" s="84"/>
      <c r="S398" s="84"/>
      <c r="T398" s="84"/>
      <c r="U398" s="84"/>
      <c r="V398" s="84"/>
      <c r="W398" s="84"/>
      <c r="X398" s="84"/>
      <c r="Y398" s="84"/>
      <c r="Z398" s="84"/>
    </row>
    <row r="399">
      <c r="A399" s="84"/>
      <c r="B399" s="84"/>
      <c r="C399" s="84"/>
      <c r="D399" s="84"/>
      <c r="E399" s="84"/>
      <c r="F399" s="84"/>
      <c r="G399" s="84"/>
      <c r="H399" s="84"/>
      <c r="I399" s="84"/>
      <c r="J399" s="84"/>
      <c r="K399" s="84"/>
      <c r="L399" s="84"/>
      <c r="M399" s="84"/>
      <c r="N399" s="84"/>
      <c r="O399" s="84"/>
      <c r="P399" s="84"/>
      <c r="Q399" s="84"/>
      <c r="R399" s="84"/>
      <c r="S399" s="84"/>
      <c r="T399" s="84"/>
      <c r="U399" s="84"/>
      <c r="V399" s="84"/>
      <c r="W399" s="84"/>
      <c r="X399" s="84"/>
      <c r="Y399" s="84"/>
      <c r="Z399" s="84"/>
    </row>
    <row r="400">
      <c r="A400" s="84"/>
      <c r="B400" s="84"/>
      <c r="C400" s="84"/>
      <c r="D400" s="84"/>
      <c r="E400" s="84"/>
      <c r="F400" s="84"/>
      <c r="G400" s="84"/>
      <c r="H400" s="84"/>
      <c r="I400" s="84"/>
      <c r="J400" s="84"/>
      <c r="K400" s="84"/>
      <c r="L400" s="84"/>
      <c r="M400" s="84"/>
      <c r="N400" s="84"/>
      <c r="O400" s="84"/>
      <c r="P400" s="84"/>
      <c r="Q400" s="84"/>
      <c r="R400" s="84"/>
      <c r="S400" s="84"/>
      <c r="T400" s="84"/>
      <c r="U400" s="84"/>
      <c r="V400" s="84"/>
      <c r="W400" s="84"/>
      <c r="X400" s="84"/>
      <c r="Y400" s="84"/>
      <c r="Z400" s="84"/>
    </row>
    <row r="401">
      <c r="A401" s="84"/>
      <c r="B401" s="84"/>
      <c r="C401" s="84"/>
      <c r="D401" s="84"/>
      <c r="E401" s="84"/>
      <c r="F401" s="84"/>
      <c r="G401" s="84"/>
      <c r="H401" s="84"/>
      <c r="I401" s="84"/>
      <c r="J401" s="84"/>
      <c r="K401" s="84"/>
      <c r="L401" s="84"/>
      <c r="M401" s="84"/>
      <c r="N401" s="84"/>
      <c r="O401" s="84"/>
      <c r="P401" s="84"/>
      <c r="Q401" s="84"/>
      <c r="R401" s="84"/>
      <c r="S401" s="84"/>
      <c r="T401" s="84"/>
      <c r="U401" s="84"/>
      <c r="V401" s="84"/>
      <c r="W401" s="84"/>
      <c r="X401" s="84"/>
      <c r="Y401" s="84"/>
      <c r="Z401" s="84"/>
    </row>
    <row r="402">
      <c r="A402" s="84"/>
      <c r="B402" s="84"/>
      <c r="C402" s="84"/>
      <c r="D402" s="84"/>
      <c r="E402" s="84"/>
      <c r="F402" s="84"/>
      <c r="G402" s="84"/>
      <c r="H402" s="84"/>
      <c r="I402" s="84"/>
      <c r="J402" s="84"/>
      <c r="K402" s="84"/>
      <c r="L402" s="84"/>
      <c r="M402" s="84"/>
      <c r="N402" s="84"/>
      <c r="O402" s="84"/>
      <c r="P402" s="84"/>
      <c r="Q402" s="84"/>
      <c r="R402" s="84"/>
      <c r="S402" s="84"/>
      <c r="T402" s="84"/>
      <c r="U402" s="84"/>
      <c r="V402" s="84"/>
      <c r="W402" s="84"/>
      <c r="X402" s="84"/>
      <c r="Y402" s="84"/>
      <c r="Z402" s="84"/>
    </row>
    <row r="403">
      <c r="A403" s="84"/>
      <c r="B403" s="84"/>
      <c r="C403" s="84"/>
      <c r="D403" s="84"/>
      <c r="E403" s="84"/>
      <c r="F403" s="84"/>
      <c r="G403" s="84"/>
      <c r="H403" s="84"/>
      <c r="I403" s="84"/>
      <c r="J403" s="84"/>
      <c r="K403" s="84"/>
      <c r="L403" s="84"/>
      <c r="M403" s="84"/>
      <c r="N403" s="84"/>
      <c r="O403" s="84"/>
      <c r="P403" s="84"/>
      <c r="Q403" s="84"/>
      <c r="R403" s="84"/>
      <c r="S403" s="84"/>
      <c r="T403" s="84"/>
      <c r="U403" s="84"/>
      <c r="V403" s="84"/>
      <c r="W403" s="84"/>
      <c r="X403" s="84"/>
      <c r="Y403" s="84"/>
      <c r="Z403" s="84"/>
    </row>
    <row r="404">
      <c r="A404" s="84"/>
      <c r="B404" s="84"/>
      <c r="C404" s="84"/>
      <c r="D404" s="84"/>
      <c r="E404" s="84"/>
      <c r="F404" s="84"/>
      <c r="G404" s="84"/>
      <c r="H404" s="84"/>
      <c r="I404" s="84"/>
      <c r="J404" s="84"/>
      <c r="K404" s="84"/>
      <c r="L404" s="84"/>
      <c r="M404" s="84"/>
      <c r="N404" s="84"/>
      <c r="O404" s="84"/>
      <c r="P404" s="84"/>
      <c r="Q404" s="84"/>
      <c r="R404" s="84"/>
      <c r="S404" s="84"/>
      <c r="T404" s="84"/>
      <c r="U404" s="84"/>
      <c r="V404" s="84"/>
      <c r="W404" s="84"/>
      <c r="X404" s="84"/>
      <c r="Y404" s="84"/>
      <c r="Z404" s="84"/>
    </row>
    <row r="405">
      <c r="A405" s="84"/>
      <c r="B405" s="84"/>
      <c r="C405" s="84"/>
      <c r="D405" s="84"/>
      <c r="E405" s="84"/>
      <c r="F405" s="84"/>
      <c r="G405" s="84"/>
      <c r="H405" s="84"/>
      <c r="I405" s="84"/>
      <c r="J405" s="84"/>
      <c r="K405" s="84"/>
      <c r="L405" s="84"/>
      <c r="M405" s="84"/>
      <c r="N405" s="84"/>
      <c r="O405" s="84"/>
      <c r="P405" s="84"/>
      <c r="Q405" s="84"/>
      <c r="R405" s="84"/>
      <c r="S405" s="84"/>
      <c r="T405" s="84"/>
      <c r="U405" s="84"/>
      <c r="V405" s="84"/>
      <c r="W405" s="84"/>
      <c r="X405" s="84"/>
      <c r="Y405" s="84"/>
      <c r="Z405" s="84"/>
    </row>
    <row r="406">
      <c r="A406" s="84"/>
      <c r="B406" s="84"/>
      <c r="C406" s="84"/>
      <c r="D406" s="84"/>
      <c r="E406" s="84"/>
      <c r="F406" s="84"/>
      <c r="G406" s="84"/>
      <c r="H406" s="84"/>
      <c r="I406" s="84"/>
      <c r="J406" s="84"/>
      <c r="K406" s="84"/>
      <c r="L406" s="84"/>
      <c r="M406" s="84"/>
      <c r="N406" s="84"/>
      <c r="O406" s="84"/>
      <c r="P406" s="84"/>
      <c r="Q406" s="84"/>
      <c r="R406" s="84"/>
      <c r="S406" s="84"/>
      <c r="T406" s="84"/>
      <c r="U406" s="84"/>
      <c r="V406" s="84"/>
      <c r="W406" s="84"/>
      <c r="X406" s="84"/>
      <c r="Y406" s="84"/>
      <c r="Z406" s="84"/>
    </row>
    <row r="407">
      <c r="A407" s="84"/>
      <c r="B407" s="84"/>
      <c r="C407" s="84"/>
      <c r="D407" s="84"/>
      <c r="E407" s="84"/>
      <c r="F407" s="84"/>
      <c r="G407" s="84"/>
      <c r="H407" s="84"/>
      <c r="I407" s="84"/>
      <c r="J407" s="84"/>
      <c r="K407" s="84"/>
      <c r="L407" s="84"/>
      <c r="M407" s="84"/>
      <c r="N407" s="84"/>
      <c r="O407" s="84"/>
      <c r="P407" s="84"/>
      <c r="Q407" s="84"/>
      <c r="R407" s="84"/>
      <c r="S407" s="84"/>
      <c r="T407" s="84"/>
      <c r="U407" s="84"/>
      <c r="V407" s="84"/>
      <c r="W407" s="84"/>
      <c r="X407" s="84"/>
      <c r="Y407" s="84"/>
      <c r="Z407" s="84"/>
    </row>
    <row r="408">
      <c r="A408" s="84"/>
      <c r="B408" s="84"/>
      <c r="C408" s="84"/>
      <c r="D408" s="84"/>
      <c r="E408" s="84"/>
      <c r="F408" s="84"/>
      <c r="G408" s="84"/>
      <c r="H408" s="84"/>
      <c r="I408" s="84"/>
      <c r="J408" s="84"/>
      <c r="K408" s="84"/>
      <c r="L408" s="84"/>
      <c r="M408" s="84"/>
      <c r="N408" s="84"/>
      <c r="O408" s="84"/>
      <c r="P408" s="84"/>
      <c r="Q408" s="84"/>
      <c r="R408" s="84"/>
      <c r="S408" s="84"/>
      <c r="T408" s="84"/>
      <c r="U408" s="84"/>
      <c r="V408" s="84"/>
      <c r="W408" s="84"/>
      <c r="X408" s="84"/>
      <c r="Y408" s="84"/>
      <c r="Z408" s="84"/>
    </row>
    <row r="409">
      <c r="A409" s="84"/>
      <c r="B409" s="84"/>
      <c r="C409" s="84"/>
      <c r="D409" s="84"/>
      <c r="E409" s="84"/>
      <c r="F409" s="84"/>
      <c r="G409" s="84"/>
      <c r="H409" s="84"/>
      <c r="I409" s="84"/>
      <c r="J409" s="84"/>
      <c r="K409" s="84"/>
      <c r="L409" s="84"/>
      <c r="M409" s="84"/>
      <c r="N409" s="84"/>
      <c r="O409" s="84"/>
      <c r="P409" s="84"/>
      <c r="Q409" s="84"/>
      <c r="R409" s="84"/>
      <c r="S409" s="84"/>
      <c r="T409" s="84"/>
      <c r="U409" s="84"/>
      <c r="V409" s="84"/>
      <c r="W409" s="84"/>
      <c r="X409" s="84"/>
      <c r="Y409" s="84"/>
      <c r="Z409" s="84"/>
    </row>
    <row r="410">
      <c r="A410" s="84"/>
      <c r="B410" s="84"/>
      <c r="C410" s="84"/>
      <c r="D410" s="84"/>
      <c r="E410" s="84"/>
      <c r="F410" s="84"/>
      <c r="G410" s="84"/>
      <c r="H410" s="84"/>
      <c r="I410" s="84"/>
      <c r="J410" s="84"/>
      <c r="K410" s="84"/>
      <c r="L410" s="84"/>
      <c r="M410" s="84"/>
      <c r="N410" s="84"/>
      <c r="O410" s="84"/>
      <c r="P410" s="84"/>
      <c r="Q410" s="84"/>
      <c r="R410" s="84"/>
      <c r="S410" s="84"/>
      <c r="T410" s="84"/>
      <c r="U410" s="84"/>
      <c r="V410" s="84"/>
      <c r="W410" s="84"/>
      <c r="X410" s="84"/>
      <c r="Y410" s="84"/>
      <c r="Z410" s="84"/>
    </row>
    <row r="411">
      <c r="A411" s="84"/>
      <c r="B411" s="84"/>
      <c r="C411" s="84"/>
      <c r="D411" s="84"/>
      <c r="E411" s="84"/>
      <c r="F411" s="84"/>
      <c r="G411" s="84"/>
      <c r="H411" s="84"/>
      <c r="I411" s="84"/>
      <c r="J411" s="84"/>
      <c r="K411" s="84"/>
      <c r="L411" s="84"/>
      <c r="M411" s="84"/>
      <c r="N411" s="84"/>
      <c r="O411" s="84"/>
      <c r="P411" s="84"/>
      <c r="Q411" s="84"/>
      <c r="R411" s="84"/>
      <c r="S411" s="84"/>
      <c r="T411" s="84"/>
      <c r="U411" s="84"/>
      <c r="V411" s="84"/>
      <c r="W411" s="84"/>
      <c r="X411" s="84"/>
      <c r="Y411" s="84"/>
      <c r="Z411" s="84"/>
    </row>
    <row r="412">
      <c r="A412" s="84"/>
      <c r="B412" s="84"/>
      <c r="C412" s="84"/>
      <c r="D412" s="84"/>
      <c r="E412" s="84"/>
      <c r="F412" s="84"/>
      <c r="G412" s="84"/>
      <c r="H412" s="84"/>
      <c r="I412" s="84"/>
      <c r="J412" s="84"/>
      <c r="K412" s="84"/>
      <c r="L412" s="84"/>
      <c r="M412" s="84"/>
      <c r="N412" s="84"/>
      <c r="O412" s="84"/>
      <c r="P412" s="84"/>
      <c r="Q412" s="84"/>
      <c r="R412" s="84"/>
      <c r="S412" s="84"/>
      <c r="T412" s="84"/>
      <c r="U412" s="84"/>
      <c r="V412" s="84"/>
      <c r="W412" s="84"/>
      <c r="X412" s="84"/>
      <c r="Y412" s="84"/>
      <c r="Z412" s="84"/>
    </row>
    <row r="413">
      <c r="A413" s="84"/>
      <c r="B413" s="84"/>
      <c r="C413" s="84"/>
      <c r="D413" s="84"/>
      <c r="E413" s="84"/>
      <c r="F413" s="84"/>
      <c r="G413" s="84"/>
      <c r="H413" s="84"/>
      <c r="I413" s="84"/>
      <c r="J413" s="84"/>
      <c r="K413" s="84"/>
      <c r="L413" s="84"/>
      <c r="M413" s="84"/>
      <c r="N413" s="84"/>
      <c r="O413" s="84"/>
      <c r="P413" s="84"/>
      <c r="Q413" s="84"/>
      <c r="R413" s="84"/>
      <c r="S413" s="84"/>
      <c r="T413" s="84"/>
      <c r="U413" s="84"/>
      <c r="V413" s="84"/>
      <c r="W413" s="84"/>
      <c r="X413" s="84"/>
      <c r="Y413" s="84"/>
      <c r="Z413" s="84"/>
    </row>
    <row r="414">
      <c r="A414" s="84"/>
      <c r="B414" s="84"/>
      <c r="C414" s="84"/>
      <c r="D414" s="84"/>
      <c r="E414" s="84"/>
      <c r="F414" s="84"/>
      <c r="G414" s="84"/>
      <c r="H414" s="84"/>
      <c r="I414" s="84"/>
      <c r="J414" s="84"/>
      <c r="K414" s="84"/>
      <c r="L414" s="84"/>
      <c r="M414" s="84"/>
      <c r="N414" s="84"/>
      <c r="O414" s="84"/>
      <c r="P414" s="84"/>
      <c r="Q414" s="84"/>
      <c r="R414" s="84"/>
      <c r="S414" s="84"/>
      <c r="T414" s="84"/>
      <c r="U414" s="84"/>
      <c r="V414" s="84"/>
      <c r="W414" s="84"/>
      <c r="X414" s="84"/>
      <c r="Y414" s="84"/>
      <c r="Z414" s="84"/>
    </row>
    <row r="415">
      <c r="A415" s="84"/>
      <c r="B415" s="84"/>
      <c r="C415" s="84"/>
      <c r="D415" s="84"/>
      <c r="E415" s="84"/>
      <c r="F415" s="84"/>
      <c r="G415" s="84"/>
      <c r="H415" s="84"/>
      <c r="I415" s="84"/>
      <c r="J415" s="84"/>
      <c r="K415" s="84"/>
      <c r="L415" s="84"/>
      <c r="M415" s="84"/>
      <c r="N415" s="84"/>
      <c r="O415" s="84"/>
      <c r="P415" s="84"/>
      <c r="Q415" s="84"/>
      <c r="R415" s="84"/>
      <c r="S415" s="84"/>
      <c r="T415" s="84"/>
      <c r="U415" s="84"/>
      <c r="V415" s="84"/>
      <c r="W415" s="84"/>
      <c r="X415" s="84"/>
      <c r="Y415" s="84"/>
      <c r="Z415" s="84"/>
    </row>
    <row r="416">
      <c r="A416" s="84"/>
      <c r="B416" s="84"/>
      <c r="C416" s="84"/>
      <c r="D416" s="84"/>
      <c r="E416" s="84"/>
      <c r="F416" s="84"/>
      <c r="G416" s="84"/>
      <c r="H416" s="84"/>
      <c r="I416" s="84"/>
      <c r="J416" s="84"/>
      <c r="K416" s="84"/>
      <c r="L416" s="84"/>
      <c r="M416" s="84"/>
      <c r="N416" s="84"/>
      <c r="O416" s="84"/>
      <c r="P416" s="84"/>
      <c r="Q416" s="84"/>
      <c r="R416" s="84"/>
      <c r="S416" s="84"/>
      <c r="T416" s="84"/>
      <c r="U416" s="84"/>
      <c r="V416" s="84"/>
      <c r="W416" s="84"/>
      <c r="X416" s="84"/>
      <c r="Y416" s="84"/>
      <c r="Z416" s="84"/>
    </row>
    <row r="417">
      <c r="A417" s="84"/>
      <c r="B417" s="84"/>
      <c r="C417" s="84"/>
      <c r="D417" s="84"/>
      <c r="E417" s="84"/>
      <c r="F417" s="84"/>
      <c r="G417" s="84"/>
      <c r="H417" s="84"/>
      <c r="I417" s="84"/>
      <c r="J417" s="84"/>
      <c r="K417" s="84"/>
      <c r="L417" s="84"/>
      <c r="M417" s="84"/>
      <c r="N417" s="84"/>
      <c r="O417" s="84"/>
      <c r="P417" s="84"/>
      <c r="Q417" s="84"/>
      <c r="R417" s="84"/>
      <c r="S417" s="84"/>
      <c r="T417" s="84"/>
      <c r="U417" s="84"/>
      <c r="V417" s="84"/>
      <c r="W417" s="84"/>
      <c r="X417" s="84"/>
      <c r="Y417" s="84"/>
      <c r="Z417" s="84"/>
    </row>
    <row r="418">
      <c r="A418" s="84"/>
      <c r="B418" s="84"/>
      <c r="C418" s="84"/>
      <c r="D418" s="84"/>
      <c r="E418" s="84"/>
      <c r="F418" s="84"/>
      <c r="G418" s="84"/>
      <c r="H418" s="84"/>
      <c r="I418" s="84"/>
      <c r="J418" s="84"/>
      <c r="K418" s="84"/>
      <c r="L418" s="84"/>
      <c r="M418" s="84"/>
      <c r="N418" s="84"/>
      <c r="O418" s="84"/>
      <c r="P418" s="84"/>
      <c r="Q418" s="84"/>
      <c r="R418" s="84"/>
      <c r="S418" s="84"/>
      <c r="T418" s="84"/>
      <c r="U418" s="84"/>
      <c r="V418" s="84"/>
      <c r="W418" s="84"/>
      <c r="X418" s="84"/>
      <c r="Y418" s="84"/>
      <c r="Z418" s="84"/>
    </row>
    <row r="419">
      <c r="A419" s="84"/>
      <c r="B419" s="84"/>
      <c r="C419" s="84"/>
      <c r="D419" s="84"/>
      <c r="E419" s="84"/>
      <c r="F419" s="84"/>
      <c r="G419" s="84"/>
      <c r="H419" s="84"/>
      <c r="I419" s="84"/>
      <c r="J419" s="84"/>
      <c r="K419" s="84"/>
      <c r="L419" s="84"/>
      <c r="M419" s="84"/>
      <c r="N419" s="84"/>
      <c r="O419" s="84"/>
      <c r="P419" s="84"/>
      <c r="Q419" s="84"/>
      <c r="R419" s="84"/>
      <c r="S419" s="84"/>
      <c r="T419" s="84"/>
      <c r="U419" s="84"/>
      <c r="V419" s="84"/>
      <c r="W419" s="84"/>
      <c r="X419" s="84"/>
      <c r="Y419" s="84"/>
      <c r="Z419" s="84"/>
    </row>
    <row r="420">
      <c r="A420" s="84"/>
      <c r="B420" s="84"/>
      <c r="C420" s="84"/>
      <c r="D420" s="84"/>
      <c r="E420" s="84"/>
      <c r="F420" s="84"/>
      <c r="G420" s="84"/>
      <c r="H420" s="84"/>
      <c r="I420" s="84"/>
      <c r="J420" s="84"/>
      <c r="K420" s="84"/>
      <c r="L420" s="84"/>
      <c r="M420" s="84"/>
      <c r="N420" s="84"/>
      <c r="O420" s="84"/>
      <c r="P420" s="84"/>
      <c r="Q420" s="84"/>
      <c r="R420" s="84"/>
      <c r="S420" s="84"/>
      <c r="T420" s="84"/>
      <c r="U420" s="84"/>
      <c r="V420" s="84"/>
      <c r="W420" s="84"/>
      <c r="X420" s="84"/>
      <c r="Y420" s="84"/>
      <c r="Z420" s="84"/>
    </row>
    <row r="421">
      <c r="A421" s="84"/>
      <c r="B421" s="84"/>
      <c r="C421" s="84"/>
      <c r="D421" s="84"/>
      <c r="E421" s="84"/>
      <c r="F421" s="84"/>
      <c r="G421" s="84"/>
      <c r="H421" s="84"/>
      <c r="I421" s="84"/>
      <c r="J421" s="84"/>
      <c r="K421" s="84"/>
      <c r="L421" s="84"/>
      <c r="M421" s="84"/>
      <c r="N421" s="84"/>
      <c r="O421" s="84"/>
      <c r="P421" s="84"/>
      <c r="Q421" s="84"/>
      <c r="R421" s="84"/>
      <c r="S421" s="84"/>
      <c r="T421" s="84"/>
      <c r="U421" s="84"/>
      <c r="V421" s="84"/>
      <c r="W421" s="84"/>
      <c r="X421" s="84"/>
      <c r="Y421" s="84"/>
      <c r="Z421" s="84"/>
    </row>
    <row r="422">
      <c r="A422" s="84"/>
      <c r="B422" s="84"/>
      <c r="C422" s="84"/>
      <c r="D422" s="84"/>
      <c r="E422" s="84"/>
      <c r="F422" s="84"/>
      <c r="G422" s="84"/>
      <c r="H422" s="84"/>
      <c r="I422" s="84"/>
      <c r="J422" s="84"/>
      <c r="K422" s="84"/>
      <c r="L422" s="84"/>
      <c r="M422" s="84"/>
      <c r="N422" s="84"/>
      <c r="O422" s="84"/>
      <c r="P422" s="84"/>
      <c r="Q422" s="84"/>
      <c r="R422" s="84"/>
      <c r="S422" s="84"/>
      <c r="T422" s="84"/>
      <c r="U422" s="84"/>
      <c r="V422" s="84"/>
      <c r="W422" s="84"/>
      <c r="X422" s="84"/>
      <c r="Y422" s="84"/>
      <c r="Z422" s="84"/>
    </row>
    <row r="423">
      <c r="A423" s="84"/>
      <c r="B423" s="84"/>
      <c r="C423" s="84"/>
      <c r="D423" s="84"/>
      <c r="E423" s="84"/>
      <c r="F423" s="84"/>
      <c r="G423" s="84"/>
      <c r="H423" s="84"/>
      <c r="I423" s="84"/>
      <c r="J423" s="84"/>
      <c r="K423" s="84"/>
      <c r="L423" s="84"/>
      <c r="M423" s="84"/>
      <c r="N423" s="84"/>
      <c r="O423" s="84"/>
      <c r="P423" s="84"/>
      <c r="Q423" s="84"/>
      <c r="R423" s="84"/>
      <c r="S423" s="84"/>
      <c r="T423" s="84"/>
      <c r="U423" s="84"/>
      <c r="V423" s="84"/>
      <c r="W423" s="84"/>
      <c r="X423" s="84"/>
      <c r="Y423" s="84"/>
      <c r="Z423" s="84"/>
    </row>
    <row r="424">
      <c r="A424" s="84"/>
      <c r="B424" s="84"/>
      <c r="C424" s="84"/>
      <c r="D424" s="84"/>
      <c r="E424" s="84"/>
      <c r="F424" s="84"/>
      <c r="G424" s="84"/>
      <c r="H424" s="84"/>
      <c r="I424" s="84"/>
      <c r="J424" s="84"/>
      <c r="K424" s="84"/>
      <c r="L424" s="84"/>
      <c r="M424" s="84"/>
      <c r="N424" s="84"/>
      <c r="O424" s="84"/>
      <c r="P424" s="84"/>
      <c r="Q424" s="84"/>
      <c r="R424" s="84"/>
      <c r="S424" s="84"/>
      <c r="T424" s="84"/>
      <c r="U424" s="84"/>
      <c r="V424" s="84"/>
      <c r="W424" s="84"/>
      <c r="X424" s="84"/>
      <c r="Y424" s="84"/>
      <c r="Z424" s="84"/>
    </row>
    <row r="425">
      <c r="A425" s="84"/>
      <c r="B425" s="84"/>
      <c r="C425" s="84"/>
      <c r="D425" s="84"/>
      <c r="E425" s="84"/>
      <c r="F425" s="84"/>
      <c r="G425" s="84"/>
      <c r="H425" s="84"/>
      <c r="I425" s="84"/>
      <c r="J425" s="84"/>
      <c r="K425" s="84"/>
      <c r="L425" s="84"/>
      <c r="M425" s="84"/>
      <c r="N425" s="84"/>
      <c r="O425" s="84"/>
      <c r="P425" s="84"/>
      <c r="Q425" s="84"/>
      <c r="R425" s="84"/>
      <c r="S425" s="84"/>
      <c r="T425" s="84"/>
      <c r="U425" s="84"/>
      <c r="V425" s="84"/>
      <c r="W425" s="84"/>
      <c r="X425" s="84"/>
      <c r="Y425" s="84"/>
      <c r="Z425" s="84"/>
    </row>
    <row r="426">
      <c r="A426" s="84"/>
      <c r="B426" s="84"/>
      <c r="C426" s="84"/>
      <c r="D426" s="84"/>
      <c r="E426" s="84"/>
      <c r="F426" s="84"/>
      <c r="G426" s="84"/>
      <c r="H426" s="84"/>
      <c r="I426" s="84"/>
      <c r="J426" s="84"/>
      <c r="K426" s="84"/>
      <c r="L426" s="84"/>
      <c r="M426" s="84"/>
      <c r="N426" s="84"/>
      <c r="O426" s="84"/>
      <c r="P426" s="84"/>
      <c r="Q426" s="84"/>
      <c r="R426" s="84"/>
      <c r="S426" s="84"/>
      <c r="T426" s="84"/>
      <c r="U426" s="84"/>
      <c r="V426" s="84"/>
      <c r="W426" s="84"/>
      <c r="X426" s="84"/>
      <c r="Y426" s="84"/>
      <c r="Z426" s="84"/>
    </row>
    <row r="427">
      <c r="A427" s="84"/>
      <c r="B427" s="84"/>
      <c r="C427" s="84"/>
      <c r="D427" s="84"/>
      <c r="E427" s="84"/>
      <c r="F427" s="84"/>
      <c r="G427" s="84"/>
      <c r="H427" s="84"/>
      <c r="I427" s="84"/>
      <c r="J427" s="84"/>
      <c r="K427" s="84"/>
      <c r="L427" s="84"/>
      <c r="M427" s="84"/>
      <c r="N427" s="84"/>
      <c r="O427" s="84"/>
      <c r="P427" s="84"/>
      <c r="Q427" s="84"/>
      <c r="R427" s="84"/>
      <c r="S427" s="84"/>
      <c r="T427" s="84"/>
      <c r="U427" s="84"/>
      <c r="V427" s="84"/>
      <c r="W427" s="84"/>
      <c r="X427" s="84"/>
      <c r="Y427" s="84"/>
      <c r="Z427" s="84"/>
    </row>
    <row r="428">
      <c r="A428" s="84"/>
      <c r="B428" s="84"/>
      <c r="C428" s="84"/>
      <c r="D428" s="84"/>
      <c r="E428" s="84"/>
      <c r="F428" s="84"/>
      <c r="G428" s="84"/>
      <c r="H428" s="84"/>
      <c r="I428" s="84"/>
      <c r="J428" s="84"/>
      <c r="K428" s="84"/>
      <c r="L428" s="84"/>
      <c r="M428" s="84"/>
      <c r="N428" s="84"/>
      <c r="O428" s="84"/>
      <c r="P428" s="84"/>
      <c r="Q428" s="84"/>
      <c r="R428" s="84"/>
      <c r="S428" s="84"/>
      <c r="T428" s="84"/>
      <c r="U428" s="84"/>
      <c r="V428" s="84"/>
      <c r="W428" s="84"/>
      <c r="X428" s="84"/>
      <c r="Y428" s="84"/>
      <c r="Z428" s="84"/>
    </row>
    <row r="429">
      <c r="A429" s="84"/>
      <c r="B429" s="84"/>
      <c r="C429" s="84"/>
      <c r="D429" s="84"/>
      <c r="E429" s="84"/>
      <c r="F429" s="84"/>
      <c r="G429" s="84"/>
      <c r="H429" s="84"/>
      <c r="I429" s="84"/>
      <c r="J429" s="84"/>
      <c r="K429" s="84"/>
      <c r="L429" s="84"/>
      <c r="M429" s="84"/>
      <c r="N429" s="84"/>
      <c r="O429" s="84"/>
      <c r="P429" s="84"/>
      <c r="Q429" s="84"/>
      <c r="R429" s="84"/>
      <c r="S429" s="84"/>
      <c r="T429" s="84"/>
      <c r="U429" s="84"/>
      <c r="V429" s="84"/>
      <c r="W429" s="84"/>
      <c r="X429" s="84"/>
      <c r="Y429" s="84"/>
      <c r="Z429" s="84"/>
    </row>
    <row r="430">
      <c r="A430" s="84"/>
      <c r="B430" s="84"/>
      <c r="C430" s="84"/>
      <c r="D430" s="84"/>
      <c r="E430" s="84"/>
      <c r="F430" s="84"/>
      <c r="G430" s="84"/>
      <c r="H430" s="84"/>
      <c r="I430" s="84"/>
      <c r="J430" s="84"/>
      <c r="K430" s="84"/>
      <c r="L430" s="84"/>
      <c r="M430" s="84"/>
      <c r="N430" s="84"/>
      <c r="O430" s="84"/>
      <c r="P430" s="84"/>
      <c r="Q430" s="84"/>
      <c r="R430" s="84"/>
      <c r="S430" s="84"/>
      <c r="T430" s="84"/>
      <c r="U430" s="84"/>
      <c r="V430" s="84"/>
      <c r="W430" s="84"/>
      <c r="X430" s="84"/>
      <c r="Y430" s="84"/>
      <c r="Z430" s="84"/>
    </row>
    <row r="431">
      <c r="A431" s="84"/>
      <c r="B431" s="84"/>
      <c r="C431" s="84"/>
      <c r="D431" s="84"/>
      <c r="E431" s="84"/>
      <c r="F431" s="84"/>
      <c r="G431" s="84"/>
      <c r="H431" s="84"/>
      <c r="I431" s="84"/>
      <c r="J431" s="84"/>
      <c r="K431" s="84"/>
      <c r="L431" s="84"/>
      <c r="M431" s="84"/>
      <c r="N431" s="84"/>
      <c r="O431" s="84"/>
      <c r="P431" s="84"/>
      <c r="Q431" s="84"/>
      <c r="R431" s="84"/>
      <c r="S431" s="84"/>
      <c r="T431" s="84"/>
      <c r="U431" s="84"/>
      <c r="V431" s="84"/>
      <c r="W431" s="84"/>
      <c r="X431" s="84"/>
      <c r="Y431" s="84"/>
      <c r="Z431" s="84"/>
    </row>
    <row r="432">
      <c r="A432" s="84"/>
      <c r="B432" s="84"/>
      <c r="C432" s="84"/>
      <c r="D432" s="84"/>
      <c r="E432" s="84"/>
      <c r="F432" s="84"/>
      <c r="G432" s="84"/>
      <c r="H432" s="84"/>
      <c r="I432" s="84"/>
      <c r="J432" s="84"/>
      <c r="K432" s="84"/>
      <c r="L432" s="84"/>
      <c r="M432" s="84"/>
      <c r="N432" s="84"/>
      <c r="O432" s="84"/>
      <c r="P432" s="84"/>
      <c r="Q432" s="84"/>
      <c r="R432" s="84"/>
      <c r="S432" s="84"/>
      <c r="T432" s="84"/>
      <c r="U432" s="84"/>
      <c r="V432" s="84"/>
      <c r="W432" s="84"/>
      <c r="X432" s="84"/>
      <c r="Y432" s="84"/>
      <c r="Z432" s="84"/>
    </row>
    <row r="433">
      <c r="A433" s="84"/>
      <c r="B433" s="84"/>
      <c r="C433" s="84"/>
      <c r="D433" s="84"/>
      <c r="E433" s="84"/>
      <c r="F433" s="84"/>
      <c r="G433" s="84"/>
      <c r="H433" s="84"/>
      <c r="I433" s="84"/>
      <c r="J433" s="84"/>
      <c r="K433" s="84"/>
      <c r="L433" s="84"/>
      <c r="M433" s="84"/>
      <c r="N433" s="84"/>
      <c r="O433" s="84"/>
      <c r="P433" s="84"/>
      <c r="Q433" s="84"/>
      <c r="R433" s="84"/>
      <c r="S433" s="84"/>
      <c r="T433" s="84"/>
      <c r="U433" s="84"/>
      <c r="V433" s="84"/>
      <c r="W433" s="84"/>
      <c r="X433" s="84"/>
      <c r="Y433" s="84"/>
      <c r="Z433" s="84"/>
    </row>
    <row r="434">
      <c r="A434" s="84"/>
      <c r="B434" s="84"/>
      <c r="C434" s="84"/>
      <c r="D434" s="84"/>
      <c r="E434" s="84"/>
      <c r="F434" s="84"/>
      <c r="G434" s="84"/>
      <c r="H434" s="84"/>
      <c r="I434" s="84"/>
      <c r="J434" s="84"/>
      <c r="K434" s="84"/>
      <c r="L434" s="84"/>
      <c r="M434" s="84"/>
      <c r="N434" s="84"/>
      <c r="O434" s="84"/>
      <c r="P434" s="84"/>
      <c r="Q434" s="84"/>
      <c r="R434" s="84"/>
      <c r="S434" s="84"/>
      <c r="T434" s="84"/>
      <c r="U434" s="84"/>
      <c r="V434" s="84"/>
      <c r="W434" s="84"/>
      <c r="X434" s="84"/>
      <c r="Y434" s="84"/>
      <c r="Z434" s="84"/>
    </row>
    <row r="435">
      <c r="A435" s="84"/>
      <c r="B435" s="84"/>
      <c r="C435" s="84"/>
      <c r="D435" s="84"/>
      <c r="E435" s="84"/>
      <c r="F435" s="84"/>
      <c r="G435" s="84"/>
      <c r="H435" s="84"/>
      <c r="I435" s="84"/>
      <c r="J435" s="84"/>
      <c r="K435" s="84"/>
      <c r="L435" s="84"/>
      <c r="M435" s="84"/>
      <c r="N435" s="84"/>
      <c r="O435" s="84"/>
      <c r="P435" s="84"/>
      <c r="Q435" s="84"/>
      <c r="R435" s="84"/>
      <c r="S435" s="84"/>
      <c r="T435" s="84"/>
      <c r="U435" s="84"/>
      <c r="V435" s="84"/>
      <c r="W435" s="84"/>
      <c r="X435" s="84"/>
      <c r="Y435" s="84"/>
      <c r="Z435" s="84"/>
    </row>
    <row r="436">
      <c r="A436" s="84"/>
      <c r="B436" s="84"/>
      <c r="C436" s="84"/>
      <c r="D436" s="84"/>
      <c r="E436" s="84"/>
      <c r="F436" s="84"/>
      <c r="G436" s="84"/>
      <c r="H436" s="84"/>
      <c r="I436" s="84"/>
      <c r="J436" s="84"/>
      <c r="K436" s="84"/>
      <c r="L436" s="84"/>
      <c r="M436" s="84"/>
      <c r="N436" s="84"/>
      <c r="O436" s="84"/>
      <c r="P436" s="84"/>
      <c r="Q436" s="84"/>
      <c r="R436" s="84"/>
      <c r="S436" s="84"/>
      <c r="T436" s="84"/>
      <c r="U436" s="84"/>
      <c r="V436" s="84"/>
      <c r="W436" s="84"/>
      <c r="X436" s="84"/>
      <c r="Y436" s="84"/>
      <c r="Z436" s="84"/>
    </row>
    <row r="437">
      <c r="A437" s="84"/>
      <c r="B437" s="84"/>
      <c r="C437" s="84"/>
      <c r="D437" s="84"/>
      <c r="E437" s="84"/>
      <c r="F437" s="84"/>
      <c r="G437" s="84"/>
      <c r="H437" s="84"/>
      <c r="I437" s="84"/>
      <c r="J437" s="84"/>
      <c r="K437" s="84"/>
      <c r="L437" s="84"/>
      <c r="M437" s="84"/>
      <c r="N437" s="84"/>
      <c r="O437" s="84"/>
      <c r="P437" s="84"/>
      <c r="Q437" s="84"/>
      <c r="R437" s="84"/>
      <c r="S437" s="84"/>
      <c r="T437" s="84"/>
      <c r="U437" s="84"/>
      <c r="V437" s="84"/>
      <c r="W437" s="84"/>
      <c r="X437" s="84"/>
      <c r="Y437" s="84"/>
      <c r="Z437" s="84"/>
    </row>
    <row r="438">
      <c r="A438" s="84"/>
      <c r="B438" s="84"/>
      <c r="C438" s="84"/>
      <c r="D438" s="84"/>
      <c r="E438" s="84"/>
      <c r="F438" s="84"/>
      <c r="G438" s="84"/>
      <c r="H438" s="84"/>
      <c r="I438" s="84"/>
      <c r="J438" s="84"/>
      <c r="K438" s="84"/>
      <c r="L438" s="84"/>
      <c r="M438" s="84"/>
      <c r="N438" s="84"/>
      <c r="O438" s="84"/>
      <c r="P438" s="84"/>
      <c r="Q438" s="84"/>
      <c r="R438" s="84"/>
      <c r="S438" s="84"/>
      <c r="T438" s="84"/>
      <c r="U438" s="84"/>
      <c r="V438" s="84"/>
      <c r="W438" s="84"/>
      <c r="X438" s="84"/>
      <c r="Y438" s="84"/>
      <c r="Z438" s="84"/>
    </row>
    <row r="439">
      <c r="A439" s="84"/>
      <c r="B439" s="84"/>
      <c r="C439" s="84"/>
      <c r="D439" s="84"/>
      <c r="E439" s="84"/>
      <c r="F439" s="84"/>
      <c r="G439" s="84"/>
      <c r="H439" s="84"/>
      <c r="I439" s="84"/>
      <c r="J439" s="84"/>
      <c r="K439" s="84"/>
      <c r="L439" s="84"/>
      <c r="M439" s="84"/>
      <c r="N439" s="84"/>
      <c r="O439" s="84"/>
      <c r="P439" s="84"/>
      <c r="Q439" s="84"/>
      <c r="R439" s="84"/>
      <c r="S439" s="84"/>
      <c r="T439" s="84"/>
      <c r="U439" s="84"/>
      <c r="V439" s="84"/>
      <c r="W439" s="84"/>
      <c r="X439" s="84"/>
      <c r="Y439" s="84"/>
      <c r="Z439" s="84"/>
    </row>
    <row r="440">
      <c r="A440" s="84"/>
      <c r="B440" s="84"/>
      <c r="C440" s="84"/>
      <c r="D440" s="84"/>
      <c r="E440" s="84"/>
      <c r="F440" s="84"/>
      <c r="G440" s="84"/>
      <c r="H440" s="84"/>
      <c r="I440" s="84"/>
      <c r="J440" s="84"/>
      <c r="K440" s="84"/>
      <c r="L440" s="84"/>
      <c r="M440" s="84"/>
      <c r="N440" s="84"/>
      <c r="O440" s="84"/>
      <c r="P440" s="84"/>
      <c r="Q440" s="84"/>
      <c r="R440" s="84"/>
      <c r="S440" s="84"/>
      <c r="T440" s="84"/>
      <c r="U440" s="84"/>
      <c r="V440" s="84"/>
      <c r="W440" s="84"/>
      <c r="X440" s="84"/>
      <c r="Y440" s="84"/>
      <c r="Z440" s="84"/>
    </row>
    <row r="441">
      <c r="A441" s="84"/>
      <c r="B441" s="84"/>
      <c r="C441" s="84"/>
      <c r="D441" s="84"/>
      <c r="E441" s="84"/>
      <c r="F441" s="84"/>
      <c r="G441" s="84"/>
      <c r="H441" s="84"/>
      <c r="I441" s="84"/>
      <c r="J441" s="84"/>
      <c r="K441" s="84"/>
      <c r="L441" s="84"/>
      <c r="M441" s="84"/>
      <c r="N441" s="84"/>
      <c r="O441" s="84"/>
      <c r="P441" s="84"/>
      <c r="Q441" s="84"/>
      <c r="R441" s="84"/>
      <c r="S441" s="84"/>
      <c r="T441" s="84"/>
      <c r="U441" s="84"/>
      <c r="V441" s="84"/>
      <c r="W441" s="84"/>
      <c r="X441" s="84"/>
      <c r="Y441" s="84"/>
      <c r="Z441" s="84"/>
    </row>
    <row r="442">
      <c r="A442" s="84"/>
      <c r="B442" s="84"/>
      <c r="C442" s="84"/>
      <c r="D442" s="84"/>
      <c r="E442" s="84"/>
      <c r="F442" s="84"/>
      <c r="G442" s="84"/>
      <c r="H442" s="84"/>
      <c r="I442" s="84"/>
      <c r="J442" s="84"/>
      <c r="K442" s="84"/>
      <c r="L442" s="84"/>
      <c r="M442" s="84"/>
      <c r="N442" s="84"/>
      <c r="O442" s="84"/>
      <c r="P442" s="84"/>
      <c r="Q442" s="84"/>
      <c r="R442" s="84"/>
      <c r="S442" s="84"/>
      <c r="T442" s="84"/>
      <c r="U442" s="84"/>
      <c r="V442" s="84"/>
      <c r="W442" s="84"/>
      <c r="X442" s="84"/>
      <c r="Y442" s="84"/>
      <c r="Z442" s="84"/>
    </row>
    <row r="443">
      <c r="A443" s="84"/>
      <c r="B443" s="84"/>
      <c r="C443" s="84"/>
      <c r="D443" s="84"/>
      <c r="E443" s="84"/>
      <c r="F443" s="84"/>
      <c r="G443" s="84"/>
      <c r="H443" s="84"/>
      <c r="I443" s="84"/>
      <c r="J443" s="84"/>
      <c r="K443" s="84"/>
      <c r="L443" s="84"/>
      <c r="M443" s="84"/>
      <c r="N443" s="84"/>
      <c r="O443" s="84"/>
      <c r="P443" s="84"/>
      <c r="Q443" s="84"/>
      <c r="R443" s="84"/>
      <c r="S443" s="84"/>
      <c r="T443" s="84"/>
      <c r="U443" s="84"/>
      <c r="V443" s="84"/>
      <c r="W443" s="84"/>
      <c r="X443" s="84"/>
      <c r="Y443" s="84"/>
      <c r="Z443" s="84"/>
    </row>
    <row r="444">
      <c r="A444" s="84"/>
      <c r="B444" s="84"/>
      <c r="C444" s="84"/>
      <c r="D444" s="84"/>
      <c r="E444" s="84"/>
      <c r="F444" s="84"/>
      <c r="G444" s="84"/>
      <c r="H444" s="84"/>
      <c r="I444" s="84"/>
      <c r="J444" s="84"/>
      <c r="K444" s="84"/>
      <c r="L444" s="84"/>
      <c r="M444" s="84"/>
      <c r="N444" s="84"/>
      <c r="O444" s="84"/>
      <c r="P444" s="84"/>
      <c r="Q444" s="84"/>
      <c r="R444" s="84"/>
      <c r="S444" s="84"/>
      <c r="T444" s="84"/>
      <c r="U444" s="84"/>
      <c r="V444" s="84"/>
      <c r="W444" s="84"/>
      <c r="X444" s="84"/>
      <c r="Y444" s="84"/>
      <c r="Z444" s="84"/>
    </row>
    <row r="445">
      <c r="A445" s="84"/>
      <c r="B445" s="84"/>
      <c r="C445" s="84"/>
      <c r="D445" s="84"/>
      <c r="E445" s="84"/>
      <c r="F445" s="84"/>
      <c r="G445" s="84"/>
      <c r="H445" s="84"/>
      <c r="I445" s="84"/>
      <c r="J445" s="84"/>
      <c r="K445" s="84"/>
      <c r="L445" s="84"/>
      <c r="M445" s="84"/>
      <c r="N445" s="84"/>
      <c r="O445" s="84"/>
      <c r="P445" s="84"/>
      <c r="Q445" s="84"/>
      <c r="R445" s="84"/>
      <c r="S445" s="84"/>
      <c r="T445" s="84"/>
      <c r="U445" s="84"/>
      <c r="V445" s="84"/>
      <c r="W445" s="84"/>
      <c r="X445" s="84"/>
      <c r="Y445" s="84"/>
      <c r="Z445" s="84"/>
    </row>
    <row r="446">
      <c r="A446" s="84"/>
      <c r="B446" s="84"/>
      <c r="C446" s="84"/>
      <c r="D446" s="84"/>
      <c r="E446" s="84"/>
      <c r="F446" s="84"/>
      <c r="G446" s="84"/>
      <c r="H446" s="84"/>
      <c r="I446" s="84"/>
      <c r="J446" s="84"/>
      <c r="K446" s="84"/>
      <c r="L446" s="84"/>
      <c r="M446" s="84"/>
      <c r="N446" s="84"/>
      <c r="O446" s="84"/>
      <c r="P446" s="84"/>
      <c r="Q446" s="84"/>
      <c r="R446" s="84"/>
      <c r="S446" s="84"/>
      <c r="T446" s="84"/>
      <c r="U446" s="84"/>
      <c r="V446" s="84"/>
      <c r="W446" s="84"/>
      <c r="X446" s="84"/>
      <c r="Y446" s="84"/>
      <c r="Z446" s="84"/>
    </row>
    <row r="447">
      <c r="A447" s="84"/>
      <c r="B447" s="84"/>
      <c r="C447" s="84"/>
      <c r="D447" s="84"/>
      <c r="E447" s="84"/>
      <c r="F447" s="84"/>
      <c r="G447" s="84"/>
      <c r="H447" s="84"/>
      <c r="I447" s="84"/>
      <c r="J447" s="84"/>
      <c r="K447" s="84"/>
      <c r="L447" s="84"/>
      <c r="M447" s="84"/>
      <c r="N447" s="84"/>
      <c r="O447" s="84"/>
      <c r="P447" s="84"/>
      <c r="Q447" s="84"/>
      <c r="R447" s="84"/>
      <c r="S447" s="84"/>
      <c r="T447" s="84"/>
      <c r="U447" s="84"/>
      <c r="V447" s="84"/>
      <c r="W447" s="84"/>
      <c r="X447" s="84"/>
      <c r="Y447" s="84"/>
      <c r="Z447" s="84"/>
    </row>
    <row r="448">
      <c r="A448" s="84"/>
      <c r="B448" s="84"/>
      <c r="C448" s="84"/>
      <c r="D448" s="84"/>
      <c r="E448" s="84"/>
      <c r="F448" s="84"/>
      <c r="G448" s="84"/>
      <c r="H448" s="84"/>
      <c r="I448" s="84"/>
      <c r="J448" s="84"/>
      <c r="K448" s="84"/>
      <c r="L448" s="84"/>
      <c r="M448" s="84"/>
      <c r="N448" s="84"/>
      <c r="O448" s="84"/>
      <c r="P448" s="84"/>
      <c r="Q448" s="84"/>
      <c r="R448" s="84"/>
      <c r="S448" s="84"/>
      <c r="T448" s="84"/>
      <c r="U448" s="84"/>
      <c r="V448" s="84"/>
      <c r="W448" s="84"/>
      <c r="X448" s="84"/>
      <c r="Y448" s="84"/>
      <c r="Z448" s="84"/>
    </row>
    <row r="449">
      <c r="A449" s="84"/>
      <c r="B449" s="84"/>
      <c r="C449" s="84"/>
      <c r="D449" s="84"/>
      <c r="E449" s="84"/>
      <c r="F449" s="84"/>
      <c r="G449" s="84"/>
      <c r="H449" s="84"/>
      <c r="I449" s="84"/>
      <c r="J449" s="84"/>
      <c r="K449" s="84"/>
      <c r="L449" s="84"/>
      <c r="M449" s="84"/>
      <c r="N449" s="84"/>
      <c r="O449" s="84"/>
      <c r="P449" s="84"/>
      <c r="Q449" s="84"/>
      <c r="R449" s="84"/>
      <c r="S449" s="84"/>
      <c r="T449" s="84"/>
      <c r="U449" s="84"/>
      <c r="V449" s="84"/>
      <c r="W449" s="84"/>
      <c r="X449" s="84"/>
      <c r="Y449" s="84"/>
      <c r="Z449" s="84"/>
    </row>
    <row r="450">
      <c r="A450" s="84"/>
      <c r="B450" s="84"/>
      <c r="C450" s="84"/>
      <c r="D450" s="84"/>
      <c r="E450" s="84"/>
      <c r="F450" s="84"/>
      <c r="G450" s="84"/>
      <c r="H450" s="84"/>
      <c r="I450" s="84"/>
      <c r="J450" s="84"/>
      <c r="K450" s="84"/>
      <c r="L450" s="84"/>
      <c r="M450" s="84"/>
      <c r="N450" s="84"/>
      <c r="O450" s="84"/>
      <c r="P450" s="84"/>
      <c r="Q450" s="84"/>
      <c r="R450" s="84"/>
      <c r="S450" s="84"/>
      <c r="T450" s="84"/>
      <c r="U450" s="84"/>
      <c r="V450" s="84"/>
      <c r="W450" s="84"/>
      <c r="X450" s="84"/>
      <c r="Y450" s="84"/>
      <c r="Z450" s="84"/>
    </row>
    <row r="451">
      <c r="A451" s="84"/>
      <c r="B451" s="84"/>
      <c r="C451" s="84"/>
      <c r="D451" s="84"/>
      <c r="E451" s="84"/>
      <c r="F451" s="84"/>
      <c r="G451" s="84"/>
      <c r="H451" s="84"/>
      <c r="I451" s="84"/>
      <c r="J451" s="84"/>
      <c r="K451" s="84"/>
      <c r="L451" s="84"/>
      <c r="M451" s="84"/>
      <c r="N451" s="84"/>
      <c r="O451" s="84"/>
      <c r="P451" s="84"/>
      <c r="Q451" s="84"/>
      <c r="R451" s="84"/>
      <c r="S451" s="84"/>
      <c r="T451" s="84"/>
      <c r="U451" s="84"/>
      <c r="V451" s="84"/>
      <c r="W451" s="84"/>
      <c r="X451" s="84"/>
      <c r="Y451" s="84"/>
      <c r="Z451" s="84"/>
    </row>
    <row r="452">
      <c r="A452" s="84"/>
      <c r="B452" s="84"/>
      <c r="C452" s="84"/>
      <c r="D452" s="84"/>
      <c r="E452" s="84"/>
      <c r="F452" s="84"/>
      <c r="G452" s="84"/>
      <c r="H452" s="84"/>
      <c r="I452" s="84"/>
      <c r="J452" s="84"/>
      <c r="K452" s="84"/>
      <c r="L452" s="84"/>
      <c r="M452" s="84"/>
      <c r="N452" s="84"/>
      <c r="O452" s="84"/>
      <c r="P452" s="84"/>
      <c r="Q452" s="84"/>
      <c r="R452" s="84"/>
      <c r="S452" s="84"/>
      <c r="T452" s="84"/>
      <c r="U452" s="84"/>
      <c r="V452" s="84"/>
      <c r="W452" s="84"/>
      <c r="X452" s="84"/>
      <c r="Y452" s="84"/>
      <c r="Z452" s="84"/>
    </row>
    <row r="453">
      <c r="A453" s="84"/>
      <c r="B453" s="84"/>
      <c r="C453" s="84"/>
      <c r="D453" s="84"/>
      <c r="E453" s="84"/>
      <c r="F453" s="84"/>
      <c r="G453" s="84"/>
      <c r="H453" s="84"/>
      <c r="I453" s="84"/>
      <c r="J453" s="84"/>
      <c r="K453" s="84"/>
      <c r="L453" s="84"/>
      <c r="M453" s="84"/>
      <c r="N453" s="84"/>
      <c r="O453" s="84"/>
      <c r="P453" s="84"/>
      <c r="Q453" s="84"/>
      <c r="R453" s="84"/>
      <c r="S453" s="84"/>
      <c r="T453" s="84"/>
      <c r="U453" s="84"/>
      <c r="V453" s="84"/>
      <c r="W453" s="84"/>
      <c r="X453" s="84"/>
      <c r="Y453" s="84"/>
      <c r="Z453" s="84"/>
    </row>
    <row r="454">
      <c r="A454" s="84"/>
      <c r="B454" s="84"/>
      <c r="C454" s="84"/>
      <c r="D454" s="84"/>
      <c r="E454" s="84"/>
      <c r="F454" s="84"/>
      <c r="G454" s="84"/>
      <c r="H454" s="84"/>
      <c r="I454" s="84"/>
      <c r="J454" s="84"/>
      <c r="K454" s="84"/>
      <c r="L454" s="84"/>
      <c r="M454" s="84"/>
      <c r="N454" s="84"/>
      <c r="O454" s="84"/>
      <c r="P454" s="84"/>
      <c r="Q454" s="84"/>
      <c r="R454" s="84"/>
      <c r="S454" s="84"/>
      <c r="T454" s="84"/>
      <c r="U454" s="84"/>
      <c r="V454" s="84"/>
      <c r="W454" s="84"/>
      <c r="X454" s="84"/>
      <c r="Y454" s="84"/>
      <c r="Z454" s="84"/>
    </row>
    <row r="455">
      <c r="A455" s="84"/>
      <c r="B455" s="84"/>
      <c r="C455" s="84"/>
      <c r="D455" s="84"/>
      <c r="E455" s="84"/>
      <c r="F455" s="84"/>
      <c r="G455" s="84"/>
      <c r="H455" s="84"/>
      <c r="I455" s="84"/>
      <c r="J455" s="84"/>
      <c r="K455" s="84"/>
      <c r="L455" s="84"/>
      <c r="M455" s="84"/>
      <c r="N455" s="84"/>
      <c r="O455" s="84"/>
      <c r="P455" s="84"/>
      <c r="Q455" s="84"/>
      <c r="R455" s="84"/>
      <c r="S455" s="84"/>
      <c r="T455" s="84"/>
      <c r="U455" s="84"/>
      <c r="V455" s="84"/>
      <c r="W455" s="84"/>
      <c r="X455" s="84"/>
      <c r="Y455" s="84"/>
      <c r="Z455" s="84"/>
    </row>
    <row r="456">
      <c r="A456" s="84"/>
      <c r="B456" s="84"/>
      <c r="C456" s="84"/>
      <c r="D456" s="84"/>
      <c r="E456" s="84"/>
      <c r="F456" s="84"/>
      <c r="G456" s="84"/>
      <c r="H456" s="84"/>
      <c r="I456" s="84"/>
      <c r="J456" s="84"/>
      <c r="K456" s="84"/>
      <c r="L456" s="84"/>
      <c r="M456" s="84"/>
      <c r="N456" s="84"/>
      <c r="O456" s="84"/>
      <c r="P456" s="84"/>
      <c r="Q456" s="84"/>
      <c r="R456" s="84"/>
      <c r="S456" s="84"/>
      <c r="T456" s="84"/>
      <c r="U456" s="84"/>
      <c r="V456" s="84"/>
      <c r="W456" s="84"/>
      <c r="X456" s="84"/>
      <c r="Y456" s="84"/>
      <c r="Z456" s="84"/>
    </row>
    <row r="457">
      <c r="A457" s="84"/>
      <c r="B457" s="84"/>
      <c r="C457" s="84"/>
      <c r="D457" s="84"/>
      <c r="E457" s="84"/>
      <c r="F457" s="84"/>
      <c r="G457" s="84"/>
      <c r="H457" s="84"/>
      <c r="I457" s="84"/>
      <c r="J457" s="84"/>
      <c r="K457" s="84"/>
      <c r="L457" s="84"/>
      <c r="M457" s="84"/>
      <c r="N457" s="84"/>
      <c r="O457" s="84"/>
      <c r="P457" s="84"/>
      <c r="Q457" s="84"/>
      <c r="R457" s="84"/>
      <c r="S457" s="84"/>
      <c r="T457" s="84"/>
      <c r="U457" s="84"/>
      <c r="V457" s="84"/>
      <c r="W457" s="84"/>
      <c r="X457" s="84"/>
      <c r="Y457" s="84"/>
      <c r="Z457" s="84"/>
    </row>
    <row r="458">
      <c r="A458" s="84"/>
      <c r="B458" s="84"/>
      <c r="C458" s="84"/>
      <c r="D458" s="84"/>
      <c r="E458" s="84"/>
      <c r="F458" s="84"/>
      <c r="G458" s="84"/>
      <c r="H458" s="84"/>
      <c r="I458" s="84"/>
      <c r="J458" s="84"/>
      <c r="K458" s="84"/>
      <c r="L458" s="84"/>
      <c r="M458" s="84"/>
      <c r="N458" s="84"/>
      <c r="O458" s="84"/>
      <c r="P458" s="84"/>
      <c r="Q458" s="84"/>
      <c r="R458" s="84"/>
      <c r="S458" s="84"/>
      <c r="T458" s="84"/>
      <c r="U458" s="84"/>
      <c r="V458" s="84"/>
      <c r="W458" s="84"/>
      <c r="X458" s="84"/>
      <c r="Y458" s="84"/>
      <c r="Z458" s="84"/>
    </row>
    <row r="459">
      <c r="A459" s="84"/>
      <c r="B459" s="84"/>
      <c r="C459" s="84"/>
      <c r="D459" s="84"/>
      <c r="E459" s="84"/>
      <c r="F459" s="84"/>
      <c r="G459" s="84"/>
      <c r="H459" s="84"/>
      <c r="I459" s="84"/>
      <c r="J459" s="84"/>
      <c r="K459" s="84"/>
      <c r="L459" s="84"/>
      <c r="M459" s="84"/>
      <c r="N459" s="84"/>
      <c r="O459" s="84"/>
      <c r="P459" s="84"/>
      <c r="Q459" s="84"/>
      <c r="R459" s="84"/>
      <c r="S459" s="84"/>
      <c r="T459" s="84"/>
      <c r="U459" s="84"/>
      <c r="V459" s="84"/>
      <c r="W459" s="84"/>
      <c r="X459" s="84"/>
      <c r="Y459" s="84"/>
      <c r="Z459" s="84"/>
    </row>
    <row r="460">
      <c r="A460" s="84"/>
      <c r="B460" s="84"/>
      <c r="C460" s="84"/>
      <c r="D460" s="84"/>
      <c r="E460" s="84"/>
      <c r="F460" s="84"/>
      <c r="G460" s="84"/>
      <c r="H460" s="84"/>
      <c r="I460" s="84"/>
      <c r="J460" s="84"/>
      <c r="K460" s="84"/>
      <c r="L460" s="84"/>
      <c r="M460" s="84"/>
      <c r="N460" s="84"/>
      <c r="O460" s="84"/>
      <c r="P460" s="84"/>
      <c r="Q460" s="84"/>
      <c r="R460" s="84"/>
      <c r="S460" s="84"/>
      <c r="T460" s="84"/>
      <c r="U460" s="84"/>
      <c r="V460" s="84"/>
      <c r="W460" s="84"/>
      <c r="X460" s="84"/>
      <c r="Y460" s="84"/>
      <c r="Z460" s="84"/>
    </row>
    <row r="461">
      <c r="A461" s="84"/>
      <c r="B461" s="84"/>
      <c r="C461" s="84"/>
      <c r="D461" s="84"/>
      <c r="E461" s="84"/>
      <c r="F461" s="84"/>
      <c r="G461" s="84"/>
      <c r="H461" s="84"/>
      <c r="I461" s="84"/>
      <c r="J461" s="84"/>
      <c r="K461" s="84"/>
      <c r="L461" s="84"/>
      <c r="M461" s="84"/>
      <c r="N461" s="84"/>
      <c r="O461" s="84"/>
      <c r="P461" s="84"/>
      <c r="Q461" s="84"/>
      <c r="R461" s="84"/>
      <c r="S461" s="84"/>
      <c r="T461" s="84"/>
      <c r="U461" s="84"/>
      <c r="V461" s="84"/>
      <c r="W461" s="84"/>
      <c r="X461" s="84"/>
      <c r="Y461" s="84"/>
      <c r="Z461" s="84"/>
    </row>
    <row r="462">
      <c r="A462" s="84"/>
      <c r="B462" s="84"/>
      <c r="C462" s="84"/>
      <c r="D462" s="84"/>
      <c r="E462" s="84"/>
      <c r="F462" s="84"/>
      <c r="G462" s="84"/>
      <c r="H462" s="84"/>
      <c r="I462" s="84"/>
      <c r="J462" s="84"/>
      <c r="K462" s="84"/>
      <c r="L462" s="84"/>
      <c r="M462" s="84"/>
      <c r="N462" s="84"/>
      <c r="O462" s="84"/>
      <c r="P462" s="84"/>
      <c r="Q462" s="84"/>
      <c r="R462" s="84"/>
      <c r="S462" s="84"/>
      <c r="T462" s="84"/>
      <c r="U462" s="84"/>
      <c r="V462" s="84"/>
      <c r="W462" s="84"/>
      <c r="X462" s="84"/>
      <c r="Y462" s="84"/>
      <c r="Z462" s="84"/>
    </row>
    <row r="463">
      <c r="A463" s="84"/>
      <c r="B463" s="84"/>
      <c r="C463" s="84"/>
      <c r="D463" s="84"/>
      <c r="E463" s="84"/>
      <c r="F463" s="84"/>
      <c r="G463" s="84"/>
      <c r="H463" s="84"/>
      <c r="I463" s="84"/>
      <c r="J463" s="84"/>
      <c r="K463" s="84"/>
      <c r="L463" s="84"/>
      <c r="M463" s="84"/>
      <c r="N463" s="84"/>
      <c r="O463" s="84"/>
      <c r="P463" s="84"/>
      <c r="Q463" s="84"/>
      <c r="R463" s="84"/>
      <c r="S463" s="84"/>
      <c r="T463" s="84"/>
      <c r="U463" s="84"/>
      <c r="V463" s="84"/>
      <c r="W463" s="84"/>
      <c r="X463" s="84"/>
      <c r="Y463" s="84"/>
      <c r="Z463" s="84"/>
    </row>
    <row r="464">
      <c r="A464" s="84"/>
      <c r="B464" s="84"/>
      <c r="C464" s="84"/>
      <c r="D464" s="84"/>
      <c r="E464" s="84"/>
      <c r="F464" s="84"/>
      <c r="G464" s="84"/>
      <c r="H464" s="84"/>
      <c r="I464" s="84"/>
      <c r="J464" s="84"/>
      <c r="K464" s="84"/>
      <c r="L464" s="84"/>
      <c r="M464" s="84"/>
      <c r="N464" s="84"/>
      <c r="O464" s="84"/>
      <c r="P464" s="84"/>
      <c r="Q464" s="84"/>
      <c r="R464" s="84"/>
      <c r="S464" s="84"/>
      <c r="T464" s="84"/>
      <c r="U464" s="84"/>
      <c r="V464" s="84"/>
      <c r="W464" s="84"/>
      <c r="X464" s="84"/>
      <c r="Y464" s="84"/>
      <c r="Z464" s="84"/>
    </row>
    <row r="465">
      <c r="A465" s="84"/>
      <c r="B465" s="84"/>
      <c r="C465" s="84"/>
      <c r="D465" s="84"/>
      <c r="E465" s="84"/>
      <c r="F465" s="84"/>
      <c r="G465" s="84"/>
      <c r="H465" s="84"/>
      <c r="I465" s="84"/>
      <c r="J465" s="84"/>
      <c r="K465" s="84"/>
      <c r="L465" s="84"/>
      <c r="M465" s="84"/>
      <c r="N465" s="84"/>
      <c r="O465" s="84"/>
      <c r="P465" s="84"/>
      <c r="Q465" s="84"/>
      <c r="R465" s="84"/>
      <c r="S465" s="84"/>
      <c r="T465" s="84"/>
      <c r="U465" s="84"/>
      <c r="V465" s="84"/>
      <c r="W465" s="84"/>
      <c r="X465" s="84"/>
      <c r="Y465" s="84"/>
      <c r="Z465" s="84"/>
    </row>
    <row r="466">
      <c r="A466" s="84"/>
      <c r="B466" s="84"/>
      <c r="C466" s="84"/>
      <c r="D466" s="84"/>
      <c r="E466" s="84"/>
      <c r="F466" s="84"/>
      <c r="G466" s="84"/>
      <c r="H466" s="84"/>
      <c r="I466" s="84"/>
      <c r="J466" s="84"/>
      <c r="K466" s="84"/>
      <c r="L466" s="84"/>
      <c r="M466" s="84"/>
      <c r="N466" s="84"/>
      <c r="O466" s="84"/>
      <c r="P466" s="84"/>
      <c r="Q466" s="84"/>
      <c r="R466" s="84"/>
      <c r="S466" s="84"/>
      <c r="T466" s="84"/>
      <c r="U466" s="84"/>
      <c r="V466" s="84"/>
      <c r="W466" s="84"/>
      <c r="X466" s="84"/>
      <c r="Y466" s="84"/>
      <c r="Z466" s="84"/>
    </row>
    <row r="467">
      <c r="A467" s="84"/>
      <c r="B467" s="84"/>
      <c r="C467" s="84"/>
      <c r="D467" s="84"/>
      <c r="E467" s="84"/>
      <c r="F467" s="84"/>
      <c r="G467" s="84"/>
      <c r="H467" s="84"/>
      <c r="I467" s="84"/>
      <c r="J467" s="84"/>
      <c r="K467" s="84"/>
      <c r="L467" s="84"/>
      <c r="M467" s="84"/>
      <c r="N467" s="84"/>
      <c r="O467" s="84"/>
      <c r="P467" s="84"/>
      <c r="Q467" s="84"/>
      <c r="R467" s="84"/>
      <c r="S467" s="84"/>
      <c r="T467" s="84"/>
      <c r="U467" s="84"/>
      <c r="V467" s="84"/>
      <c r="W467" s="84"/>
      <c r="X467" s="84"/>
      <c r="Y467" s="84"/>
      <c r="Z467" s="84"/>
    </row>
    <row r="468">
      <c r="A468" s="84"/>
      <c r="B468" s="84"/>
      <c r="C468" s="84"/>
      <c r="D468" s="84"/>
      <c r="E468" s="84"/>
      <c r="F468" s="84"/>
      <c r="G468" s="84"/>
      <c r="H468" s="84"/>
      <c r="I468" s="84"/>
      <c r="J468" s="84"/>
      <c r="K468" s="84"/>
      <c r="L468" s="84"/>
      <c r="M468" s="84"/>
      <c r="N468" s="84"/>
      <c r="O468" s="84"/>
      <c r="P468" s="84"/>
      <c r="Q468" s="84"/>
      <c r="R468" s="84"/>
      <c r="S468" s="84"/>
      <c r="T468" s="84"/>
      <c r="U468" s="84"/>
      <c r="V468" s="84"/>
      <c r="W468" s="84"/>
      <c r="X468" s="84"/>
      <c r="Y468" s="84"/>
      <c r="Z468" s="84"/>
    </row>
    <row r="469">
      <c r="A469" s="84"/>
      <c r="B469" s="84"/>
      <c r="C469" s="84"/>
      <c r="D469" s="84"/>
      <c r="E469" s="84"/>
      <c r="F469" s="84"/>
      <c r="G469" s="84"/>
      <c r="H469" s="84"/>
      <c r="I469" s="84"/>
      <c r="J469" s="84"/>
      <c r="K469" s="84"/>
      <c r="L469" s="84"/>
      <c r="M469" s="84"/>
      <c r="N469" s="84"/>
      <c r="O469" s="84"/>
      <c r="P469" s="84"/>
      <c r="Q469" s="84"/>
      <c r="R469" s="84"/>
      <c r="S469" s="84"/>
      <c r="T469" s="84"/>
      <c r="U469" s="84"/>
      <c r="V469" s="84"/>
      <c r="W469" s="84"/>
      <c r="X469" s="84"/>
      <c r="Y469" s="84"/>
      <c r="Z469" s="84"/>
    </row>
    <row r="470">
      <c r="A470" s="84"/>
      <c r="B470" s="84"/>
      <c r="C470" s="84"/>
      <c r="D470" s="84"/>
      <c r="E470" s="84"/>
      <c r="F470" s="84"/>
      <c r="G470" s="84"/>
      <c r="H470" s="84"/>
      <c r="I470" s="84"/>
      <c r="J470" s="84"/>
      <c r="K470" s="84"/>
      <c r="L470" s="84"/>
      <c r="M470" s="84"/>
      <c r="N470" s="84"/>
      <c r="O470" s="84"/>
      <c r="P470" s="84"/>
      <c r="Q470" s="84"/>
      <c r="R470" s="84"/>
      <c r="S470" s="84"/>
      <c r="T470" s="84"/>
      <c r="U470" s="84"/>
      <c r="V470" s="84"/>
      <c r="W470" s="84"/>
      <c r="X470" s="84"/>
      <c r="Y470" s="84"/>
      <c r="Z470" s="84"/>
    </row>
    <row r="471">
      <c r="A471" s="84"/>
      <c r="B471" s="84"/>
      <c r="C471" s="84"/>
      <c r="D471" s="84"/>
      <c r="E471" s="84"/>
      <c r="F471" s="84"/>
      <c r="G471" s="84"/>
      <c r="H471" s="84"/>
      <c r="I471" s="84"/>
      <c r="J471" s="84"/>
      <c r="K471" s="84"/>
      <c r="L471" s="84"/>
      <c r="M471" s="84"/>
      <c r="N471" s="84"/>
      <c r="O471" s="84"/>
      <c r="P471" s="84"/>
      <c r="Q471" s="84"/>
      <c r="R471" s="84"/>
      <c r="S471" s="84"/>
      <c r="T471" s="84"/>
      <c r="U471" s="84"/>
      <c r="V471" s="84"/>
      <c r="W471" s="84"/>
      <c r="X471" s="84"/>
      <c r="Y471" s="84"/>
      <c r="Z471" s="84"/>
    </row>
    <row r="472">
      <c r="A472" s="84"/>
      <c r="B472" s="84"/>
      <c r="C472" s="84"/>
      <c r="D472" s="84"/>
      <c r="E472" s="84"/>
      <c r="F472" s="84"/>
      <c r="G472" s="84"/>
      <c r="H472" s="84"/>
      <c r="I472" s="84"/>
      <c r="J472" s="84"/>
      <c r="K472" s="84"/>
      <c r="L472" s="84"/>
      <c r="M472" s="84"/>
      <c r="N472" s="84"/>
      <c r="O472" s="84"/>
      <c r="P472" s="84"/>
      <c r="Q472" s="84"/>
      <c r="R472" s="84"/>
      <c r="S472" s="84"/>
      <c r="T472" s="84"/>
      <c r="U472" s="84"/>
      <c r="V472" s="84"/>
      <c r="W472" s="84"/>
      <c r="X472" s="84"/>
      <c r="Y472" s="84"/>
      <c r="Z472" s="84"/>
    </row>
    <row r="473">
      <c r="A473" s="84"/>
      <c r="B473" s="84"/>
      <c r="C473" s="84"/>
      <c r="D473" s="84"/>
      <c r="E473" s="84"/>
      <c r="F473" s="84"/>
      <c r="G473" s="84"/>
      <c r="H473" s="84"/>
      <c r="I473" s="84"/>
      <c r="J473" s="84"/>
      <c r="K473" s="84"/>
      <c r="L473" s="84"/>
      <c r="M473" s="84"/>
      <c r="N473" s="84"/>
      <c r="O473" s="84"/>
      <c r="P473" s="84"/>
      <c r="Q473" s="84"/>
      <c r="R473" s="84"/>
      <c r="S473" s="84"/>
      <c r="T473" s="84"/>
      <c r="U473" s="84"/>
      <c r="V473" s="84"/>
      <c r="W473" s="84"/>
      <c r="X473" s="84"/>
      <c r="Y473" s="84"/>
      <c r="Z473" s="84"/>
    </row>
    <row r="474">
      <c r="A474" s="84"/>
      <c r="B474" s="84"/>
      <c r="C474" s="84"/>
      <c r="D474" s="84"/>
      <c r="E474" s="84"/>
      <c r="F474" s="84"/>
      <c r="G474" s="84"/>
      <c r="H474" s="84"/>
      <c r="I474" s="84"/>
      <c r="J474" s="84"/>
      <c r="K474" s="84"/>
      <c r="L474" s="84"/>
      <c r="M474" s="84"/>
      <c r="N474" s="84"/>
      <c r="O474" s="84"/>
      <c r="P474" s="84"/>
      <c r="Q474" s="84"/>
      <c r="R474" s="84"/>
      <c r="S474" s="84"/>
      <c r="T474" s="84"/>
      <c r="U474" s="84"/>
      <c r="V474" s="84"/>
      <c r="W474" s="84"/>
      <c r="X474" s="84"/>
      <c r="Y474" s="84"/>
      <c r="Z474" s="84"/>
    </row>
    <row r="475">
      <c r="A475" s="84"/>
      <c r="B475" s="84"/>
      <c r="C475" s="84"/>
      <c r="D475" s="84"/>
      <c r="E475" s="84"/>
      <c r="F475" s="84"/>
      <c r="G475" s="84"/>
      <c r="H475" s="84"/>
      <c r="I475" s="84"/>
      <c r="J475" s="84"/>
      <c r="K475" s="84"/>
      <c r="L475" s="84"/>
      <c r="M475" s="84"/>
      <c r="N475" s="84"/>
      <c r="O475" s="84"/>
      <c r="P475" s="84"/>
      <c r="Q475" s="84"/>
      <c r="R475" s="84"/>
      <c r="S475" s="84"/>
      <c r="T475" s="84"/>
      <c r="U475" s="84"/>
      <c r="V475" s="84"/>
      <c r="W475" s="84"/>
      <c r="X475" s="84"/>
      <c r="Y475" s="84"/>
      <c r="Z475" s="84"/>
    </row>
    <row r="476">
      <c r="A476" s="84"/>
      <c r="B476" s="84"/>
      <c r="C476" s="84"/>
      <c r="D476" s="84"/>
      <c r="E476" s="84"/>
      <c r="F476" s="84"/>
      <c r="G476" s="84"/>
      <c r="H476" s="84"/>
      <c r="I476" s="84"/>
      <c r="J476" s="84"/>
      <c r="K476" s="84"/>
      <c r="L476" s="84"/>
      <c r="M476" s="84"/>
      <c r="N476" s="84"/>
      <c r="O476" s="84"/>
      <c r="P476" s="84"/>
      <c r="Q476" s="84"/>
      <c r="R476" s="84"/>
      <c r="S476" s="84"/>
      <c r="T476" s="84"/>
      <c r="U476" s="84"/>
      <c r="V476" s="84"/>
      <c r="W476" s="84"/>
      <c r="X476" s="84"/>
      <c r="Y476" s="84"/>
      <c r="Z476" s="84"/>
    </row>
    <row r="477">
      <c r="A477" s="84"/>
      <c r="B477" s="84"/>
      <c r="C477" s="84"/>
      <c r="D477" s="84"/>
      <c r="E477" s="84"/>
      <c r="F477" s="84"/>
      <c r="G477" s="84"/>
      <c r="H477" s="84"/>
      <c r="I477" s="84"/>
      <c r="J477" s="84"/>
      <c r="K477" s="84"/>
      <c r="L477" s="84"/>
      <c r="M477" s="84"/>
      <c r="N477" s="84"/>
      <c r="O477" s="84"/>
      <c r="P477" s="84"/>
      <c r="Q477" s="84"/>
      <c r="R477" s="84"/>
      <c r="S477" s="84"/>
      <c r="T477" s="84"/>
      <c r="U477" s="84"/>
      <c r="V477" s="84"/>
      <c r="W477" s="84"/>
      <c r="X477" s="84"/>
      <c r="Y477" s="84"/>
      <c r="Z477" s="84"/>
    </row>
    <row r="478">
      <c r="A478" s="84"/>
      <c r="B478" s="84"/>
      <c r="C478" s="84"/>
      <c r="D478" s="84"/>
      <c r="E478" s="84"/>
      <c r="F478" s="84"/>
      <c r="G478" s="84"/>
      <c r="H478" s="84"/>
      <c r="I478" s="84"/>
      <c r="J478" s="84"/>
      <c r="K478" s="84"/>
      <c r="L478" s="84"/>
      <c r="M478" s="84"/>
      <c r="N478" s="84"/>
      <c r="O478" s="84"/>
      <c r="P478" s="84"/>
      <c r="Q478" s="84"/>
      <c r="R478" s="84"/>
      <c r="S478" s="84"/>
      <c r="T478" s="84"/>
      <c r="U478" s="84"/>
      <c r="V478" s="84"/>
      <c r="W478" s="84"/>
      <c r="X478" s="84"/>
      <c r="Y478" s="84"/>
      <c r="Z478" s="84"/>
    </row>
    <row r="479">
      <c r="A479" s="84"/>
      <c r="B479" s="84"/>
      <c r="C479" s="84"/>
      <c r="D479" s="84"/>
      <c r="E479" s="84"/>
      <c r="F479" s="84"/>
      <c r="G479" s="84"/>
      <c r="H479" s="84"/>
      <c r="I479" s="84"/>
      <c r="J479" s="84"/>
      <c r="K479" s="84"/>
      <c r="L479" s="84"/>
      <c r="M479" s="84"/>
      <c r="N479" s="84"/>
      <c r="O479" s="84"/>
      <c r="P479" s="84"/>
      <c r="Q479" s="84"/>
      <c r="R479" s="84"/>
      <c r="S479" s="84"/>
      <c r="T479" s="84"/>
      <c r="U479" s="84"/>
      <c r="V479" s="84"/>
      <c r="W479" s="84"/>
      <c r="X479" s="84"/>
      <c r="Y479" s="84"/>
      <c r="Z479" s="84"/>
    </row>
    <row r="480">
      <c r="A480" s="84"/>
      <c r="B480" s="84"/>
      <c r="C480" s="84"/>
      <c r="D480" s="84"/>
      <c r="E480" s="84"/>
      <c r="F480" s="84"/>
      <c r="G480" s="84"/>
      <c r="H480" s="84"/>
      <c r="I480" s="84"/>
      <c r="J480" s="84"/>
      <c r="K480" s="84"/>
      <c r="L480" s="84"/>
      <c r="M480" s="84"/>
      <c r="N480" s="84"/>
      <c r="O480" s="84"/>
      <c r="P480" s="84"/>
      <c r="Q480" s="84"/>
      <c r="R480" s="84"/>
      <c r="S480" s="84"/>
      <c r="T480" s="84"/>
      <c r="U480" s="84"/>
      <c r="V480" s="84"/>
      <c r="W480" s="84"/>
      <c r="X480" s="84"/>
      <c r="Y480" s="84"/>
      <c r="Z480" s="84"/>
    </row>
    <row r="481">
      <c r="A481" s="84"/>
      <c r="B481" s="84"/>
      <c r="C481" s="84"/>
      <c r="D481" s="84"/>
      <c r="E481" s="84"/>
      <c r="F481" s="84"/>
      <c r="G481" s="84"/>
      <c r="H481" s="84"/>
      <c r="I481" s="84"/>
      <c r="J481" s="84"/>
      <c r="K481" s="84"/>
      <c r="L481" s="84"/>
      <c r="M481" s="84"/>
      <c r="N481" s="84"/>
      <c r="O481" s="84"/>
      <c r="P481" s="84"/>
      <c r="Q481" s="84"/>
      <c r="R481" s="84"/>
      <c r="S481" s="84"/>
      <c r="T481" s="84"/>
      <c r="U481" s="84"/>
      <c r="V481" s="84"/>
      <c r="W481" s="84"/>
      <c r="X481" s="84"/>
      <c r="Y481" s="84"/>
      <c r="Z481" s="84"/>
    </row>
    <row r="482">
      <c r="A482" s="84"/>
      <c r="B482" s="84"/>
      <c r="C482" s="84"/>
      <c r="D482" s="84"/>
      <c r="E482" s="84"/>
      <c r="F482" s="84"/>
      <c r="G482" s="84"/>
      <c r="H482" s="84"/>
      <c r="I482" s="84"/>
      <c r="J482" s="84"/>
      <c r="K482" s="84"/>
      <c r="L482" s="84"/>
      <c r="M482" s="84"/>
      <c r="N482" s="84"/>
      <c r="O482" s="84"/>
      <c r="P482" s="84"/>
      <c r="Q482" s="84"/>
      <c r="R482" s="84"/>
      <c r="S482" s="84"/>
      <c r="T482" s="84"/>
      <c r="U482" s="84"/>
      <c r="V482" s="84"/>
      <c r="W482" s="84"/>
      <c r="X482" s="84"/>
      <c r="Y482" s="84"/>
      <c r="Z482" s="84"/>
    </row>
    <row r="483">
      <c r="A483" s="84"/>
      <c r="B483" s="84"/>
      <c r="C483" s="84"/>
      <c r="D483" s="84"/>
      <c r="E483" s="84"/>
      <c r="F483" s="84"/>
      <c r="G483" s="84"/>
      <c r="H483" s="84"/>
      <c r="I483" s="84"/>
      <c r="J483" s="84"/>
      <c r="K483" s="84"/>
      <c r="L483" s="84"/>
      <c r="M483" s="84"/>
      <c r="N483" s="84"/>
      <c r="O483" s="84"/>
      <c r="P483" s="84"/>
      <c r="Q483" s="84"/>
      <c r="R483" s="84"/>
      <c r="S483" s="84"/>
      <c r="T483" s="84"/>
      <c r="U483" s="84"/>
      <c r="V483" s="84"/>
      <c r="W483" s="84"/>
      <c r="X483" s="84"/>
      <c r="Y483" s="84"/>
      <c r="Z483" s="84"/>
    </row>
    <row r="484">
      <c r="A484" s="84"/>
      <c r="B484" s="84"/>
      <c r="C484" s="84"/>
      <c r="D484" s="84"/>
      <c r="E484" s="84"/>
      <c r="F484" s="84"/>
      <c r="G484" s="84"/>
      <c r="H484" s="84"/>
      <c r="I484" s="84"/>
      <c r="J484" s="84"/>
      <c r="K484" s="84"/>
      <c r="L484" s="84"/>
      <c r="M484" s="84"/>
      <c r="N484" s="84"/>
      <c r="O484" s="84"/>
      <c r="P484" s="84"/>
      <c r="Q484" s="84"/>
      <c r="R484" s="84"/>
      <c r="S484" s="84"/>
      <c r="T484" s="84"/>
      <c r="U484" s="84"/>
      <c r="V484" s="84"/>
      <c r="W484" s="84"/>
      <c r="X484" s="84"/>
      <c r="Y484" s="84"/>
      <c r="Z484" s="84"/>
    </row>
    <row r="485">
      <c r="A485" s="84"/>
      <c r="B485" s="84"/>
      <c r="C485" s="84"/>
      <c r="D485" s="84"/>
      <c r="E485" s="84"/>
      <c r="F485" s="84"/>
      <c r="G485" s="84"/>
      <c r="H485" s="84"/>
      <c r="I485" s="84"/>
      <c r="J485" s="84"/>
      <c r="K485" s="84"/>
      <c r="L485" s="84"/>
      <c r="M485" s="84"/>
      <c r="N485" s="84"/>
      <c r="O485" s="84"/>
      <c r="P485" s="84"/>
      <c r="Q485" s="84"/>
      <c r="R485" s="84"/>
      <c r="S485" s="84"/>
      <c r="T485" s="84"/>
      <c r="U485" s="84"/>
      <c r="V485" s="84"/>
      <c r="W485" s="84"/>
      <c r="X485" s="84"/>
      <c r="Y485" s="84"/>
      <c r="Z485" s="84"/>
    </row>
    <row r="486">
      <c r="A486" s="84"/>
      <c r="B486" s="84"/>
      <c r="C486" s="84"/>
      <c r="D486" s="84"/>
      <c r="E486" s="84"/>
      <c r="F486" s="84"/>
      <c r="G486" s="84"/>
      <c r="H486" s="84"/>
      <c r="I486" s="84"/>
      <c r="J486" s="84"/>
      <c r="K486" s="84"/>
      <c r="L486" s="84"/>
      <c r="M486" s="84"/>
      <c r="N486" s="84"/>
      <c r="O486" s="84"/>
      <c r="P486" s="84"/>
      <c r="Q486" s="84"/>
      <c r="R486" s="84"/>
      <c r="S486" s="84"/>
      <c r="T486" s="84"/>
      <c r="U486" s="84"/>
      <c r="V486" s="84"/>
      <c r="W486" s="84"/>
      <c r="X486" s="84"/>
      <c r="Y486" s="84"/>
      <c r="Z486" s="84"/>
    </row>
    <row r="487">
      <c r="A487" s="84"/>
      <c r="B487" s="84"/>
      <c r="C487" s="84"/>
      <c r="D487" s="84"/>
      <c r="E487" s="84"/>
      <c r="F487" s="84"/>
      <c r="G487" s="84"/>
      <c r="H487" s="84"/>
      <c r="I487" s="84"/>
      <c r="J487" s="84"/>
      <c r="K487" s="84"/>
      <c r="L487" s="84"/>
      <c r="M487" s="84"/>
      <c r="N487" s="84"/>
      <c r="O487" s="84"/>
      <c r="P487" s="84"/>
      <c r="Q487" s="84"/>
      <c r="R487" s="84"/>
      <c r="S487" s="84"/>
      <c r="T487" s="84"/>
      <c r="U487" s="84"/>
      <c r="V487" s="84"/>
      <c r="W487" s="84"/>
      <c r="X487" s="84"/>
      <c r="Y487" s="84"/>
      <c r="Z487" s="84"/>
    </row>
    <row r="488">
      <c r="A488" s="84"/>
      <c r="B488" s="84"/>
      <c r="C488" s="84"/>
      <c r="D488" s="84"/>
      <c r="E488" s="84"/>
      <c r="F488" s="84"/>
      <c r="G488" s="84"/>
      <c r="H488" s="84"/>
      <c r="I488" s="84"/>
      <c r="J488" s="84"/>
      <c r="K488" s="84"/>
      <c r="L488" s="84"/>
      <c r="M488" s="84"/>
      <c r="N488" s="84"/>
      <c r="O488" s="84"/>
      <c r="P488" s="84"/>
      <c r="Q488" s="84"/>
      <c r="R488" s="84"/>
      <c r="S488" s="84"/>
      <c r="T488" s="84"/>
      <c r="U488" s="84"/>
      <c r="V488" s="84"/>
      <c r="W488" s="84"/>
      <c r="X488" s="84"/>
      <c r="Y488" s="84"/>
      <c r="Z488" s="84"/>
    </row>
    <row r="489">
      <c r="A489" s="84"/>
      <c r="B489" s="84"/>
      <c r="C489" s="84"/>
      <c r="D489" s="84"/>
      <c r="E489" s="84"/>
      <c r="F489" s="84"/>
      <c r="G489" s="84"/>
      <c r="H489" s="84"/>
      <c r="I489" s="84"/>
      <c r="J489" s="84"/>
      <c r="K489" s="84"/>
      <c r="L489" s="84"/>
      <c r="M489" s="84"/>
      <c r="N489" s="84"/>
      <c r="O489" s="84"/>
      <c r="P489" s="84"/>
      <c r="Q489" s="84"/>
      <c r="R489" s="84"/>
      <c r="S489" s="84"/>
      <c r="T489" s="84"/>
      <c r="U489" s="84"/>
      <c r="V489" s="84"/>
      <c r="W489" s="84"/>
      <c r="X489" s="84"/>
      <c r="Y489" s="84"/>
      <c r="Z489" s="84"/>
    </row>
    <row r="490">
      <c r="A490" s="84"/>
      <c r="B490" s="84"/>
      <c r="C490" s="84"/>
      <c r="D490" s="84"/>
      <c r="E490" s="84"/>
      <c r="F490" s="84"/>
      <c r="G490" s="84"/>
      <c r="H490" s="84"/>
      <c r="I490" s="84"/>
      <c r="J490" s="84"/>
      <c r="K490" s="84"/>
      <c r="L490" s="84"/>
      <c r="M490" s="84"/>
      <c r="N490" s="84"/>
      <c r="O490" s="84"/>
      <c r="P490" s="84"/>
      <c r="Q490" s="84"/>
      <c r="R490" s="84"/>
      <c r="S490" s="84"/>
      <c r="T490" s="84"/>
      <c r="U490" s="84"/>
      <c r="V490" s="84"/>
      <c r="W490" s="84"/>
      <c r="X490" s="84"/>
      <c r="Y490" s="84"/>
      <c r="Z490" s="84"/>
    </row>
    <row r="491">
      <c r="A491" s="84"/>
      <c r="B491" s="84"/>
      <c r="C491" s="84"/>
      <c r="D491" s="84"/>
      <c r="E491" s="84"/>
      <c r="F491" s="84"/>
      <c r="G491" s="84"/>
      <c r="H491" s="84"/>
      <c r="I491" s="84"/>
      <c r="J491" s="84"/>
      <c r="K491" s="84"/>
      <c r="L491" s="84"/>
      <c r="M491" s="84"/>
      <c r="N491" s="84"/>
      <c r="O491" s="84"/>
      <c r="P491" s="84"/>
      <c r="Q491" s="84"/>
      <c r="R491" s="84"/>
      <c r="S491" s="84"/>
      <c r="T491" s="84"/>
      <c r="U491" s="84"/>
      <c r="V491" s="84"/>
      <c r="W491" s="84"/>
      <c r="X491" s="84"/>
      <c r="Y491" s="84"/>
      <c r="Z491" s="84"/>
    </row>
    <row r="492">
      <c r="A492" s="84"/>
      <c r="B492" s="84"/>
      <c r="C492" s="84"/>
      <c r="D492" s="84"/>
      <c r="E492" s="84"/>
      <c r="F492" s="84"/>
      <c r="G492" s="84"/>
      <c r="H492" s="84"/>
      <c r="I492" s="84"/>
      <c r="J492" s="84"/>
      <c r="K492" s="84"/>
      <c r="L492" s="84"/>
      <c r="M492" s="84"/>
      <c r="N492" s="84"/>
      <c r="O492" s="84"/>
      <c r="P492" s="84"/>
      <c r="Q492" s="84"/>
      <c r="R492" s="84"/>
      <c r="S492" s="84"/>
      <c r="T492" s="84"/>
      <c r="U492" s="84"/>
      <c r="V492" s="84"/>
      <c r="W492" s="84"/>
      <c r="X492" s="84"/>
      <c r="Y492" s="84"/>
      <c r="Z492" s="84"/>
    </row>
    <row r="493">
      <c r="A493" s="84"/>
      <c r="B493" s="84"/>
      <c r="C493" s="84"/>
      <c r="D493" s="84"/>
      <c r="E493" s="84"/>
      <c r="F493" s="84"/>
      <c r="G493" s="84"/>
      <c r="H493" s="84"/>
      <c r="I493" s="84"/>
      <c r="J493" s="84"/>
      <c r="K493" s="84"/>
      <c r="L493" s="84"/>
      <c r="M493" s="84"/>
      <c r="N493" s="84"/>
      <c r="O493" s="84"/>
      <c r="P493" s="84"/>
      <c r="Q493" s="84"/>
      <c r="R493" s="84"/>
      <c r="S493" s="84"/>
      <c r="T493" s="84"/>
      <c r="U493" s="84"/>
      <c r="V493" s="84"/>
      <c r="W493" s="84"/>
      <c r="X493" s="84"/>
      <c r="Y493" s="84"/>
      <c r="Z493" s="84"/>
    </row>
    <row r="494">
      <c r="A494" s="84"/>
      <c r="B494" s="84"/>
      <c r="C494" s="84"/>
      <c r="D494" s="84"/>
      <c r="E494" s="84"/>
      <c r="F494" s="84"/>
      <c r="G494" s="84"/>
      <c r="H494" s="84"/>
      <c r="I494" s="84"/>
      <c r="J494" s="84"/>
      <c r="K494" s="84"/>
      <c r="L494" s="84"/>
      <c r="M494" s="84"/>
      <c r="N494" s="84"/>
      <c r="O494" s="84"/>
      <c r="P494" s="84"/>
      <c r="Q494" s="84"/>
      <c r="R494" s="84"/>
      <c r="S494" s="84"/>
      <c r="T494" s="84"/>
      <c r="U494" s="84"/>
      <c r="V494" s="84"/>
      <c r="W494" s="84"/>
      <c r="X494" s="84"/>
      <c r="Y494" s="84"/>
      <c r="Z494" s="84"/>
    </row>
    <row r="495">
      <c r="A495" s="84"/>
      <c r="B495" s="84"/>
      <c r="C495" s="84"/>
      <c r="D495" s="84"/>
      <c r="E495" s="84"/>
      <c r="F495" s="84"/>
      <c r="G495" s="84"/>
      <c r="H495" s="84"/>
      <c r="I495" s="84"/>
      <c r="J495" s="84"/>
      <c r="K495" s="84"/>
      <c r="L495" s="84"/>
      <c r="M495" s="84"/>
      <c r="N495" s="84"/>
      <c r="O495" s="84"/>
      <c r="P495" s="84"/>
      <c r="Q495" s="84"/>
      <c r="R495" s="84"/>
      <c r="S495" s="84"/>
      <c r="T495" s="84"/>
      <c r="U495" s="84"/>
      <c r="V495" s="84"/>
      <c r="W495" s="84"/>
      <c r="X495" s="84"/>
      <c r="Y495" s="84"/>
      <c r="Z495" s="84"/>
    </row>
    <row r="496">
      <c r="A496" s="84"/>
      <c r="B496" s="84"/>
      <c r="C496" s="84"/>
      <c r="D496" s="84"/>
      <c r="E496" s="84"/>
      <c r="F496" s="84"/>
      <c r="G496" s="84"/>
      <c r="H496" s="84"/>
      <c r="I496" s="84"/>
      <c r="J496" s="84"/>
      <c r="K496" s="84"/>
      <c r="L496" s="84"/>
      <c r="M496" s="84"/>
      <c r="N496" s="84"/>
      <c r="O496" s="84"/>
      <c r="P496" s="84"/>
      <c r="Q496" s="84"/>
      <c r="R496" s="84"/>
      <c r="S496" s="84"/>
      <c r="T496" s="84"/>
      <c r="U496" s="84"/>
      <c r="V496" s="84"/>
      <c r="W496" s="84"/>
      <c r="X496" s="84"/>
      <c r="Y496" s="84"/>
      <c r="Z496" s="84"/>
    </row>
    <row r="497">
      <c r="A497" s="84"/>
      <c r="B497" s="84"/>
      <c r="C497" s="84"/>
      <c r="D497" s="84"/>
      <c r="E497" s="84"/>
      <c r="F497" s="84"/>
      <c r="G497" s="84"/>
      <c r="H497" s="84"/>
      <c r="I497" s="84"/>
      <c r="J497" s="84"/>
      <c r="K497" s="84"/>
      <c r="L497" s="84"/>
      <c r="M497" s="84"/>
      <c r="N497" s="84"/>
      <c r="O497" s="84"/>
      <c r="P497" s="84"/>
      <c r="Q497" s="84"/>
      <c r="R497" s="84"/>
      <c r="S497" s="84"/>
      <c r="T497" s="84"/>
      <c r="U497" s="84"/>
      <c r="V497" s="84"/>
      <c r="W497" s="84"/>
      <c r="X497" s="84"/>
      <c r="Y497" s="84"/>
      <c r="Z497" s="84"/>
    </row>
    <row r="498">
      <c r="A498" s="84"/>
      <c r="B498" s="84"/>
      <c r="C498" s="84"/>
      <c r="D498" s="84"/>
      <c r="E498" s="84"/>
      <c r="F498" s="84"/>
      <c r="G498" s="84"/>
      <c r="H498" s="84"/>
      <c r="I498" s="84"/>
      <c r="J498" s="84"/>
      <c r="K498" s="84"/>
      <c r="L498" s="84"/>
      <c r="M498" s="84"/>
      <c r="N498" s="84"/>
      <c r="O498" s="84"/>
      <c r="P498" s="84"/>
      <c r="Q498" s="84"/>
      <c r="R498" s="84"/>
      <c r="S498" s="84"/>
      <c r="T498" s="84"/>
      <c r="U498" s="84"/>
      <c r="V498" s="84"/>
      <c r="W498" s="84"/>
      <c r="X498" s="84"/>
      <c r="Y498" s="84"/>
      <c r="Z498" s="84"/>
    </row>
    <row r="499">
      <c r="A499" s="84"/>
      <c r="B499" s="84"/>
      <c r="C499" s="84"/>
      <c r="D499" s="84"/>
      <c r="E499" s="84"/>
      <c r="F499" s="84"/>
      <c r="G499" s="84"/>
      <c r="H499" s="84"/>
      <c r="I499" s="84"/>
      <c r="J499" s="84"/>
      <c r="K499" s="84"/>
      <c r="L499" s="84"/>
      <c r="M499" s="84"/>
      <c r="N499" s="84"/>
      <c r="O499" s="84"/>
      <c r="P499" s="84"/>
      <c r="Q499" s="84"/>
      <c r="R499" s="84"/>
      <c r="S499" s="84"/>
      <c r="T499" s="84"/>
      <c r="U499" s="84"/>
      <c r="V499" s="84"/>
      <c r="W499" s="84"/>
      <c r="X499" s="84"/>
      <c r="Y499" s="84"/>
      <c r="Z499" s="84"/>
    </row>
    <row r="500">
      <c r="A500" s="84"/>
      <c r="B500" s="84"/>
      <c r="C500" s="84"/>
      <c r="D500" s="84"/>
      <c r="E500" s="84"/>
      <c r="F500" s="84"/>
      <c r="G500" s="84"/>
      <c r="H500" s="84"/>
      <c r="I500" s="84"/>
      <c r="J500" s="84"/>
      <c r="K500" s="84"/>
      <c r="L500" s="84"/>
      <c r="M500" s="84"/>
      <c r="N500" s="84"/>
      <c r="O500" s="84"/>
      <c r="P500" s="84"/>
      <c r="Q500" s="84"/>
      <c r="R500" s="84"/>
      <c r="S500" s="84"/>
      <c r="T500" s="84"/>
      <c r="U500" s="84"/>
      <c r="V500" s="84"/>
      <c r="W500" s="84"/>
      <c r="X500" s="84"/>
      <c r="Y500" s="84"/>
      <c r="Z500" s="84"/>
    </row>
    <row r="501">
      <c r="A501" s="84"/>
      <c r="B501" s="84"/>
      <c r="C501" s="84"/>
      <c r="D501" s="84"/>
      <c r="E501" s="84"/>
      <c r="F501" s="84"/>
      <c r="G501" s="84"/>
      <c r="H501" s="84"/>
      <c r="I501" s="84"/>
      <c r="J501" s="84"/>
      <c r="K501" s="84"/>
      <c r="L501" s="84"/>
      <c r="M501" s="84"/>
      <c r="N501" s="84"/>
      <c r="O501" s="84"/>
      <c r="P501" s="84"/>
      <c r="Q501" s="84"/>
      <c r="R501" s="84"/>
      <c r="S501" s="84"/>
      <c r="T501" s="84"/>
      <c r="U501" s="84"/>
      <c r="V501" s="84"/>
      <c r="W501" s="84"/>
      <c r="X501" s="84"/>
      <c r="Y501" s="84"/>
      <c r="Z501" s="84"/>
    </row>
    <row r="502">
      <c r="A502" s="84"/>
      <c r="B502" s="84"/>
      <c r="C502" s="84"/>
      <c r="D502" s="84"/>
      <c r="E502" s="84"/>
      <c r="F502" s="84"/>
      <c r="G502" s="84"/>
      <c r="H502" s="84"/>
      <c r="I502" s="84"/>
      <c r="J502" s="84"/>
      <c r="K502" s="84"/>
      <c r="L502" s="84"/>
      <c r="M502" s="84"/>
      <c r="N502" s="84"/>
      <c r="O502" s="84"/>
      <c r="P502" s="84"/>
      <c r="Q502" s="84"/>
      <c r="R502" s="84"/>
      <c r="S502" s="84"/>
      <c r="T502" s="84"/>
      <c r="U502" s="84"/>
      <c r="V502" s="84"/>
      <c r="W502" s="84"/>
      <c r="X502" s="84"/>
      <c r="Y502" s="84"/>
      <c r="Z502" s="84"/>
    </row>
    <row r="503">
      <c r="A503" s="84"/>
      <c r="B503" s="84"/>
      <c r="C503" s="84"/>
      <c r="D503" s="84"/>
      <c r="E503" s="84"/>
      <c r="F503" s="84"/>
      <c r="G503" s="84"/>
      <c r="H503" s="84"/>
      <c r="I503" s="84"/>
      <c r="J503" s="84"/>
      <c r="K503" s="84"/>
      <c r="L503" s="84"/>
      <c r="M503" s="84"/>
      <c r="N503" s="84"/>
      <c r="O503" s="84"/>
      <c r="P503" s="84"/>
      <c r="Q503" s="84"/>
      <c r="R503" s="84"/>
      <c r="S503" s="84"/>
      <c r="T503" s="84"/>
      <c r="U503" s="84"/>
      <c r="V503" s="84"/>
      <c r="W503" s="84"/>
      <c r="X503" s="84"/>
      <c r="Y503" s="84"/>
      <c r="Z503" s="84"/>
    </row>
    <row r="504">
      <c r="A504" s="84"/>
      <c r="B504" s="84"/>
      <c r="C504" s="84"/>
      <c r="D504" s="84"/>
      <c r="E504" s="84"/>
      <c r="F504" s="84"/>
      <c r="G504" s="84"/>
      <c r="H504" s="84"/>
      <c r="I504" s="84"/>
      <c r="J504" s="84"/>
      <c r="K504" s="84"/>
      <c r="L504" s="84"/>
      <c r="M504" s="84"/>
      <c r="N504" s="84"/>
      <c r="O504" s="84"/>
      <c r="P504" s="84"/>
      <c r="Q504" s="84"/>
      <c r="R504" s="84"/>
      <c r="S504" s="84"/>
      <c r="T504" s="84"/>
      <c r="U504" s="84"/>
      <c r="V504" s="84"/>
      <c r="W504" s="84"/>
      <c r="X504" s="84"/>
      <c r="Y504" s="84"/>
      <c r="Z504" s="84"/>
    </row>
    <row r="505">
      <c r="A505" s="84"/>
      <c r="B505" s="84"/>
      <c r="C505" s="84"/>
      <c r="D505" s="84"/>
      <c r="E505" s="84"/>
      <c r="F505" s="84"/>
      <c r="G505" s="84"/>
      <c r="H505" s="84"/>
      <c r="I505" s="84"/>
      <c r="J505" s="84"/>
      <c r="K505" s="84"/>
      <c r="L505" s="84"/>
      <c r="M505" s="84"/>
      <c r="N505" s="84"/>
      <c r="O505" s="84"/>
      <c r="P505" s="84"/>
      <c r="Q505" s="84"/>
      <c r="R505" s="84"/>
      <c r="S505" s="84"/>
      <c r="T505" s="84"/>
      <c r="U505" s="84"/>
      <c r="V505" s="84"/>
      <c r="W505" s="84"/>
      <c r="X505" s="84"/>
      <c r="Y505" s="84"/>
      <c r="Z505" s="84"/>
    </row>
    <row r="506">
      <c r="A506" s="84"/>
      <c r="B506" s="84"/>
      <c r="C506" s="84"/>
      <c r="D506" s="84"/>
      <c r="E506" s="84"/>
      <c r="F506" s="84"/>
      <c r="G506" s="84"/>
      <c r="H506" s="84"/>
      <c r="I506" s="84"/>
      <c r="J506" s="84"/>
      <c r="K506" s="84"/>
      <c r="L506" s="84"/>
      <c r="M506" s="84"/>
      <c r="N506" s="84"/>
      <c r="O506" s="84"/>
      <c r="P506" s="84"/>
      <c r="Q506" s="84"/>
      <c r="R506" s="84"/>
      <c r="S506" s="84"/>
      <c r="T506" s="84"/>
      <c r="U506" s="84"/>
      <c r="V506" s="84"/>
      <c r="W506" s="84"/>
      <c r="X506" s="84"/>
      <c r="Y506" s="84"/>
      <c r="Z506" s="84"/>
    </row>
    <row r="507">
      <c r="A507" s="84"/>
      <c r="B507" s="84"/>
      <c r="C507" s="84"/>
      <c r="D507" s="84"/>
      <c r="E507" s="84"/>
      <c r="F507" s="84"/>
      <c r="G507" s="84"/>
      <c r="H507" s="84"/>
      <c r="I507" s="84"/>
      <c r="J507" s="84"/>
      <c r="K507" s="84"/>
      <c r="L507" s="84"/>
      <c r="M507" s="84"/>
      <c r="N507" s="84"/>
      <c r="O507" s="84"/>
      <c r="P507" s="84"/>
      <c r="Q507" s="84"/>
      <c r="R507" s="84"/>
      <c r="S507" s="84"/>
      <c r="T507" s="84"/>
      <c r="U507" s="84"/>
      <c r="V507" s="84"/>
      <c r="W507" s="84"/>
      <c r="X507" s="84"/>
      <c r="Y507" s="84"/>
      <c r="Z507" s="84"/>
    </row>
    <row r="508">
      <c r="A508" s="84"/>
      <c r="B508" s="84"/>
      <c r="C508" s="84"/>
      <c r="D508" s="84"/>
      <c r="E508" s="84"/>
      <c r="F508" s="84"/>
      <c r="G508" s="84"/>
      <c r="H508" s="84"/>
      <c r="I508" s="84"/>
      <c r="J508" s="84"/>
      <c r="K508" s="84"/>
      <c r="L508" s="84"/>
      <c r="M508" s="84"/>
      <c r="N508" s="84"/>
      <c r="O508" s="84"/>
      <c r="P508" s="84"/>
      <c r="Q508" s="84"/>
      <c r="R508" s="84"/>
      <c r="S508" s="84"/>
      <c r="T508" s="84"/>
      <c r="U508" s="84"/>
      <c r="V508" s="84"/>
      <c r="W508" s="84"/>
      <c r="X508" s="84"/>
      <c r="Y508" s="84"/>
      <c r="Z508" s="84"/>
    </row>
    <row r="509">
      <c r="A509" s="84"/>
      <c r="B509" s="84"/>
      <c r="C509" s="84"/>
      <c r="D509" s="84"/>
      <c r="E509" s="84"/>
      <c r="F509" s="84"/>
      <c r="G509" s="84"/>
      <c r="H509" s="84"/>
      <c r="I509" s="84"/>
      <c r="J509" s="84"/>
      <c r="K509" s="84"/>
      <c r="L509" s="84"/>
      <c r="M509" s="84"/>
      <c r="N509" s="84"/>
      <c r="O509" s="84"/>
      <c r="P509" s="84"/>
      <c r="Q509" s="84"/>
      <c r="R509" s="84"/>
      <c r="S509" s="84"/>
      <c r="T509" s="84"/>
      <c r="U509" s="84"/>
      <c r="V509" s="84"/>
      <c r="W509" s="84"/>
      <c r="X509" s="84"/>
      <c r="Y509" s="84"/>
      <c r="Z509" s="84"/>
    </row>
    <row r="510">
      <c r="A510" s="84"/>
      <c r="B510" s="84"/>
      <c r="C510" s="84"/>
      <c r="D510" s="84"/>
      <c r="E510" s="84"/>
      <c r="F510" s="84"/>
      <c r="G510" s="84"/>
      <c r="H510" s="84"/>
      <c r="I510" s="84"/>
      <c r="J510" s="84"/>
      <c r="K510" s="84"/>
      <c r="L510" s="84"/>
      <c r="M510" s="84"/>
      <c r="N510" s="84"/>
      <c r="O510" s="84"/>
      <c r="P510" s="84"/>
      <c r="Q510" s="84"/>
      <c r="R510" s="84"/>
      <c r="S510" s="84"/>
      <c r="T510" s="84"/>
      <c r="U510" s="84"/>
      <c r="V510" s="84"/>
      <c r="W510" s="84"/>
      <c r="X510" s="84"/>
      <c r="Y510" s="84"/>
      <c r="Z510" s="84"/>
    </row>
    <row r="511">
      <c r="A511" s="84"/>
      <c r="B511" s="84"/>
      <c r="C511" s="84"/>
      <c r="D511" s="84"/>
      <c r="E511" s="84"/>
      <c r="F511" s="84"/>
      <c r="G511" s="84"/>
      <c r="H511" s="84"/>
      <c r="I511" s="84"/>
      <c r="J511" s="84"/>
      <c r="K511" s="84"/>
      <c r="L511" s="84"/>
      <c r="M511" s="84"/>
      <c r="N511" s="84"/>
      <c r="O511" s="84"/>
      <c r="P511" s="84"/>
      <c r="Q511" s="84"/>
      <c r="R511" s="84"/>
      <c r="S511" s="84"/>
      <c r="T511" s="84"/>
      <c r="U511" s="84"/>
      <c r="V511" s="84"/>
      <c r="W511" s="84"/>
      <c r="X511" s="84"/>
      <c r="Y511" s="84"/>
      <c r="Z511" s="84"/>
    </row>
    <row r="512">
      <c r="A512" s="84"/>
      <c r="B512" s="84"/>
      <c r="C512" s="84"/>
      <c r="D512" s="84"/>
      <c r="E512" s="84"/>
      <c r="F512" s="84"/>
      <c r="G512" s="84"/>
      <c r="H512" s="84"/>
      <c r="I512" s="84"/>
      <c r="J512" s="84"/>
      <c r="K512" s="84"/>
      <c r="L512" s="84"/>
      <c r="M512" s="84"/>
      <c r="N512" s="84"/>
      <c r="O512" s="84"/>
      <c r="P512" s="84"/>
      <c r="Q512" s="84"/>
      <c r="R512" s="84"/>
      <c r="S512" s="84"/>
      <c r="T512" s="84"/>
      <c r="U512" s="84"/>
      <c r="V512" s="84"/>
      <c r="W512" s="84"/>
      <c r="X512" s="84"/>
      <c r="Y512" s="84"/>
      <c r="Z512" s="84"/>
    </row>
    <row r="513">
      <c r="A513" s="84"/>
      <c r="B513" s="84"/>
      <c r="C513" s="84"/>
      <c r="D513" s="84"/>
      <c r="E513" s="84"/>
      <c r="F513" s="84"/>
      <c r="G513" s="84"/>
      <c r="H513" s="84"/>
      <c r="I513" s="84"/>
      <c r="J513" s="84"/>
      <c r="K513" s="84"/>
      <c r="L513" s="84"/>
      <c r="M513" s="84"/>
      <c r="N513" s="84"/>
      <c r="O513" s="84"/>
      <c r="P513" s="84"/>
      <c r="Q513" s="84"/>
      <c r="R513" s="84"/>
      <c r="S513" s="84"/>
      <c r="T513" s="84"/>
      <c r="U513" s="84"/>
      <c r="V513" s="84"/>
      <c r="W513" s="84"/>
      <c r="X513" s="84"/>
      <c r="Y513" s="84"/>
      <c r="Z513" s="84"/>
    </row>
    <row r="514">
      <c r="A514" s="84"/>
      <c r="B514" s="84"/>
      <c r="C514" s="84"/>
      <c r="D514" s="84"/>
      <c r="E514" s="84"/>
      <c r="F514" s="84"/>
      <c r="G514" s="84"/>
      <c r="H514" s="84"/>
      <c r="I514" s="84"/>
      <c r="J514" s="84"/>
      <c r="K514" s="84"/>
      <c r="L514" s="84"/>
      <c r="M514" s="84"/>
      <c r="N514" s="84"/>
      <c r="O514" s="84"/>
      <c r="P514" s="84"/>
      <c r="Q514" s="84"/>
      <c r="R514" s="84"/>
      <c r="S514" s="84"/>
      <c r="T514" s="84"/>
      <c r="U514" s="84"/>
      <c r="V514" s="84"/>
      <c r="W514" s="84"/>
      <c r="X514" s="84"/>
      <c r="Y514" s="84"/>
      <c r="Z514" s="84"/>
    </row>
    <row r="515">
      <c r="A515" s="84"/>
      <c r="B515" s="84"/>
      <c r="C515" s="84"/>
      <c r="D515" s="84"/>
      <c r="E515" s="84"/>
      <c r="F515" s="84"/>
      <c r="G515" s="84"/>
      <c r="H515" s="84"/>
      <c r="I515" s="84"/>
      <c r="J515" s="84"/>
      <c r="K515" s="84"/>
      <c r="L515" s="84"/>
      <c r="M515" s="84"/>
      <c r="N515" s="84"/>
      <c r="O515" s="84"/>
      <c r="P515" s="84"/>
      <c r="Q515" s="84"/>
      <c r="R515" s="84"/>
      <c r="S515" s="84"/>
      <c r="T515" s="84"/>
      <c r="U515" s="84"/>
      <c r="V515" s="84"/>
      <c r="W515" s="84"/>
      <c r="X515" s="84"/>
      <c r="Y515" s="84"/>
      <c r="Z515" s="84"/>
    </row>
    <row r="516">
      <c r="A516" s="84"/>
      <c r="B516" s="84"/>
      <c r="C516" s="84"/>
      <c r="D516" s="84"/>
      <c r="E516" s="84"/>
      <c r="F516" s="84"/>
      <c r="G516" s="84"/>
      <c r="H516" s="84"/>
      <c r="I516" s="84"/>
      <c r="J516" s="84"/>
      <c r="K516" s="84"/>
      <c r="L516" s="84"/>
      <c r="M516" s="84"/>
      <c r="N516" s="84"/>
      <c r="O516" s="84"/>
      <c r="P516" s="84"/>
      <c r="Q516" s="84"/>
      <c r="R516" s="84"/>
      <c r="S516" s="84"/>
      <c r="T516" s="84"/>
      <c r="U516" s="84"/>
      <c r="V516" s="84"/>
      <c r="W516" s="84"/>
      <c r="X516" s="84"/>
      <c r="Y516" s="84"/>
      <c r="Z516" s="84"/>
    </row>
    <row r="517">
      <c r="A517" s="84"/>
      <c r="B517" s="84"/>
      <c r="C517" s="84"/>
      <c r="D517" s="84"/>
      <c r="E517" s="84"/>
      <c r="F517" s="84"/>
      <c r="G517" s="84"/>
      <c r="H517" s="84"/>
      <c r="I517" s="84"/>
      <c r="J517" s="84"/>
      <c r="K517" s="84"/>
      <c r="L517" s="84"/>
      <c r="M517" s="84"/>
      <c r="N517" s="84"/>
      <c r="O517" s="84"/>
      <c r="P517" s="84"/>
      <c r="Q517" s="84"/>
      <c r="R517" s="84"/>
      <c r="S517" s="84"/>
      <c r="T517" s="84"/>
      <c r="U517" s="84"/>
      <c r="V517" s="84"/>
      <c r="W517" s="84"/>
      <c r="X517" s="84"/>
      <c r="Y517" s="84"/>
      <c r="Z517" s="84"/>
    </row>
    <row r="518">
      <c r="A518" s="84"/>
      <c r="B518" s="84"/>
      <c r="C518" s="84"/>
      <c r="D518" s="84"/>
      <c r="E518" s="84"/>
      <c r="F518" s="84"/>
      <c r="G518" s="84"/>
      <c r="H518" s="84"/>
      <c r="I518" s="84"/>
      <c r="J518" s="84"/>
      <c r="K518" s="84"/>
      <c r="L518" s="84"/>
      <c r="M518" s="84"/>
      <c r="N518" s="84"/>
      <c r="O518" s="84"/>
      <c r="P518" s="84"/>
      <c r="Q518" s="84"/>
      <c r="R518" s="84"/>
      <c r="S518" s="84"/>
      <c r="T518" s="84"/>
      <c r="U518" s="84"/>
      <c r="V518" s="84"/>
      <c r="W518" s="84"/>
      <c r="X518" s="84"/>
      <c r="Y518" s="84"/>
      <c r="Z518" s="84"/>
    </row>
    <row r="519">
      <c r="A519" s="84"/>
      <c r="B519" s="84"/>
      <c r="C519" s="84"/>
      <c r="D519" s="84"/>
      <c r="E519" s="84"/>
      <c r="F519" s="84"/>
      <c r="G519" s="84"/>
      <c r="H519" s="84"/>
      <c r="I519" s="84"/>
      <c r="J519" s="84"/>
      <c r="K519" s="84"/>
      <c r="L519" s="84"/>
      <c r="M519" s="84"/>
      <c r="N519" s="84"/>
      <c r="O519" s="84"/>
      <c r="P519" s="84"/>
      <c r="Q519" s="84"/>
      <c r="R519" s="84"/>
      <c r="S519" s="84"/>
      <c r="T519" s="84"/>
      <c r="U519" s="84"/>
      <c r="V519" s="84"/>
      <c r="W519" s="84"/>
      <c r="X519" s="84"/>
      <c r="Y519" s="84"/>
      <c r="Z519" s="84"/>
    </row>
    <row r="520">
      <c r="A520" s="84"/>
      <c r="B520" s="84"/>
      <c r="C520" s="84"/>
      <c r="D520" s="84"/>
      <c r="E520" s="84"/>
      <c r="F520" s="84"/>
      <c r="G520" s="84"/>
      <c r="H520" s="84"/>
      <c r="I520" s="84"/>
      <c r="J520" s="84"/>
      <c r="K520" s="84"/>
      <c r="L520" s="84"/>
      <c r="M520" s="84"/>
      <c r="N520" s="84"/>
      <c r="O520" s="84"/>
      <c r="P520" s="84"/>
      <c r="Q520" s="84"/>
      <c r="R520" s="84"/>
      <c r="S520" s="84"/>
      <c r="T520" s="84"/>
      <c r="U520" s="84"/>
      <c r="V520" s="84"/>
      <c r="W520" s="84"/>
      <c r="X520" s="84"/>
      <c r="Y520" s="84"/>
      <c r="Z520" s="84"/>
    </row>
    <row r="521">
      <c r="A521" s="84"/>
      <c r="B521" s="84"/>
      <c r="C521" s="84"/>
      <c r="D521" s="84"/>
      <c r="E521" s="84"/>
      <c r="F521" s="84"/>
      <c r="G521" s="84"/>
      <c r="H521" s="84"/>
      <c r="I521" s="84"/>
      <c r="J521" s="84"/>
      <c r="K521" s="84"/>
      <c r="L521" s="84"/>
      <c r="M521" s="84"/>
      <c r="N521" s="84"/>
      <c r="O521" s="84"/>
      <c r="P521" s="84"/>
      <c r="Q521" s="84"/>
      <c r="R521" s="84"/>
      <c r="S521" s="84"/>
      <c r="T521" s="84"/>
      <c r="U521" s="84"/>
      <c r="V521" s="84"/>
      <c r="W521" s="84"/>
      <c r="X521" s="84"/>
      <c r="Y521" s="84"/>
      <c r="Z521" s="84"/>
    </row>
    <row r="522">
      <c r="A522" s="84"/>
      <c r="B522" s="84"/>
      <c r="C522" s="84"/>
      <c r="D522" s="84"/>
      <c r="E522" s="84"/>
      <c r="F522" s="84"/>
      <c r="G522" s="84"/>
      <c r="H522" s="84"/>
      <c r="I522" s="84"/>
      <c r="J522" s="84"/>
      <c r="K522" s="84"/>
      <c r="L522" s="84"/>
      <c r="M522" s="84"/>
      <c r="N522" s="84"/>
      <c r="O522" s="84"/>
      <c r="P522" s="84"/>
      <c r="Q522" s="84"/>
      <c r="R522" s="84"/>
      <c r="S522" s="84"/>
      <c r="T522" s="84"/>
      <c r="U522" s="84"/>
      <c r="V522" s="84"/>
      <c r="W522" s="84"/>
      <c r="X522" s="84"/>
      <c r="Y522" s="84"/>
      <c r="Z522" s="84"/>
    </row>
    <row r="523">
      <c r="A523" s="84"/>
      <c r="B523" s="84"/>
      <c r="C523" s="84"/>
      <c r="D523" s="84"/>
      <c r="E523" s="84"/>
      <c r="F523" s="84"/>
      <c r="G523" s="84"/>
      <c r="H523" s="84"/>
      <c r="I523" s="84"/>
      <c r="J523" s="84"/>
      <c r="K523" s="84"/>
      <c r="L523" s="84"/>
      <c r="M523" s="84"/>
      <c r="N523" s="84"/>
      <c r="O523" s="84"/>
      <c r="P523" s="84"/>
      <c r="Q523" s="84"/>
      <c r="R523" s="84"/>
      <c r="S523" s="84"/>
      <c r="T523" s="84"/>
      <c r="U523" s="84"/>
      <c r="V523" s="84"/>
      <c r="W523" s="84"/>
      <c r="X523" s="84"/>
      <c r="Y523" s="84"/>
      <c r="Z523" s="84"/>
    </row>
    <row r="524">
      <c r="A524" s="84"/>
      <c r="B524" s="84"/>
      <c r="C524" s="84"/>
      <c r="D524" s="84"/>
      <c r="E524" s="84"/>
      <c r="F524" s="84"/>
      <c r="G524" s="84"/>
      <c r="H524" s="84"/>
      <c r="I524" s="84"/>
      <c r="J524" s="84"/>
      <c r="K524" s="84"/>
      <c r="L524" s="84"/>
      <c r="M524" s="84"/>
      <c r="N524" s="84"/>
      <c r="O524" s="84"/>
      <c r="P524" s="84"/>
      <c r="Q524" s="84"/>
      <c r="R524" s="84"/>
      <c r="S524" s="84"/>
      <c r="T524" s="84"/>
      <c r="U524" s="84"/>
      <c r="V524" s="84"/>
      <c r="W524" s="84"/>
      <c r="X524" s="84"/>
      <c r="Y524" s="84"/>
      <c r="Z524" s="84"/>
    </row>
    <row r="525">
      <c r="A525" s="84"/>
      <c r="B525" s="84"/>
      <c r="C525" s="84"/>
      <c r="D525" s="84"/>
      <c r="E525" s="84"/>
      <c r="F525" s="84"/>
      <c r="G525" s="84"/>
      <c r="H525" s="84"/>
      <c r="I525" s="84"/>
      <c r="J525" s="84"/>
      <c r="K525" s="84"/>
      <c r="L525" s="84"/>
      <c r="M525" s="84"/>
      <c r="N525" s="84"/>
      <c r="O525" s="84"/>
      <c r="P525" s="84"/>
      <c r="Q525" s="84"/>
      <c r="R525" s="84"/>
      <c r="S525" s="84"/>
      <c r="T525" s="84"/>
      <c r="U525" s="84"/>
      <c r="V525" s="84"/>
      <c r="W525" s="84"/>
      <c r="X525" s="84"/>
      <c r="Y525" s="84"/>
      <c r="Z525" s="84"/>
    </row>
    <row r="526">
      <c r="A526" s="84"/>
      <c r="B526" s="84"/>
      <c r="C526" s="84"/>
      <c r="D526" s="84"/>
      <c r="E526" s="84"/>
      <c r="F526" s="84"/>
      <c r="G526" s="84"/>
      <c r="H526" s="84"/>
      <c r="I526" s="84"/>
      <c r="J526" s="84"/>
      <c r="K526" s="84"/>
      <c r="L526" s="84"/>
      <c r="M526" s="84"/>
      <c r="N526" s="84"/>
      <c r="O526" s="84"/>
      <c r="P526" s="84"/>
      <c r="Q526" s="84"/>
      <c r="R526" s="84"/>
      <c r="S526" s="84"/>
      <c r="T526" s="84"/>
      <c r="U526" s="84"/>
      <c r="V526" s="84"/>
      <c r="W526" s="84"/>
      <c r="X526" s="84"/>
      <c r="Y526" s="84"/>
      <c r="Z526" s="84"/>
    </row>
    <row r="527">
      <c r="A527" s="84"/>
      <c r="B527" s="84"/>
      <c r="C527" s="84"/>
      <c r="D527" s="84"/>
      <c r="E527" s="84"/>
      <c r="F527" s="84"/>
      <c r="G527" s="84"/>
      <c r="H527" s="84"/>
      <c r="I527" s="84"/>
      <c r="J527" s="84"/>
      <c r="K527" s="84"/>
      <c r="L527" s="84"/>
      <c r="M527" s="84"/>
      <c r="N527" s="84"/>
      <c r="O527" s="84"/>
      <c r="P527" s="84"/>
      <c r="Q527" s="84"/>
      <c r="R527" s="84"/>
      <c r="S527" s="84"/>
      <c r="T527" s="84"/>
      <c r="U527" s="84"/>
      <c r="V527" s="84"/>
      <c r="W527" s="84"/>
      <c r="X527" s="84"/>
      <c r="Y527" s="84"/>
      <c r="Z527" s="84"/>
    </row>
    <row r="528">
      <c r="A528" s="84"/>
      <c r="B528" s="84"/>
      <c r="C528" s="84"/>
      <c r="D528" s="84"/>
      <c r="E528" s="84"/>
      <c r="F528" s="84"/>
      <c r="G528" s="84"/>
      <c r="H528" s="84"/>
      <c r="I528" s="84"/>
      <c r="J528" s="84"/>
      <c r="K528" s="84"/>
      <c r="L528" s="84"/>
      <c r="M528" s="84"/>
      <c r="N528" s="84"/>
      <c r="O528" s="84"/>
      <c r="P528" s="84"/>
      <c r="Q528" s="84"/>
      <c r="R528" s="84"/>
      <c r="S528" s="84"/>
      <c r="T528" s="84"/>
      <c r="U528" s="84"/>
      <c r="V528" s="84"/>
      <c r="W528" s="84"/>
      <c r="X528" s="84"/>
      <c r="Y528" s="84"/>
      <c r="Z528" s="84"/>
    </row>
    <row r="529">
      <c r="A529" s="84"/>
      <c r="B529" s="84"/>
      <c r="C529" s="84"/>
      <c r="D529" s="84"/>
      <c r="E529" s="84"/>
      <c r="F529" s="84"/>
      <c r="G529" s="84"/>
      <c r="H529" s="84"/>
      <c r="I529" s="84"/>
      <c r="J529" s="84"/>
      <c r="K529" s="84"/>
      <c r="L529" s="84"/>
      <c r="M529" s="84"/>
      <c r="N529" s="84"/>
      <c r="O529" s="84"/>
      <c r="P529" s="84"/>
      <c r="Q529" s="84"/>
      <c r="R529" s="84"/>
      <c r="S529" s="84"/>
      <c r="T529" s="84"/>
      <c r="U529" s="84"/>
      <c r="V529" s="84"/>
      <c r="W529" s="84"/>
      <c r="X529" s="84"/>
      <c r="Y529" s="84"/>
      <c r="Z529" s="84"/>
    </row>
    <row r="530">
      <c r="A530" s="84"/>
      <c r="B530" s="84"/>
      <c r="C530" s="84"/>
      <c r="D530" s="84"/>
      <c r="E530" s="84"/>
      <c r="F530" s="84"/>
      <c r="G530" s="84"/>
      <c r="H530" s="84"/>
      <c r="I530" s="84"/>
      <c r="J530" s="84"/>
      <c r="K530" s="84"/>
      <c r="L530" s="84"/>
      <c r="M530" s="84"/>
      <c r="N530" s="84"/>
      <c r="O530" s="84"/>
      <c r="P530" s="84"/>
      <c r="Q530" s="84"/>
      <c r="R530" s="84"/>
      <c r="S530" s="84"/>
      <c r="T530" s="84"/>
      <c r="U530" s="84"/>
      <c r="V530" s="84"/>
      <c r="W530" s="84"/>
      <c r="X530" s="84"/>
      <c r="Y530" s="84"/>
      <c r="Z530" s="84"/>
    </row>
    <row r="531">
      <c r="A531" s="84"/>
      <c r="B531" s="84"/>
      <c r="C531" s="84"/>
      <c r="D531" s="84"/>
      <c r="E531" s="84"/>
      <c r="F531" s="84"/>
      <c r="G531" s="84"/>
      <c r="H531" s="84"/>
      <c r="I531" s="84"/>
      <c r="J531" s="84"/>
      <c r="K531" s="84"/>
      <c r="L531" s="84"/>
      <c r="M531" s="84"/>
      <c r="N531" s="84"/>
      <c r="O531" s="84"/>
      <c r="P531" s="84"/>
      <c r="Q531" s="84"/>
      <c r="R531" s="84"/>
      <c r="S531" s="84"/>
      <c r="T531" s="84"/>
      <c r="U531" s="84"/>
      <c r="V531" s="84"/>
      <c r="W531" s="84"/>
      <c r="X531" s="84"/>
      <c r="Y531" s="84"/>
      <c r="Z531" s="84"/>
    </row>
    <row r="532">
      <c r="A532" s="84"/>
      <c r="B532" s="84"/>
      <c r="C532" s="84"/>
      <c r="D532" s="84"/>
      <c r="E532" s="84"/>
      <c r="F532" s="84"/>
      <c r="G532" s="84"/>
      <c r="H532" s="84"/>
      <c r="I532" s="84"/>
      <c r="J532" s="84"/>
      <c r="K532" s="84"/>
      <c r="L532" s="84"/>
      <c r="M532" s="84"/>
      <c r="N532" s="84"/>
      <c r="O532" s="84"/>
      <c r="P532" s="84"/>
      <c r="Q532" s="84"/>
      <c r="R532" s="84"/>
      <c r="S532" s="84"/>
      <c r="T532" s="84"/>
      <c r="U532" s="84"/>
      <c r="V532" s="84"/>
      <c r="W532" s="84"/>
      <c r="X532" s="84"/>
      <c r="Y532" s="84"/>
      <c r="Z532" s="84"/>
    </row>
    <row r="533">
      <c r="A533" s="84"/>
      <c r="B533" s="84"/>
      <c r="C533" s="84"/>
      <c r="D533" s="84"/>
      <c r="E533" s="84"/>
      <c r="F533" s="84"/>
      <c r="G533" s="84"/>
      <c r="H533" s="84"/>
      <c r="I533" s="84"/>
      <c r="J533" s="84"/>
      <c r="K533" s="84"/>
      <c r="L533" s="84"/>
      <c r="M533" s="84"/>
      <c r="N533" s="84"/>
      <c r="O533" s="84"/>
      <c r="P533" s="84"/>
      <c r="Q533" s="84"/>
      <c r="R533" s="84"/>
      <c r="S533" s="84"/>
      <c r="T533" s="84"/>
      <c r="U533" s="84"/>
      <c r="V533" s="84"/>
      <c r="W533" s="84"/>
      <c r="X533" s="84"/>
      <c r="Y533" s="84"/>
      <c r="Z533" s="84"/>
    </row>
    <row r="534">
      <c r="A534" s="84"/>
      <c r="B534" s="84"/>
      <c r="C534" s="84"/>
      <c r="D534" s="84"/>
      <c r="E534" s="84"/>
      <c r="F534" s="84"/>
      <c r="G534" s="84"/>
      <c r="H534" s="84"/>
      <c r="I534" s="84"/>
      <c r="J534" s="84"/>
      <c r="K534" s="84"/>
      <c r="L534" s="84"/>
      <c r="M534" s="84"/>
      <c r="N534" s="84"/>
      <c r="O534" s="84"/>
      <c r="P534" s="84"/>
      <c r="Q534" s="84"/>
      <c r="R534" s="84"/>
      <c r="S534" s="84"/>
      <c r="T534" s="84"/>
      <c r="U534" s="84"/>
      <c r="V534" s="84"/>
      <c r="W534" s="84"/>
      <c r="X534" s="84"/>
      <c r="Y534" s="84"/>
      <c r="Z534" s="84"/>
    </row>
    <row r="535">
      <c r="A535" s="84"/>
      <c r="B535" s="84"/>
      <c r="C535" s="84"/>
      <c r="D535" s="84"/>
      <c r="E535" s="84"/>
      <c r="F535" s="84"/>
      <c r="G535" s="84"/>
      <c r="H535" s="84"/>
      <c r="I535" s="84"/>
      <c r="J535" s="84"/>
      <c r="K535" s="84"/>
      <c r="L535" s="84"/>
      <c r="M535" s="84"/>
      <c r="N535" s="84"/>
      <c r="O535" s="84"/>
      <c r="P535" s="84"/>
      <c r="Q535" s="84"/>
      <c r="R535" s="84"/>
      <c r="S535" s="84"/>
      <c r="T535" s="84"/>
      <c r="U535" s="84"/>
      <c r="V535" s="84"/>
      <c r="W535" s="84"/>
      <c r="X535" s="84"/>
      <c r="Y535" s="84"/>
      <c r="Z535" s="84"/>
    </row>
    <row r="536">
      <c r="A536" s="84"/>
      <c r="B536" s="84"/>
      <c r="C536" s="84"/>
      <c r="D536" s="84"/>
      <c r="E536" s="84"/>
      <c r="F536" s="84"/>
      <c r="G536" s="84"/>
      <c r="H536" s="84"/>
      <c r="I536" s="84"/>
      <c r="J536" s="84"/>
      <c r="K536" s="84"/>
      <c r="L536" s="84"/>
      <c r="M536" s="84"/>
      <c r="N536" s="84"/>
      <c r="O536" s="84"/>
      <c r="P536" s="84"/>
      <c r="Q536" s="84"/>
      <c r="R536" s="84"/>
      <c r="S536" s="84"/>
      <c r="T536" s="84"/>
      <c r="U536" s="84"/>
      <c r="V536" s="84"/>
      <c r="W536" s="84"/>
      <c r="X536" s="84"/>
      <c r="Y536" s="84"/>
      <c r="Z536" s="84"/>
    </row>
    <row r="537">
      <c r="A537" s="84"/>
      <c r="B537" s="84"/>
      <c r="C537" s="84"/>
      <c r="D537" s="84"/>
      <c r="E537" s="84"/>
      <c r="F537" s="84"/>
      <c r="G537" s="84"/>
      <c r="H537" s="84"/>
      <c r="I537" s="84"/>
      <c r="J537" s="84"/>
      <c r="K537" s="84"/>
      <c r="L537" s="84"/>
      <c r="M537" s="84"/>
      <c r="N537" s="84"/>
      <c r="O537" s="84"/>
      <c r="P537" s="84"/>
      <c r="Q537" s="84"/>
      <c r="R537" s="84"/>
      <c r="S537" s="84"/>
      <c r="T537" s="84"/>
      <c r="U537" s="84"/>
      <c r="V537" s="84"/>
      <c r="W537" s="84"/>
      <c r="X537" s="84"/>
      <c r="Y537" s="84"/>
      <c r="Z537" s="84"/>
    </row>
    <row r="538">
      <c r="A538" s="84"/>
      <c r="B538" s="84"/>
      <c r="C538" s="84"/>
      <c r="D538" s="84"/>
      <c r="E538" s="84"/>
      <c r="F538" s="84"/>
      <c r="G538" s="84"/>
      <c r="H538" s="84"/>
      <c r="I538" s="84"/>
      <c r="J538" s="84"/>
      <c r="K538" s="84"/>
      <c r="L538" s="84"/>
      <c r="M538" s="84"/>
      <c r="N538" s="84"/>
      <c r="O538" s="84"/>
      <c r="P538" s="84"/>
      <c r="Q538" s="84"/>
      <c r="R538" s="84"/>
      <c r="S538" s="84"/>
      <c r="T538" s="84"/>
      <c r="U538" s="84"/>
      <c r="V538" s="84"/>
      <c r="W538" s="84"/>
      <c r="X538" s="84"/>
      <c r="Y538" s="84"/>
      <c r="Z538" s="84"/>
    </row>
    <row r="539">
      <c r="A539" s="84"/>
      <c r="B539" s="84"/>
      <c r="C539" s="84"/>
      <c r="D539" s="84"/>
      <c r="E539" s="84"/>
      <c r="F539" s="84"/>
      <c r="G539" s="84"/>
      <c r="H539" s="84"/>
      <c r="I539" s="84"/>
      <c r="J539" s="84"/>
      <c r="K539" s="84"/>
      <c r="L539" s="84"/>
      <c r="M539" s="84"/>
      <c r="N539" s="84"/>
      <c r="O539" s="84"/>
      <c r="P539" s="84"/>
      <c r="Q539" s="84"/>
      <c r="R539" s="84"/>
      <c r="S539" s="84"/>
      <c r="T539" s="84"/>
      <c r="U539" s="84"/>
      <c r="V539" s="84"/>
      <c r="W539" s="84"/>
      <c r="X539" s="84"/>
      <c r="Y539" s="84"/>
      <c r="Z539" s="84"/>
    </row>
    <row r="540">
      <c r="A540" s="84"/>
      <c r="B540" s="84"/>
      <c r="C540" s="84"/>
      <c r="D540" s="84"/>
      <c r="E540" s="84"/>
      <c r="F540" s="84"/>
      <c r="G540" s="84"/>
      <c r="H540" s="84"/>
      <c r="I540" s="84"/>
      <c r="J540" s="84"/>
      <c r="K540" s="84"/>
      <c r="L540" s="84"/>
      <c r="M540" s="84"/>
      <c r="N540" s="84"/>
      <c r="O540" s="84"/>
      <c r="P540" s="84"/>
      <c r="Q540" s="84"/>
      <c r="R540" s="84"/>
      <c r="S540" s="84"/>
      <c r="T540" s="84"/>
      <c r="U540" s="84"/>
      <c r="V540" s="84"/>
      <c r="W540" s="84"/>
      <c r="X540" s="84"/>
      <c r="Y540" s="84"/>
      <c r="Z540" s="84"/>
    </row>
    <row r="541">
      <c r="A541" s="84"/>
      <c r="B541" s="84"/>
      <c r="C541" s="84"/>
      <c r="D541" s="84"/>
      <c r="E541" s="84"/>
      <c r="F541" s="84"/>
      <c r="G541" s="84"/>
      <c r="H541" s="84"/>
      <c r="I541" s="84"/>
      <c r="J541" s="84"/>
      <c r="K541" s="84"/>
      <c r="L541" s="84"/>
      <c r="M541" s="84"/>
      <c r="N541" s="84"/>
      <c r="O541" s="84"/>
      <c r="P541" s="84"/>
      <c r="Q541" s="84"/>
      <c r="R541" s="84"/>
      <c r="S541" s="84"/>
      <c r="T541" s="84"/>
      <c r="U541" s="84"/>
      <c r="V541" s="84"/>
      <c r="W541" s="84"/>
      <c r="X541" s="84"/>
      <c r="Y541" s="84"/>
      <c r="Z541" s="84"/>
    </row>
    <row r="542">
      <c r="A542" s="84"/>
      <c r="B542" s="84"/>
      <c r="C542" s="84"/>
      <c r="D542" s="84"/>
      <c r="E542" s="84"/>
      <c r="F542" s="84"/>
      <c r="G542" s="84"/>
      <c r="H542" s="84"/>
      <c r="I542" s="84"/>
      <c r="J542" s="84"/>
      <c r="K542" s="84"/>
      <c r="L542" s="84"/>
      <c r="M542" s="84"/>
      <c r="N542" s="84"/>
      <c r="O542" s="84"/>
      <c r="P542" s="84"/>
      <c r="Q542" s="84"/>
      <c r="R542" s="84"/>
      <c r="S542" s="84"/>
      <c r="T542" s="84"/>
      <c r="U542" s="84"/>
      <c r="V542" s="84"/>
      <c r="W542" s="84"/>
      <c r="X542" s="84"/>
      <c r="Y542" s="84"/>
      <c r="Z542" s="84"/>
    </row>
    <row r="543">
      <c r="A543" s="84"/>
      <c r="B543" s="84"/>
      <c r="C543" s="84"/>
      <c r="D543" s="84"/>
      <c r="E543" s="84"/>
      <c r="F543" s="84"/>
      <c r="G543" s="84"/>
      <c r="H543" s="84"/>
      <c r="I543" s="84"/>
      <c r="J543" s="84"/>
      <c r="K543" s="84"/>
      <c r="L543" s="84"/>
      <c r="M543" s="84"/>
      <c r="N543" s="84"/>
      <c r="O543" s="84"/>
      <c r="P543" s="84"/>
      <c r="Q543" s="84"/>
      <c r="R543" s="84"/>
      <c r="S543" s="84"/>
      <c r="T543" s="84"/>
      <c r="U543" s="84"/>
      <c r="V543" s="84"/>
      <c r="W543" s="84"/>
      <c r="X543" s="84"/>
      <c r="Y543" s="84"/>
      <c r="Z543" s="84"/>
    </row>
    <row r="544">
      <c r="A544" s="84"/>
      <c r="B544" s="84"/>
      <c r="C544" s="84"/>
      <c r="D544" s="84"/>
      <c r="E544" s="84"/>
      <c r="F544" s="84"/>
      <c r="G544" s="84"/>
      <c r="H544" s="84"/>
      <c r="I544" s="84"/>
      <c r="J544" s="84"/>
      <c r="K544" s="84"/>
      <c r="L544" s="84"/>
      <c r="M544" s="84"/>
      <c r="N544" s="84"/>
      <c r="O544" s="84"/>
      <c r="P544" s="84"/>
      <c r="Q544" s="84"/>
      <c r="R544" s="84"/>
      <c r="S544" s="84"/>
      <c r="T544" s="84"/>
      <c r="U544" s="84"/>
      <c r="V544" s="84"/>
      <c r="W544" s="84"/>
      <c r="X544" s="84"/>
      <c r="Y544" s="84"/>
      <c r="Z544" s="84"/>
    </row>
    <row r="545">
      <c r="A545" s="84"/>
      <c r="B545" s="84"/>
      <c r="C545" s="84"/>
      <c r="D545" s="84"/>
      <c r="E545" s="84"/>
      <c r="F545" s="84"/>
      <c r="G545" s="84"/>
      <c r="H545" s="84"/>
      <c r="I545" s="84"/>
      <c r="J545" s="84"/>
      <c r="K545" s="84"/>
      <c r="L545" s="84"/>
      <c r="M545" s="84"/>
      <c r="N545" s="84"/>
      <c r="O545" s="84"/>
      <c r="P545" s="84"/>
      <c r="Q545" s="84"/>
      <c r="R545" s="84"/>
      <c r="S545" s="84"/>
      <c r="T545" s="84"/>
      <c r="U545" s="84"/>
      <c r="V545" s="84"/>
      <c r="W545" s="84"/>
      <c r="X545" s="84"/>
      <c r="Y545" s="84"/>
      <c r="Z545" s="84"/>
    </row>
    <row r="546">
      <c r="A546" s="84"/>
      <c r="B546" s="84"/>
      <c r="C546" s="84"/>
      <c r="D546" s="84"/>
      <c r="E546" s="84"/>
      <c r="F546" s="84"/>
      <c r="G546" s="84"/>
      <c r="H546" s="84"/>
      <c r="I546" s="84"/>
      <c r="J546" s="84"/>
      <c r="K546" s="84"/>
      <c r="L546" s="84"/>
      <c r="M546" s="84"/>
      <c r="N546" s="84"/>
      <c r="O546" s="84"/>
      <c r="P546" s="84"/>
      <c r="Q546" s="84"/>
      <c r="R546" s="84"/>
      <c r="S546" s="84"/>
      <c r="T546" s="84"/>
      <c r="U546" s="84"/>
      <c r="V546" s="84"/>
      <c r="W546" s="84"/>
      <c r="X546" s="84"/>
      <c r="Y546" s="84"/>
      <c r="Z546" s="84"/>
    </row>
    <row r="547">
      <c r="A547" s="84"/>
      <c r="B547" s="84"/>
      <c r="C547" s="84"/>
      <c r="D547" s="84"/>
      <c r="E547" s="84"/>
      <c r="F547" s="84"/>
      <c r="G547" s="84"/>
      <c r="H547" s="84"/>
      <c r="I547" s="84"/>
      <c r="J547" s="84"/>
      <c r="K547" s="84"/>
      <c r="L547" s="84"/>
      <c r="M547" s="84"/>
      <c r="N547" s="84"/>
      <c r="O547" s="84"/>
      <c r="P547" s="84"/>
      <c r="Q547" s="84"/>
      <c r="R547" s="84"/>
      <c r="S547" s="84"/>
      <c r="T547" s="84"/>
      <c r="U547" s="84"/>
      <c r="V547" s="84"/>
      <c r="W547" s="84"/>
      <c r="X547" s="84"/>
      <c r="Y547" s="84"/>
      <c r="Z547" s="84"/>
    </row>
    <row r="548">
      <c r="A548" s="84"/>
      <c r="B548" s="84"/>
      <c r="C548" s="84"/>
      <c r="D548" s="84"/>
      <c r="E548" s="84"/>
      <c r="F548" s="84"/>
      <c r="G548" s="84"/>
      <c r="H548" s="84"/>
      <c r="I548" s="84"/>
      <c r="J548" s="84"/>
      <c r="K548" s="84"/>
      <c r="L548" s="84"/>
      <c r="M548" s="84"/>
      <c r="N548" s="84"/>
      <c r="O548" s="84"/>
      <c r="P548" s="84"/>
      <c r="Q548" s="84"/>
      <c r="R548" s="84"/>
      <c r="S548" s="84"/>
      <c r="T548" s="84"/>
      <c r="U548" s="84"/>
      <c r="V548" s="84"/>
      <c r="W548" s="84"/>
      <c r="X548" s="84"/>
      <c r="Y548" s="84"/>
      <c r="Z548" s="84"/>
    </row>
    <row r="549">
      <c r="A549" s="84"/>
      <c r="B549" s="84"/>
      <c r="C549" s="84"/>
      <c r="D549" s="84"/>
      <c r="E549" s="84"/>
      <c r="F549" s="84"/>
      <c r="G549" s="84"/>
      <c r="H549" s="84"/>
      <c r="I549" s="84"/>
      <c r="J549" s="84"/>
      <c r="K549" s="84"/>
      <c r="L549" s="84"/>
      <c r="M549" s="84"/>
      <c r="N549" s="84"/>
      <c r="O549" s="84"/>
      <c r="P549" s="84"/>
      <c r="Q549" s="84"/>
      <c r="R549" s="84"/>
      <c r="S549" s="84"/>
      <c r="T549" s="84"/>
      <c r="U549" s="84"/>
      <c r="V549" s="84"/>
      <c r="W549" s="84"/>
      <c r="X549" s="84"/>
      <c r="Y549" s="84"/>
      <c r="Z549" s="84"/>
    </row>
    <row r="550">
      <c r="A550" s="84"/>
      <c r="B550" s="84"/>
      <c r="C550" s="84"/>
      <c r="D550" s="84"/>
      <c r="E550" s="84"/>
      <c r="F550" s="84"/>
      <c r="G550" s="84"/>
      <c r="H550" s="84"/>
      <c r="I550" s="84"/>
      <c r="J550" s="84"/>
      <c r="K550" s="84"/>
      <c r="L550" s="84"/>
      <c r="M550" s="84"/>
      <c r="N550" s="84"/>
      <c r="O550" s="84"/>
      <c r="P550" s="84"/>
      <c r="Q550" s="84"/>
      <c r="R550" s="84"/>
      <c r="S550" s="84"/>
      <c r="T550" s="84"/>
      <c r="U550" s="84"/>
      <c r="V550" s="84"/>
      <c r="W550" s="84"/>
      <c r="X550" s="84"/>
      <c r="Y550" s="84"/>
      <c r="Z550" s="84"/>
    </row>
    <row r="551">
      <c r="A551" s="84"/>
      <c r="B551" s="84"/>
      <c r="C551" s="84"/>
      <c r="D551" s="84"/>
      <c r="E551" s="84"/>
      <c r="F551" s="84"/>
      <c r="G551" s="84"/>
      <c r="H551" s="84"/>
      <c r="I551" s="84"/>
      <c r="J551" s="84"/>
      <c r="K551" s="84"/>
      <c r="L551" s="84"/>
      <c r="M551" s="84"/>
      <c r="N551" s="84"/>
      <c r="O551" s="84"/>
      <c r="P551" s="84"/>
      <c r="Q551" s="84"/>
      <c r="R551" s="84"/>
      <c r="S551" s="84"/>
      <c r="T551" s="84"/>
      <c r="U551" s="84"/>
      <c r="V551" s="84"/>
      <c r="W551" s="84"/>
      <c r="X551" s="84"/>
      <c r="Y551" s="84"/>
      <c r="Z551" s="84"/>
    </row>
    <row r="552">
      <c r="A552" s="84"/>
      <c r="B552" s="84"/>
      <c r="C552" s="84"/>
      <c r="D552" s="84"/>
      <c r="E552" s="84"/>
      <c r="F552" s="84"/>
      <c r="G552" s="84"/>
      <c r="H552" s="84"/>
      <c r="I552" s="84"/>
      <c r="J552" s="84"/>
      <c r="K552" s="84"/>
      <c r="L552" s="84"/>
      <c r="M552" s="84"/>
      <c r="N552" s="84"/>
      <c r="O552" s="84"/>
      <c r="P552" s="84"/>
      <c r="Q552" s="84"/>
      <c r="R552" s="84"/>
      <c r="S552" s="84"/>
      <c r="T552" s="84"/>
      <c r="U552" s="84"/>
      <c r="V552" s="84"/>
      <c r="W552" s="84"/>
      <c r="X552" s="84"/>
      <c r="Y552" s="84"/>
      <c r="Z552" s="84"/>
    </row>
    <row r="553">
      <c r="A553" s="84"/>
      <c r="B553" s="84"/>
      <c r="C553" s="84"/>
      <c r="D553" s="84"/>
      <c r="E553" s="84"/>
      <c r="F553" s="84"/>
      <c r="G553" s="84"/>
      <c r="H553" s="84"/>
      <c r="I553" s="84"/>
      <c r="J553" s="84"/>
      <c r="K553" s="84"/>
      <c r="L553" s="84"/>
      <c r="M553" s="84"/>
      <c r="N553" s="84"/>
      <c r="O553" s="84"/>
      <c r="P553" s="84"/>
      <c r="Q553" s="84"/>
      <c r="R553" s="84"/>
      <c r="S553" s="84"/>
      <c r="T553" s="84"/>
      <c r="U553" s="84"/>
      <c r="V553" s="84"/>
      <c r="W553" s="84"/>
      <c r="X553" s="84"/>
      <c r="Y553" s="84"/>
      <c r="Z553" s="84"/>
    </row>
    <row r="554">
      <c r="A554" s="84"/>
      <c r="B554" s="84"/>
      <c r="C554" s="84"/>
      <c r="D554" s="84"/>
      <c r="E554" s="84"/>
      <c r="F554" s="84"/>
      <c r="G554" s="84"/>
      <c r="H554" s="84"/>
      <c r="I554" s="84"/>
      <c r="J554" s="84"/>
      <c r="K554" s="84"/>
      <c r="L554" s="84"/>
      <c r="M554" s="84"/>
      <c r="N554" s="84"/>
      <c r="O554" s="84"/>
      <c r="P554" s="84"/>
      <c r="Q554" s="84"/>
      <c r="R554" s="84"/>
      <c r="S554" s="84"/>
      <c r="T554" s="84"/>
      <c r="U554" s="84"/>
      <c r="V554" s="84"/>
      <c r="W554" s="84"/>
      <c r="X554" s="84"/>
      <c r="Y554" s="84"/>
      <c r="Z554" s="84"/>
    </row>
    <row r="555">
      <c r="A555" s="84"/>
      <c r="B555" s="84"/>
      <c r="C555" s="84"/>
      <c r="D555" s="84"/>
      <c r="E555" s="84"/>
      <c r="F555" s="84"/>
      <c r="G555" s="84"/>
      <c r="H555" s="84"/>
      <c r="I555" s="84"/>
      <c r="J555" s="84"/>
      <c r="K555" s="84"/>
      <c r="L555" s="84"/>
      <c r="M555" s="84"/>
      <c r="N555" s="84"/>
      <c r="O555" s="84"/>
      <c r="P555" s="84"/>
      <c r="Q555" s="84"/>
      <c r="R555" s="84"/>
      <c r="S555" s="84"/>
      <c r="T555" s="84"/>
      <c r="U555" s="84"/>
      <c r="V555" s="84"/>
      <c r="W555" s="84"/>
      <c r="X555" s="84"/>
      <c r="Y555" s="84"/>
      <c r="Z555" s="84"/>
    </row>
    <row r="556">
      <c r="A556" s="84"/>
      <c r="B556" s="84"/>
      <c r="C556" s="84"/>
      <c r="D556" s="84"/>
      <c r="E556" s="84"/>
      <c r="F556" s="84"/>
      <c r="G556" s="84"/>
      <c r="H556" s="84"/>
      <c r="I556" s="84"/>
      <c r="J556" s="84"/>
      <c r="K556" s="84"/>
      <c r="L556" s="84"/>
      <c r="M556" s="84"/>
      <c r="N556" s="84"/>
      <c r="O556" s="84"/>
      <c r="P556" s="84"/>
      <c r="Q556" s="84"/>
      <c r="R556" s="84"/>
      <c r="S556" s="84"/>
      <c r="T556" s="84"/>
      <c r="U556" s="84"/>
      <c r="V556" s="84"/>
      <c r="W556" s="84"/>
      <c r="X556" s="84"/>
      <c r="Y556" s="84"/>
      <c r="Z556" s="84"/>
    </row>
    <row r="557">
      <c r="A557" s="84"/>
      <c r="B557" s="84"/>
      <c r="C557" s="84"/>
      <c r="D557" s="84"/>
      <c r="E557" s="84"/>
      <c r="F557" s="84"/>
      <c r="G557" s="84"/>
      <c r="H557" s="84"/>
      <c r="I557" s="84"/>
      <c r="J557" s="84"/>
      <c r="K557" s="84"/>
      <c r="L557" s="84"/>
      <c r="M557" s="84"/>
      <c r="N557" s="84"/>
      <c r="O557" s="84"/>
      <c r="P557" s="84"/>
      <c r="Q557" s="84"/>
      <c r="R557" s="84"/>
      <c r="S557" s="84"/>
      <c r="T557" s="84"/>
      <c r="U557" s="84"/>
      <c r="V557" s="84"/>
      <c r="W557" s="84"/>
      <c r="X557" s="84"/>
      <c r="Y557" s="84"/>
      <c r="Z557" s="84"/>
    </row>
    <row r="558">
      <c r="A558" s="84"/>
      <c r="B558" s="84"/>
      <c r="C558" s="84"/>
      <c r="D558" s="84"/>
      <c r="E558" s="84"/>
      <c r="F558" s="84"/>
      <c r="G558" s="84"/>
      <c r="H558" s="84"/>
      <c r="I558" s="84"/>
      <c r="J558" s="84"/>
      <c r="K558" s="84"/>
      <c r="L558" s="84"/>
      <c r="M558" s="84"/>
      <c r="N558" s="84"/>
      <c r="O558" s="84"/>
      <c r="P558" s="84"/>
      <c r="Q558" s="84"/>
      <c r="R558" s="84"/>
      <c r="S558" s="84"/>
      <c r="T558" s="84"/>
      <c r="U558" s="84"/>
      <c r="V558" s="84"/>
      <c r="W558" s="84"/>
      <c r="X558" s="84"/>
      <c r="Y558" s="84"/>
      <c r="Z558" s="84"/>
    </row>
    <row r="559">
      <c r="A559" s="84"/>
      <c r="B559" s="84"/>
      <c r="C559" s="84"/>
      <c r="D559" s="84"/>
      <c r="E559" s="84"/>
      <c r="F559" s="84"/>
      <c r="G559" s="84"/>
      <c r="H559" s="84"/>
      <c r="I559" s="84"/>
      <c r="J559" s="84"/>
      <c r="K559" s="84"/>
      <c r="L559" s="84"/>
      <c r="M559" s="84"/>
      <c r="N559" s="84"/>
      <c r="O559" s="84"/>
      <c r="P559" s="84"/>
      <c r="Q559" s="84"/>
      <c r="R559" s="84"/>
      <c r="S559" s="84"/>
      <c r="T559" s="84"/>
      <c r="U559" s="84"/>
      <c r="V559" s="84"/>
      <c r="W559" s="84"/>
      <c r="X559" s="84"/>
      <c r="Y559" s="84"/>
      <c r="Z559" s="84"/>
    </row>
    <row r="560">
      <c r="A560" s="84"/>
      <c r="B560" s="84"/>
      <c r="C560" s="84"/>
      <c r="D560" s="84"/>
      <c r="E560" s="84"/>
      <c r="F560" s="84"/>
      <c r="G560" s="84"/>
      <c r="H560" s="84"/>
      <c r="I560" s="84"/>
      <c r="J560" s="84"/>
      <c r="K560" s="84"/>
      <c r="L560" s="84"/>
      <c r="M560" s="84"/>
      <c r="N560" s="84"/>
      <c r="O560" s="84"/>
      <c r="P560" s="84"/>
      <c r="Q560" s="84"/>
      <c r="R560" s="84"/>
      <c r="S560" s="84"/>
      <c r="T560" s="84"/>
      <c r="U560" s="84"/>
      <c r="V560" s="84"/>
      <c r="W560" s="84"/>
      <c r="X560" s="84"/>
      <c r="Y560" s="84"/>
      <c r="Z560" s="84"/>
    </row>
    <row r="561">
      <c r="A561" s="84"/>
      <c r="B561" s="84"/>
      <c r="C561" s="84"/>
      <c r="D561" s="84"/>
      <c r="E561" s="84"/>
      <c r="F561" s="84"/>
      <c r="G561" s="84"/>
      <c r="H561" s="84"/>
      <c r="I561" s="84"/>
      <c r="J561" s="84"/>
      <c r="K561" s="84"/>
      <c r="L561" s="84"/>
      <c r="M561" s="84"/>
      <c r="N561" s="84"/>
      <c r="O561" s="84"/>
      <c r="P561" s="84"/>
      <c r="Q561" s="84"/>
      <c r="R561" s="84"/>
      <c r="S561" s="84"/>
      <c r="T561" s="84"/>
      <c r="U561" s="84"/>
      <c r="V561" s="84"/>
      <c r="W561" s="84"/>
      <c r="X561" s="84"/>
      <c r="Y561" s="84"/>
      <c r="Z561" s="84"/>
    </row>
    <row r="562">
      <c r="A562" s="84"/>
      <c r="B562" s="84"/>
      <c r="C562" s="84"/>
      <c r="D562" s="84"/>
      <c r="E562" s="84"/>
      <c r="F562" s="84"/>
      <c r="G562" s="84"/>
      <c r="H562" s="84"/>
      <c r="I562" s="84"/>
      <c r="J562" s="84"/>
      <c r="K562" s="84"/>
      <c r="L562" s="84"/>
      <c r="M562" s="84"/>
      <c r="N562" s="84"/>
      <c r="O562" s="84"/>
      <c r="P562" s="84"/>
      <c r="Q562" s="84"/>
      <c r="R562" s="84"/>
      <c r="S562" s="84"/>
      <c r="T562" s="84"/>
      <c r="U562" s="84"/>
      <c r="V562" s="84"/>
      <c r="W562" s="84"/>
      <c r="X562" s="84"/>
      <c r="Y562" s="84"/>
      <c r="Z562" s="84"/>
    </row>
    <row r="563">
      <c r="A563" s="84"/>
      <c r="B563" s="84"/>
      <c r="C563" s="84"/>
      <c r="D563" s="84"/>
      <c r="E563" s="84"/>
      <c r="F563" s="84"/>
      <c r="G563" s="84"/>
      <c r="H563" s="84"/>
      <c r="I563" s="84"/>
      <c r="J563" s="84"/>
      <c r="K563" s="84"/>
      <c r="L563" s="84"/>
      <c r="M563" s="84"/>
      <c r="N563" s="84"/>
      <c r="O563" s="84"/>
      <c r="P563" s="84"/>
      <c r="Q563" s="84"/>
      <c r="R563" s="84"/>
      <c r="S563" s="84"/>
      <c r="T563" s="84"/>
      <c r="U563" s="84"/>
      <c r="V563" s="84"/>
      <c r="W563" s="84"/>
      <c r="X563" s="84"/>
      <c r="Y563" s="84"/>
      <c r="Z563" s="84"/>
    </row>
    <row r="564">
      <c r="A564" s="84"/>
      <c r="B564" s="84"/>
      <c r="C564" s="84"/>
      <c r="D564" s="84"/>
      <c r="E564" s="84"/>
      <c r="F564" s="84"/>
      <c r="G564" s="84"/>
      <c r="H564" s="84"/>
      <c r="I564" s="84"/>
      <c r="J564" s="84"/>
      <c r="K564" s="84"/>
      <c r="L564" s="84"/>
      <c r="M564" s="84"/>
      <c r="N564" s="84"/>
      <c r="O564" s="84"/>
      <c r="P564" s="84"/>
      <c r="Q564" s="84"/>
      <c r="R564" s="84"/>
      <c r="S564" s="84"/>
      <c r="T564" s="84"/>
      <c r="U564" s="84"/>
      <c r="V564" s="84"/>
      <c r="W564" s="84"/>
      <c r="X564" s="84"/>
      <c r="Y564" s="84"/>
      <c r="Z564" s="84"/>
    </row>
    <row r="565">
      <c r="A565" s="84"/>
      <c r="B565" s="84"/>
      <c r="C565" s="84"/>
      <c r="D565" s="84"/>
      <c r="E565" s="84"/>
      <c r="F565" s="84"/>
      <c r="G565" s="84"/>
      <c r="H565" s="84"/>
      <c r="I565" s="84"/>
      <c r="J565" s="84"/>
      <c r="K565" s="84"/>
      <c r="L565" s="84"/>
      <c r="M565" s="84"/>
      <c r="N565" s="84"/>
      <c r="O565" s="84"/>
      <c r="P565" s="84"/>
      <c r="Q565" s="84"/>
      <c r="R565" s="84"/>
      <c r="S565" s="84"/>
      <c r="T565" s="84"/>
      <c r="U565" s="84"/>
      <c r="V565" s="84"/>
      <c r="W565" s="84"/>
      <c r="X565" s="84"/>
      <c r="Y565" s="84"/>
      <c r="Z565" s="84"/>
    </row>
    <row r="566">
      <c r="A566" s="84"/>
      <c r="B566" s="84"/>
      <c r="C566" s="84"/>
      <c r="D566" s="84"/>
      <c r="E566" s="84"/>
      <c r="F566" s="84"/>
      <c r="G566" s="84"/>
      <c r="H566" s="84"/>
      <c r="I566" s="84"/>
      <c r="J566" s="84"/>
      <c r="K566" s="84"/>
      <c r="L566" s="84"/>
      <c r="M566" s="84"/>
      <c r="N566" s="84"/>
      <c r="O566" s="84"/>
      <c r="P566" s="84"/>
      <c r="Q566" s="84"/>
      <c r="R566" s="84"/>
      <c r="S566" s="84"/>
      <c r="T566" s="84"/>
      <c r="U566" s="84"/>
      <c r="V566" s="84"/>
      <c r="W566" s="84"/>
      <c r="X566" s="84"/>
      <c r="Y566" s="84"/>
      <c r="Z566" s="84"/>
    </row>
    <row r="567">
      <c r="A567" s="84"/>
      <c r="B567" s="84"/>
      <c r="C567" s="84"/>
      <c r="D567" s="84"/>
      <c r="E567" s="84"/>
      <c r="F567" s="84"/>
      <c r="G567" s="84"/>
      <c r="H567" s="84"/>
      <c r="I567" s="84"/>
      <c r="J567" s="84"/>
      <c r="K567" s="84"/>
      <c r="L567" s="84"/>
      <c r="M567" s="84"/>
      <c r="N567" s="84"/>
      <c r="O567" s="84"/>
      <c r="P567" s="84"/>
      <c r="Q567" s="84"/>
      <c r="R567" s="84"/>
      <c r="S567" s="84"/>
      <c r="T567" s="84"/>
      <c r="U567" s="84"/>
      <c r="V567" s="84"/>
      <c r="W567" s="84"/>
      <c r="X567" s="84"/>
      <c r="Y567" s="84"/>
      <c r="Z567" s="84"/>
    </row>
    <row r="568">
      <c r="A568" s="84"/>
      <c r="B568" s="84"/>
      <c r="C568" s="84"/>
      <c r="D568" s="84"/>
      <c r="E568" s="84"/>
      <c r="F568" s="84"/>
      <c r="G568" s="84"/>
      <c r="H568" s="84"/>
      <c r="I568" s="84"/>
      <c r="J568" s="84"/>
      <c r="K568" s="84"/>
      <c r="L568" s="84"/>
      <c r="M568" s="84"/>
      <c r="N568" s="84"/>
      <c r="O568" s="84"/>
      <c r="P568" s="84"/>
      <c r="Q568" s="84"/>
      <c r="R568" s="84"/>
      <c r="S568" s="84"/>
      <c r="T568" s="84"/>
      <c r="U568" s="84"/>
      <c r="V568" s="84"/>
      <c r="W568" s="84"/>
      <c r="X568" s="84"/>
      <c r="Y568" s="84"/>
      <c r="Z568" s="84"/>
    </row>
    <row r="569">
      <c r="A569" s="84"/>
      <c r="B569" s="84"/>
      <c r="C569" s="84"/>
      <c r="D569" s="84"/>
      <c r="E569" s="84"/>
      <c r="F569" s="84"/>
      <c r="G569" s="84"/>
      <c r="H569" s="84"/>
      <c r="I569" s="84"/>
      <c r="J569" s="84"/>
      <c r="K569" s="84"/>
      <c r="L569" s="84"/>
      <c r="M569" s="84"/>
      <c r="N569" s="84"/>
      <c r="O569" s="84"/>
      <c r="P569" s="84"/>
      <c r="Q569" s="84"/>
      <c r="R569" s="84"/>
      <c r="S569" s="84"/>
      <c r="T569" s="84"/>
      <c r="U569" s="84"/>
      <c r="V569" s="84"/>
      <c r="W569" s="84"/>
      <c r="X569" s="84"/>
      <c r="Y569" s="84"/>
      <c r="Z569" s="84"/>
    </row>
    <row r="570">
      <c r="A570" s="84"/>
      <c r="B570" s="84"/>
      <c r="C570" s="84"/>
      <c r="D570" s="84"/>
      <c r="E570" s="84"/>
      <c r="F570" s="84"/>
      <c r="G570" s="84"/>
      <c r="H570" s="84"/>
      <c r="I570" s="84"/>
      <c r="J570" s="84"/>
      <c r="K570" s="84"/>
      <c r="L570" s="84"/>
      <c r="M570" s="84"/>
      <c r="N570" s="84"/>
      <c r="O570" s="84"/>
      <c r="P570" s="84"/>
      <c r="Q570" s="84"/>
      <c r="R570" s="84"/>
      <c r="S570" s="84"/>
      <c r="T570" s="84"/>
      <c r="U570" s="84"/>
      <c r="V570" s="84"/>
      <c r="W570" s="84"/>
      <c r="X570" s="84"/>
      <c r="Y570" s="84"/>
      <c r="Z570" s="84"/>
    </row>
    <row r="571">
      <c r="A571" s="84"/>
      <c r="B571" s="84"/>
      <c r="C571" s="84"/>
      <c r="D571" s="84"/>
      <c r="E571" s="84"/>
      <c r="F571" s="84"/>
      <c r="G571" s="84"/>
      <c r="H571" s="84"/>
      <c r="I571" s="84"/>
      <c r="J571" s="84"/>
      <c r="K571" s="84"/>
      <c r="L571" s="84"/>
      <c r="M571" s="84"/>
      <c r="N571" s="84"/>
      <c r="O571" s="84"/>
      <c r="P571" s="84"/>
      <c r="Q571" s="84"/>
      <c r="R571" s="84"/>
      <c r="S571" s="84"/>
      <c r="T571" s="84"/>
      <c r="U571" s="84"/>
      <c r="V571" s="84"/>
      <c r="W571" s="84"/>
      <c r="X571" s="84"/>
      <c r="Y571" s="84"/>
      <c r="Z571" s="84"/>
    </row>
    <row r="572">
      <c r="A572" s="84"/>
      <c r="B572" s="84"/>
      <c r="C572" s="84"/>
      <c r="D572" s="84"/>
      <c r="E572" s="84"/>
      <c r="F572" s="84"/>
      <c r="G572" s="84"/>
      <c r="H572" s="84"/>
      <c r="I572" s="84"/>
      <c r="J572" s="84"/>
      <c r="K572" s="84"/>
      <c r="L572" s="84"/>
      <c r="M572" s="84"/>
      <c r="N572" s="84"/>
      <c r="O572" s="84"/>
      <c r="P572" s="84"/>
      <c r="Q572" s="84"/>
      <c r="R572" s="84"/>
      <c r="S572" s="84"/>
      <c r="T572" s="84"/>
      <c r="U572" s="84"/>
      <c r="V572" s="84"/>
      <c r="W572" s="84"/>
      <c r="X572" s="84"/>
      <c r="Y572" s="84"/>
      <c r="Z572" s="84"/>
    </row>
    <row r="573">
      <c r="A573" s="84"/>
      <c r="B573" s="84"/>
      <c r="C573" s="84"/>
      <c r="D573" s="84"/>
      <c r="E573" s="84"/>
      <c r="F573" s="84"/>
      <c r="G573" s="84"/>
      <c r="H573" s="84"/>
      <c r="I573" s="84"/>
      <c r="J573" s="84"/>
      <c r="K573" s="84"/>
      <c r="L573" s="84"/>
      <c r="M573" s="84"/>
      <c r="N573" s="84"/>
      <c r="O573" s="84"/>
      <c r="P573" s="84"/>
      <c r="Q573" s="84"/>
      <c r="R573" s="84"/>
      <c r="S573" s="84"/>
      <c r="T573" s="84"/>
      <c r="U573" s="84"/>
      <c r="V573" s="84"/>
      <c r="W573" s="84"/>
      <c r="X573" s="84"/>
      <c r="Y573" s="84"/>
      <c r="Z573" s="84"/>
    </row>
    <row r="574">
      <c r="A574" s="84"/>
      <c r="B574" s="84"/>
      <c r="C574" s="84"/>
      <c r="D574" s="84"/>
      <c r="E574" s="84"/>
      <c r="F574" s="84"/>
      <c r="G574" s="84"/>
      <c r="H574" s="84"/>
      <c r="I574" s="84"/>
      <c r="J574" s="84"/>
      <c r="K574" s="84"/>
      <c r="L574" s="84"/>
      <c r="M574" s="84"/>
      <c r="N574" s="84"/>
      <c r="O574" s="84"/>
      <c r="P574" s="84"/>
      <c r="Q574" s="84"/>
      <c r="R574" s="84"/>
      <c r="S574" s="84"/>
      <c r="T574" s="84"/>
      <c r="U574" s="84"/>
      <c r="V574" s="84"/>
      <c r="W574" s="84"/>
      <c r="X574" s="84"/>
      <c r="Y574" s="84"/>
      <c r="Z574" s="84"/>
    </row>
    <row r="575">
      <c r="A575" s="84"/>
      <c r="B575" s="84"/>
      <c r="C575" s="84"/>
      <c r="D575" s="84"/>
      <c r="E575" s="84"/>
      <c r="F575" s="84"/>
      <c r="G575" s="84"/>
      <c r="H575" s="84"/>
      <c r="I575" s="84"/>
      <c r="J575" s="84"/>
      <c r="K575" s="84"/>
      <c r="L575" s="84"/>
      <c r="M575" s="84"/>
      <c r="N575" s="84"/>
      <c r="O575" s="84"/>
      <c r="P575" s="84"/>
      <c r="Q575" s="84"/>
      <c r="R575" s="84"/>
      <c r="S575" s="84"/>
      <c r="T575" s="84"/>
      <c r="U575" s="84"/>
      <c r="V575" s="84"/>
      <c r="W575" s="84"/>
      <c r="X575" s="84"/>
      <c r="Y575" s="84"/>
      <c r="Z575" s="84"/>
    </row>
    <row r="576">
      <c r="A576" s="84"/>
      <c r="B576" s="84"/>
      <c r="C576" s="84"/>
      <c r="D576" s="84"/>
      <c r="E576" s="84"/>
      <c r="F576" s="84"/>
      <c r="G576" s="84"/>
      <c r="H576" s="84"/>
      <c r="I576" s="84"/>
      <c r="J576" s="84"/>
      <c r="K576" s="84"/>
      <c r="L576" s="84"/>
      <c r="M576" s="84"/>
      <c r="N576" s="84"/>
      <c r="O576" s="84"/>
      <c r="P576" s="84"/>
      <c r="Q576" s="84"/>
      <c r="R576" s="84"/>
      <c r="S576" s="84"/>
      <c r="T576" s="84"/>
      <c r="U576" s="84"/>
      <c r="V576" s="84"/>
      <c r="W576" s="84"/>
      <c r="X576" s="84"/>
      <c r="Y576" s="84"/>
      <c r="Z576" s="84"/>
    </row>
    <row r="577">
      <c r="A577" s="84"/>
      <c r="B577" s="84"/>
      <c r="C577" s="84"/>
      <c r="D577" s="84"/>
      <c r="E577" s="84"/>
      <c r="F577" s="84"/>
      <c r="G577" s="84"/>
      <c r="H577" s="84"/>
      <c r="I577" s="84"/>
      <c r="J577" s="84"/>
      <c r="K577" s="84"/>
      <c r="L577" s="84"/>
      <c r="M577" s="84"/>
      <c r="N577" s="84"/>
      <c r="O577" s="84"/>
      <c r="P577" s="84"/>
      <c r="Q577" s="84"/>
      <c r="R577" s="84"/>
      <c r="S577" s="84"/>
      <c r="T577" s="84"/>
      <c r="U577" s="84"/>
      <c r="V577" s="84"/>
      <c r="W577" s="84"/>
      <c r="X577" s="84"/>
      <c r="Y577" s="84"/>
      <c r="Z577" s="84"/>
    </row>
    <row r="578">
      <c r="A578" s="84"/>
      <c r="B578" s="84"/>
      <c r="C578" s="84"/>
      <c r="D578" s="84"/>
      <c r="E578" s="84"/>
      <c r="F578" s="84"/>
      <c r="G578" s="84"/>
      <c r="H578" s="84"/>
      <c r="I578" s="84"/>
      <c r="J578" s="84"/>
      <c r="K578" s="84"/>
      <c r="L578" s="84"/>
      <c r="M578" s="84"/>
      <c r="N578" s="84"/>
      <c r="O578" s="84"/>
      <c r="P578" s="84"/>
      <c r="Q578" s="84"/>
      <c r="R578" s="84"/>
      <c r="S578" s="84"/>
      <c r="T578" s="84"/>
      <c r="U578" s="84"/>
      <c r="V578" s="84"/>
      <c r="W578" s="84"/>
      <c r="X578" s="84"/>
      <c r="Y578" s="84"/>
      <c r="Z578" s="84"/>
    </row>
    <row r="579">
      <c r="A579" s="84"/>
      <c r="B579" s="84"/>
      <c r="C579" s="84"/>
      <c r="D579" s="84"/>
      <c r="E579" s="84"/>
      <c r="F579" s="84"/>
      <c r="G579" s="84"/>
      <c r="H579" s="84"/>
      <c r="I579" s="84"/>
      <c r="J579" s="84"/>
      <c r="K579" s="84"/>
      <c r="L579" s="84"/>
      <c r="M579" s="84"/>
      <c r="N579" s="84"/>
      <c r="O579" s="84"/>
      <c r="P579" s="84"/>
      <c r="Q579" s="84"/>
      <c r="R579" s="84"/>
      <c r="S579" s="84"/>
      <c r="T579" s="84"/>
      <c r="U579" s="84"/>
      <c r="V579" s="84"/>
      <c r="W579" s="84"/>
      <c r="X579" s="84"/>
      <c r="Y579" s="84"/>
      <c r="Z579" s="84"/>
    </row>
    <row r="580">
      <c r="A580" s="84"/>
      <c r="B580" s="84"/>
      <c r="C580" s="84"/>
      <c r="D580" s="84"/>
      <c r="E580" s="84"/>
      <c r="F580" s="84"/>
      <c r="G580" s="84"/>
      <c r="H580" s="84"/>
      <c r="I580" s="84"/>
      <c r="J580" s="84"/>
      <c r="K580" s="84"/>
      <c r="L580" s="84"/>
      <c r="M580" s="84"/>
      <c r="N580" s="84"/>
      <c r="O580" s="84"/>
      <c r="P580" s="84"/>
      <c r="Q580" s="84"/>
      <c r="R580" s="84"/>
      <c r="S580" s="84"/>
      <c r="T580" s="84"/>
      <c r="U580" s="84"/>
      <c r="V580" s="84"/>
      <c r="W580" s="84"/>
      <c r="X580" s="84"/>
      <c r="Y580" s="84"/>
      <c r="Z580" s="84"/>
    </row>
    <row r="581">
      <c r="A581" s="84"/>
      <c r="B581" s="84"/>
      <c r="C581" s="84"/>
      <c r="D581" s="84"/>
      <c r="E581" s="84"/>
      <c r="F581" s="84"/>
      <c r="G581" s="84"/>
      <c r="H581" s="84"/>
      <c r="I581" s="84"/>
      <c r="J581" s="84"/>
      <c r="K581" s="84"/>
      <c r="L581" s="84"/>
      <c r="M581" s="84"/>
      <c r="N581" s="84"/>
      <c r="O581" s="84"/>
      <c r="P581" s="84"/>
      <c r="Q581" s="84"/>
      <c r="R581" s="84"/>
      <c r="S581" s="84"/>
      <c r="T581" s="84"/>
      <c r="U581" s="84"/>
      <c r="V581" s="84"/>
      <c r="W581" s="84"/>
      <c r="X581" s="84"/>
      <c r="Y581" s="84"/>
      <c r="Z581" s="84"/>
    </row>
    <row r="582">
      <c r="A582" s="84"/>
      <c r="B582" s="84"/>
      <c r="C582" s="84"/>
      <c r="D582" s="84"/>
      <c r="E582" s="84"/>
      <c r="F582" s="84"/>
      <c r="G582" s="84"/>
      <c r="H582" s="84"/>
      <c r="I582" s="84"/>
      <c r="J582" s="84"/>
      <c r="K582" s="84"/>
      <c r="L582" s="84"/>
      <c r="M582" s="84"/>
      <c r="N582" s="84"/>
      <c r="O582" s="84"/>
      <c r="P582" s="84"/>
      <c r="Q582" s="84"/>
      <c r="R582" s="84"/>
      <c r="S582" s="84"/>
      <c r="T582" s="84"/>
      <c r="U582" s="84"/>
      <c r="V582" s="84"/>
      <c r="W582" s="84"/>
      <c r="X582" s="84"/>
      <c r="Y582" s="84"/>
      <c r="Z582" s="84"/>
    </row>
    <row r="583">
      <c r="A583" s="84"/>
      <c r="B583" s="84"/>
      <c r="C583" s="84"/>
      <c r="D583" s="84"/>
      <c r="E583" s="84"/>
      <c r="F583" s="84"/>
      <c r="G583" s="84"/>
      <c r="H583" s="84"/>
      <c r="I583" s="84"/>
      <c r="J583" s="84"/>
      <c r="K583" s="84"/>
      <c r="L583" s="84"/>
      <c r="M583" s="84"/>
      <c r="N583" s="84"/>
      <c r="O583" s="84"/>
      <c r="P583" s="84"/>
      <c r="Q583" s="84"/>
      <c r="R583" s="84"/>
      <c r="S583" s="84"/>
      <c r="T583" s="84"/>
      <c r="U583" s="84"/>
      <c r="V583" s="84"/>
      <c r="W583" s="84"/>
      <c r="X583" s="84"/>
      <c r="Y583" s="84"/>
      <c r="Z583" s="84"/>
    </row>
    <row r="584">
      <c r="A584" s="84"/>
      <c r="B584" s="84"/>
      <c r="C584" s="84"/>
      <c r="D584" s="84"/>
      <c r="E584" s="84"/>
      <c r="F584" s="84"/>
      <c r="G584" s="84"/>
      <c r="H584" s="84"/>
      <c r="I584" s="84"/>
      <c r="J584" s="84"/>
      <c r="K584" s="84"/>
      <c r="L584" s="84"/>
      <c r="M584" s="84"/>
      <c r="N584" s="84"/>
      <c r="O584" s="84"/>
      <c r="P584" s="84"/>
      <c r="Q584" s="84"/>
      <c r="R584" s="84"/>
      <c r="S584" s="84"/>
      <c r="T584" s="84"/>
      <c r="U584" s="84"/>
      <c r="V584" s="84"/>
      <c r="W584" s="84"/>
      <c r="X584" s="84"/>
      <c r="Y584" s="84"/>
      <c r="Z584" s="84"/>
    </row>
    <row r="585">
      <c r="A585" s="84"/>
      <c r="B585" s="84"/>
      <c r="C585" s="84"/>
      <c r="D585" s="84"/>
      <c r="E585" s="84"/>
      <c r="F585" s="84"/>
      <c r="G585" s="84"/>
      <c r="H585" s="84"/>
      <c r="I585" s="84"/>
      <c r="J585" s="84"/>
      <c r="K585" s="84"/>
      <c r="L585" s="84"/>
      <c r="M585" s="84"/>
      <c r="N585" s="84"/>
      <c r="O585" s="84"/>
      <c r="P585" s="84"/>
      <c r="Q585" s="84"/>
      <c r="R585" s="84"/>
      <c r="S585" s="84"/>
      <c r="T585" s="84"/>
      <c r="U585" s="84"/>
      <c r="V585" s="84"/>
      <c r="W585" s="84"/>
      <c r="X585" s="84"/>
      <c r="Y585" s="84"/>
      <c r="Z585" s="84"/>
    </row>
    <row r="586">
      <c r="A586" s="84"/>
      <c r="B586" s="84"/>
      <c r="C586" s="84"/>
      <c r="D586" s="84"/>
      <c r="E586" s="84"/>
      <c r="F586" s="84"/>
      <c r="G586" s="84"/>
      <c r="H586" s="84"/>
      <c r="I586" s="84"/>
      <c r="J586" s="84"/>
      <c r="K586" s="84"/>
      <c r="L586" s="84"/>
      <c r="M586" s="84"/>
      <c r="N586" s="84"/>
      <c r="O586" s="84"/>
      <c r="P586" s="84"/>
      <c r="Q586" s="84"/>
      <c r="R586" s="84"/>
      <c r="S586" s="84"/>
      <c r="T586" s="84"/>
      <c r="U586" s="84"/>
      <c r="V586" s="84"/>
      <c r="W586" s="84"/>
      <c r="X586" s="84"/>
      <c r="Y586" s="84"/>
      <c r="Z586" s="84"/>
    </row>
    <row r="587">
      <c r="A587" s="84"/>
      <c r="B587" s="84"/>
      <c r="C587" s="84"/>
      <c r="D587" s="84"/>
      <c r="E587" s="84"/>
      <c r="F587" s="84"/>
      <c r="G587" s="84"/>
      <c r="H587" s="84"/>
      <c r="I587" s="84"/>
      <c r="J587" s="84"/>
      <c r="K587" s="84"/>
      <c r="L587" s="84"/>
      <c r="M587" s="84"/>
      <c r="N587" s="84"/>
      <c r="O587" s="84"/>
      <c r="P587" s="84"/>
      <c r="Q587" s="84"/>
      <c r="R587" s="84"/>
      <c r="S587" s="84"/>
      <c r="T587" s="84"/>
      <c r="U587" s="84"/>
      <c r="V587" s="84"/>
      <c r="W587" s="84"/>
      <c r="X587" s="84"/>
      <c r="Y587" s="84"/>
      <c r="Z587" s="84"/>
    </row>
    <row r="588">
      <c r="A588" s="84"/>
      <c r="B588" s="84"/>
      <c r="C588" s="84"/>
      <c r="D588" s="84"/>
      <c r="E588" s="84"/>
      <c r="F588" s="84"/>
      <c r="G588" s="84"/>
      <c r="H588" s="84"/>
      <c r="I588" s="84"/>
      <c r="J588" s="84"/>
      <c r="K588" s="84"/>
      <c r="L588" s="84"/>
      <c r="M588" s="84"/>
      <c r="N588" s="84"/>
      <c r="O588" s="84"/>
      <c r="P588" s="84"/>
      <c r="Q588" s="84"/>
      <c r="R588" s="84"/>
      <c r="S588" s="84"/>
      <c r="T588" s="84"/>
      <c r="U588" s="84"/>
      <c r="V588" s="84"/>
      <c r="W588" s="84"/>
      <c r="X588" s="84"/>
      <c r="Y588" s="84"/>
      <c r="Z588" s="84"/>
    </row>
    <row r="589">
      <c r="A589" s="84"/>
      <c r="B589" s="84"/>
      <c r="C589" s="84"/>
      <c r="D589" s="84"/>
      <c r="E589" s="84"/>
      <c r="F589" s="84"/>
      <c r="G589" s="84"/>
      <c r="H589" s="84"/>
      <c r="I589" s="84"/>
      <c r="J589" s="84"/>
      <c r="K589" s="84"/>
      <c r="L589" s="84"/>
      <c r="M589" s="84"/>
      <c r="N589" s="84"/>
      <c r="O589" s="84"/>
      <c r="P589" s="84"/>
      <c r="Q589" s="84"/>
      <c r="R589" s="84"/>
      <c r="S589" s="84"/>
      <c r="T589" s="84"/>
      <c r="U589" s="84"/>
      <c r="V589" s="84"/>
      <c r="W589" s="84"/>
      <c r="X589" s="84"/>
      <c r="Y589" s="84"/>
      <c r="Z589" s="84"/>
    </row>
    <row r="590">
      <c r="A590" s="84"/>
      <c r="B590" s="84"/>
      <c r="C590" s="84"/>
      <c r="D590" s="84"/>
      <c r="E590" s="84"/>
      <c r="F590" s="84"/>
      <c r="G590" s="84"/>
      <c r="H590" s="84"/>
      <c r="I590" s="84"/>
      <c r="J590" s="84"/>
      <c r="K590" s="84"/>
      <c r="L590" s="84"/>
      <c r="M590" s="84"/>
      <c r="N590" s="84"/>
      <c r="O590" s="84"/>
      <c r="P590" s="84"/>
      <c r="Q590" s="84"/>
      <c r="R590" s="84"/>
      <c r="S590" s="84"/>
      <c r="T590" s="84"/>
      <c r="U590" s="84"/>
      <c r="V590" s="84"/>
      <c r="W590" s="84"/>
      <c r="X590" s="84"/>
      <c r="Y590" s="84"/>
      <c r="Z590" s="84"/>
    </row>
    <row r="591">
      <c r="A591" s="84"/>
      <c r="B591" s="84"/>
      <c r="C591" s="84"/>
      <c r="D591" s="84"/>
      <c r="E591" s="84"/>
      <c r="F591" s="84"/>
      <c r="G591" s="84"/>
      <c r="H591" s="84"/>
      <c r="I591" s="84"/>
      <c r="J591" s="84"/>
      <c r="K591" s="84"/>
      <c r="L591" s="84"/>
      <c r="M591" s="84"/>
      <c r="N591" s="84"/>
      <c r="O591" s="84"/>
      <c r="P591" s="84"/>
      <c r="Q591" s="84"/>
      <c r="R591" s="84"/>
      <c r="S591" s="84"/>
      <c r="T591" s="84"/>
      <c r="U591" s="84"/>
      <c r="V591" s="84"/>
      <c r="W591" s="84"/>
      <c r="X591" s="84"/>
      <c r="Y591" s="84"/>
      <c r="Z591" s="84"/>
    </row>
    <row r="592">
      <c r="A592" s="84"/>
      <c r="B592" s="84"/>
      <c r="C592" s="84"/>
      <c r="D592" s="84"/>
      <c r="E592" s="84"/>
      <c r="F592" s="84"/>
      <c r="G592" s="84"/>
      <c r="H592" s="84"/>
      <c r="I592" s="84"/>
      <c r="J592" s="84"/>
      <c r="K592" s="84"/>
      <c r="L592" s="84"/>
      <c r="M592" s="84"/>
      <c r="N592" s="84"/>
      <c r="O592" s="84"/>
      <c r="P592" s="84"/>
      <c r="Q592" s="84"/>
      <c r="R592" s="84"/>
      <c r="S592" s="84"/>
      <c r="T592" s="84"/>
      <c r="U592" s="84"/>
      <c r="V592" s="84"/>
      <c r="W592" s="84"/>
      <c r="X592" s="84"/>
      <c r="Y592" s="84"/>
      <c r="Z592" s="84"/>
    </row>
    <row r="593">
      <c r="A593" s="84"/>
      <c r="B593" s="84"/>
      <c r="C593" s="84"/>
      <c r="D593" s="84"/>
      <c r="E593" s="84"/>
      <c r="F593" s="84"/>
      <c r="G593" s="84"/>
      <c r="H593" s="84"/>
      <c r="I593" s="84"/>
      <c r="J593" s="84"/>
      <c r="K593" s="84"/>
      <c r="L593" s="84"/>
      <c r="M593" s="84"/>
      <c r="N593" s="84"/>
      <c r="O593" s="84"/>
      <c r="P593" s="84"/>
      <c r="Q593" s="84"/>
      <c r="R593" s="84"/>
      <c r="S593" s="84"/>
      <c r="T593" s="84"/>
      <c r="U593" s="84"/>
      <c r="V593" s="84"/>
      <c r="W593" s="84"/>
      <c r="X593" s="84"/>
      <c r="Y593" s="84"/>
      <c r="Z593" s="84"/>
    </row>
    <row r="594">
      <c r="A594" s="84"/>
      <c r="B594" s="84"/>
      <c r="C594" s="84"/>
      <c r="D594" s="84"/>
      <c r="E594" s="84"/>
      <c r="F594" s="84"/>
      <c r="G594" s="84"/>
      <c r="H594" s="84"/>
      <c r="I594" s="84"/>
      <c r="J594" s="84"/>
      <c r="K594" s="84"/>
      <c r="L594" s="84"/>
      <c r="M594" s="84"/>
      <c r="N594" s="84"/>
      <c r="O594" s="84"/>
      <c r="P594" s="84"/>
      <c r="Q594" s="84"/>
      <c r="R594" s="84"/>
      <c r="S594" s="84"/>
      <c r="T594" s="84"/>
      <c r="U594" s="84"/>
      <c r="V594" s="84"/>
      <c r="W594" s="84"/>
      <c r="X594" s="84"/>
      <c r="Y594" s="84"/>
      <c r="Z594" s="84"/>
    </row>
    <row r="595">
      <c r="A595" s="84"/>
      <c r="B595" s="84"/>
      <c r="C595" s="84"/>
      <c r="D595" s="84"/>
      <c r="E595" s="84"/>
      <c r="F595" s="84"/>
      <c r="G595" s="84"/>
      <c r="H595" s="84"/>
      <c r="I595" s="84"/>
      <c r="J595" s="84"/>
      <c r="K595" s="84"/>
      <c r="L595" s="84"/>
      <c r="M595" s="84"/>
      <c r="N595" s="84"/>
      <c r="O595" s="84"/>
      <c r="P595" s="84"/>
      <c r="Q595" s="84"/>
      <c r="R595" s="84"/>
      <c r="S595" s="84"/>
      <c r="T595" s="84"/>
      <c r="U595" s="84"/>
      <c r="V595" s="84"/>
      <c r="W595" s="84"/>
      <c r="X595" s="84"/>
      <c r="Y595" s="84"/>
      <c r="Z595" s="84"/>
    </row>
    <row r="596">
      <c r="A596" s="84"/>
      <c r="B596" s="84"/>
      <c r="C596" s="84"/>
      <c r="D596" s="84"/>
      <c r="E596" s="84"/>
      <c r="F596" s="84"/>
      <c r="G596" s="84"/>
      <c r="H596" s="84"/>
      <c r="I596" s="84"/>
      <c r="J596" s="84"/>
      <c r="K596" s="84"/>
      <c r="L596" s="84"/>
      <c r="M596" s="84"/>
      <c r="N596" s="84"/>
      <c r="O596" s="84"/>
      <c r="P596" s="84"/>
      <c r="Q596" s="84"/>
      <c r="R596" s="84"/>
      <c r="S596" s="84"/>
      <c r="T596" s="84"/>
      <c r="U596" s="84"/>
      <c r="V596" s="84"/>
      <c r="W596" s="84"/>
      <c r="X596" s="84"/>
      <c r="Y596" s="84"/>
      <c r="Z596" s="84"/>
    </row>
    <row r="597">
      <c r="A597" s="84"/>
      <c r="B597" s="84"/>
      <c r="C597" s="84"/>
      <c r="D597" s="84"/>
      <c r="E597" s="84"/>
      <c r="F597" s="84"/>
      <c r="G597" s="84"/>
      <c r="H597" s="84"/>
      <c r="I597" s="84"/>
      <c r="J597" s="84"/>
      <c r="K597" s="84"/>
      <c r="L597" s="84"/>
      <c r="M597" s="84"/>
      <c r="N597" s="84"/>
      <c r="O597" s="84"/>
      <c r="P597" s="84"/>
      <c r="Q597" s="84"/>
      <c r="R597" s="84"/>
      <c r="S597" s="84"/>
      <c r="T597" s="84"/>
      <c r="U597" s="84"/>
      <c r="V597" s="84"/>
      <c r="W597" s="84"/>
      <c r="X597" s="84"/>
      <c r="Y597" s="84"/>
      <c r="Z597" s="84"/>
    </row>
    <row r="598">
      <c r="A598" s="84"/>
      <c r="B598" s="84"/>
      <c r="C598" s="84"/>
      <c r="D598" s="84"/>
      <c r="E598" s="84"/>
      <c r="F598" s="84"/>
      <c r="G598" s="84"/>
      <c r="H598" s="84"/>
      <c r="I598" s="84"/>
      <c r="J598" s="84"/>
      <c r="K598" s="84"/>
      <c r="L598" s="84"/>
      <c r="M598" s="84"/>
      <c r="N598" s="84"/>
      <c r="O598" s="84"/>
      <c r="P598" s="84"/>
      <c r="Q598" s="84"/>
      <c r="R598" s="84"/>
      <c r="S598" s="84"/>
      <c r="T598" s="84"/>
      <c r="U598" s="84"/>
      <c r="V598" s="84"/>
      <c r="W598" s="84"/>
      <c r="X598" s="84"/>
      <c r="Y598" s="84"/>
      <c r="Z598" s="84"/>
    </row>
    <row r="599">
      <c r="A599" s="84"/>
      <c r="B599" s="84"/>
      <c r="C599" s="84"/>
      <c r="D599" s="84"/>
      <c r="E599" s="84"/>
      <c r="F599" s="84"/>
      <c r="G599" s="84"/>
      <c r="H599" s="84"/>
      <c r="I599" s="84"/>
      <c r="J599" s="84"/>
      <c r="K599" s="84"/>
      <c r="L599" s="84"/>
      <c r="M599" s="84"/>
      <c r="N599" s="84"/>
      <c r="O599" s="84"/>
      <c r="P599" s="84"/>
      <c r="Q599" s="84"/>
      <c r="R599" s="84"/>
      <c r="S599" s="84"/>
      <c r="T599" s="84"/>
      <c r="U599" s="84"/>
      <c r="V599" s="84"/>
      <c r="W599" s="84"/>
      <c r="X599" s="84"/>
      <c r="Y599" s="84"/>
      <c r="Z599" s="84"/>
    </row>
    <row r="600">
      <c r="A600" s="84"/>
      <c r="B600" s="84"/>
      <c r="C600" s="84"/>
      <c r="D600" s="84"/>
      <c r="E600" s="84"/>
      <c r="F600" s="84"/>
      <c r="G600" s="84"/>
      <c r="H600" s="84"/>
      <c r="I600" s="84"/>
      <c r="J600" s="84"/>
      <c r="K600" s="84"/>
      <c r="L600" s="84"/>
      <c r="M600" s="84"/>
      <c r="N600" s="84"/>
      <c r="O600" s="84"/>
      <c r="P600" s="84"/>
      <c r="Q600" s="84"/>
      <c r="R600" s="84"/>
      <c r="S600" s="84"/>
      <c r="T600" s="84"/>
      <c r="U600" s="84"/>
      <c r="V600" s="84"/>
      <c r="W600" s="84"/>
      <c r="X600" s="84"/>
      <c r="Y600" s="84"/>
      <c r="Z600" s="84"/>
    </row>
    <row r="601">
      <c r="A601" s="84"/>
      <c r="B601" s="84"/>
      <c r="C601" s="84"/>
      <c r="D601" s="84"/>
      <c r="E601" s="84"/>
      <c r="F601" s="84"/>
      <c r="G601" s="84"/>
      <c r="H601" s="84"/>
      <c r="I601" s="84"/>
      <c r="J601" s="84"/>
      <c r="K601" s="84"/>
      <c r="L601" s="84"/>
      <c r="M601" s="84"/>
      <c r="N601" s="84"/>
      <c r="O601" s="84"/>
      <c r="P601" s="84"/>
      <c r="Q601" s="84"/>
      <c r="R601" s="84"/>
      <c r="S601" s="84"/>
      <c r="T601" s="84"/>
      <c r="U601" s="84"/>
      <c r="V601" s="84"/>
      <c r="W601" s="84"/>
      <c r="X601" s="84"/>
      <c r="Y601" s="84"/>
      <c r="Z601" s="84"/>
    </row>
    <row r="602">
      <c r="A602" s="84"/>
      <c r="B602" s="84"/>
      <c r="C602" s="84"/>
      <c r="D602" s="84"/>
      <c r="E602" s="84"/>
      <c r="F602" s="84"/>
      <c r="G602" s="84"/>
      <c r="H602" s="84"/>
      <c r="I602" s="84"/>
      <c r="J602" s="84"/>
      <c r="K602" s="84"/>
      <c r="L602" s="84"/>
      <c r="M602" s="84"/>
      <c r="N602" s="84"/>
      <c r="O602" s="84"/>
      <c r="P602" s="84"/>
      <c r="Q602" s="84"/>
      <c r="R602" s="84"/>
      <c r="S602" s="84"/>
      <c r="T602" s="84"/>
      <c r="U602" s="84"/>
      <c r="V602" s="84"/>
      <c r="W602" s="84"/>
      <c r="X602" s="84"/>
      <c r="Y602" s="84"/>
      <c r="Z602" s="84"/>
    </row>
    <row r="603">
      <c r="A603" s="84"/>
      <c r="B603" s="84"/>
      <c r="C603" s="84"/>
      <c r="D603" s="84"/>
      <c r="E603" s="84"/>
      <c r="F603" s="84"/>
      <c r="G603" s="84"/>
      <c r="H603" s="84"/>
      <c r="I603" s="84"/>
      <c r="J603" s="84"/>
      <c r="K603" s="84"/>
      <c r="L603" s="84"/>
      <c r="M603" s="84"/>
      <c r="N603" s="84"/>
      <c r="O603" s="84"/>
      <c r="P603" s="84"/>
      <c r="Q603" s="84"/>
      <c r="R603" s="84"/>
      <c r="S603" s="84"/>
      <c r="T603" s="84"/>
      <c r="U603" s="84"/>
      <c r="V603" s="84"/>
      <c r="W603" s="84"/>
      <c r="X603" s="84"/>
      <c r="Y603" s="84"/>
      <c r="Z603" s="84"/>
    </row>
    <row r="604">
      <c r="A604" s="84"/>
      <c r="B604" s="84"/>
      <c r="C604" s="84"/>
      <c r="D604" s="84"/>
      <c r="E604" s="84"/>
      <c r="F604" s="84"/>
      <c r="G604" s="84"/>
      <c r="H604" s="84"/>
      <c r="I604" s="84"/>
      <c r="J604" s="84"/>
      <c r="K604" s="84"/>
      <c r="L604" s="84"/>
      <c r="M604" s="84"/>
      <c r="N604" s="84"/>
      <c r="O604" s="84"/>
      <c r="P604" s="84"/>
      <c r="Q604" s="84"/>
      <c r="R604" s="84"/>
      <c r="S604" s="84"/>
      <c r="T604" s="84"/>
      <c r="U604" s="84"/>
      <c r="V604" s="84"/>
      <c r="W604" s="84"/>
      <c r="X604" s="84"/>
      <c r="Y604" s="84"/>
      <c r="Z604" s="84"/>
    </row>
    <row r="605">
      <c r="A605" s="84"/>
      <c r="B605" s="84"/>
      <c r="C605" s="84"/>
      <c r="D605" s="84"/>
      <c r="E605" s="84"/>
      <c r="F605" s="84"/>
      <c r="G605" s="84"/>
      <c r="H605" s="84"/>
      <c r="I605" s="84"/>
      <c r="J605" s="84"/>
      <c r="K605" s="84"/>
      <c r="L605" s="84"/>
      <c r="M605" s="84"/>
      <c r="N605" s="84"/>
      <c r="O605" s="84"/>
      <c r="P605" s="84"/>
      <c r="Q605" s="84"/>
      <c r="R605" s="84"/>
      <c r="S605" s="84"/>
      <c r="T605" s="84"/>
      <c r="U605" s="84"/>
      <c r="V605" s="84"/>
      <c r="W605" s="84"/>
      <c r="X605" s="84"/>
      <c r="Y605" s="84"/>
      <c r="Z605" s="84"/>
    </row>
    <row r="606">
      <c r="A606" s="84"/>
      <c r="B606" s="84"/>
      <c r="C606" s="84"/>
      <c r="D606" s="84"/>
      <c r="E606" s="84"/>
      <c r="F606" s="84"/>
      <c r="G606" s="84"/>
      <c r="H606" s="84"/>
      <c r="I606" s="84"/>
      <c r="J606" s="84"/>
      <c r="K606" s="84"/>
      <c r="L606" s="84"/>
      <c r="M606" s="84"/>
      <c r="N606" s="84"/>
      <c r="O606" s="84"/>
      <c r="P606" s="84"/>
      <c r="Q606" s="84"/>
      <c r="R606" s="84"/>
      <c r="S606" s="84"/>
      <c r="T606" s="84"/>
      <c r="U606" s="84"/>
      <c r="V606" s="84"/>
      <c r="W606" s="84"/>
      <c r="X606" s="84"/>
      <c r="Y606" s="84"/>
      <c r="Z606" s="84"/>
    </row>
    <row r="607">
      <c r="A607" s="84"/>
      <c r="B607" s="84"/>
      <c r="C607" s="84"/>
      <c r="D607" s="84"/>
      <c r="E607" s="84"/>
      <c r="F607" s="84"/>
      <c r="G607" s="84"/>
      <c r="H607" s="84"/>
      <c r="I607" s="84"/>
      <c r="J607" s="84"/>
      <c r="K607" s="84"/>
      <c r="L607" s="84"/>
      <c r="M607" s="84"/>
      <c r="N607" s="84"/>
      <c r="O607" s="84"/>
      <c r="P607" s="84"/>
      <c r="Q607" s="84"/>
      <c r="R607" s="84"/>
      <c r="S607" s="84"/>
      <c r="T607" s="84"/>
      <c r="U607" s="84"/>
      <c r="V607" s="84"/>
      <c r="W607" s="84"/>
      <c r="X607" s="84"/>
      <c r="Y607" s="84"/>
      <c r="Z607" s="84"/>
    </row>
    <row r="608">
      <c r="A608" s="84"/>
      <c r="B608" s="84"/>
      <c r="C608" s="84"/>
      <c r="D608" s="84"/>
      <c r="E608" s="84"/>
      <c r="F608" s="84"/>
      <c r="G608" s="84"/>
      <c r="H608" s="84"/>
      <c r="I608" s="84"/>
      <c r="J608" s="84"/>
      <c r="K608" s="84"/>
      <c r="L608" s="84"/>
      <c r="M608" s="84"/>
      <c r="N608" s="84"/>
      <c r="O608" s="84"/>
      <c r="P608" s="84"/>
      <c r="Q608" s="84"/>
      <c r="R608" s="84"/>
      <c r="S608" s="84"/>
      <c r="T608" s="84"/>
      <c r="U608" s="84"/>
      <c r="V608" s="84"/>
      <c r="W608" s="84"/>
      <c r="X608" s="84"/>
      <c r="Y608" s="84"/>
      <c r="Z608" s="84"/>
    </row>
    <row r="609">
      <c r="A609" s="84"/>
      <c r="B609" s="84"/>
      <c r="C609" s="84"/>
      <c r="D609" s="84"/>
      <c r="E609" s="84"/>
      <c r="F609" s="84"/>
      <c r="G609" s="84"/>
      <c r="H609" s="84"/>
      <c r="I609" s="84"/>
      <c r="J609" s="84"/>
      <c r="K609" s="84"/>
      <c r="L609" s="84"/>
      <c r="M609" s="84"/>
      <c r="N609" s="84"/>
      <c r="O609" s="84"/>
      <c r="P609" s="84"/>
      <c r="Q609" s="84"/>
      <c r="R609" s="84"/>
      <c r="S609" s="84"/>
      <c r="T609" s="84"/>
      <c r="U609" s="84"/>
      <c r="V609" s="84"/>
      <c r="W609" s="84"/>
      <c r="X609" s="84"/>
      <c r="Y609" s="84"/>
      <c r="Z609" s="84"/>
    </row>
    <row r="610">
      <c r="A610" s="84"/>
      <c r="B610" s="84"/>
      <c r="C610" s="84"/>
      <c r="D610" s="84"/>
      <c r="E610" s="84"/>
      <c r="F610" s="84"/>
      <c r="G610" s="84"/>
      <c r="H610" s="84"/>
      <c r="I610" s="84"/>
      <c r="J610" s="84"/>
      <c r="K610" s="84"/>
      <c r="L610" s="84"/>
      <c r="M610" s="84"/>
      <c r="N610" s="84"/>
      <c r="O610" s="84"/>
      <c r="P610" s="84"/>
      <c r="Q610" s="84"/>
      <c r="R610" s="84"/>
      <c r="S610" s="84"/>
      <c r="T610" s="84"/>
      <c r="U610" s="84"/>
      <c r="V610" s="84"/>
      <c r="W610" s="84"/>
      <c r="X610" s="84"/>
      <c r="Y610" s="84"/>
      <c r="Z610" s="84"/>
    </row>
    <row r="611">
      <c r="A611" s="84"/>
      <c r="B611" s="84"/>
      <c r="C611" s="84"/>
      <c r="D611" s="84"/>
      <c r="E611" s="84"/>
      <c r="F611" s="84"/>
      <c r="G611" s="84"/>
      <c r="H611" s="84"/>
      <c r="I611" s="84"/>
      <c r="J611" s="84"/>
      <c r="K611" s="84"/>
      <c r="L611" s="84"/>
      <c r="M611" s="84"/>
      <c r="N611" s="84"/>
      <c r="O611" s="84"/>
      <c r="P611" s="84"/>
      <c r="Q611" s="84"/>
      <c r="R611" s="84"/>
      <c r="S611" s="84"/>
      <c r="T611" s="84"/>
      <c r="U611" s="84"/>
      <c r="V611" s="84"/>
      <c r="W611" s="84"/>
      <c r="X611" s="84"/>
      <c r="Y611" s="84"/>
      <c r="Z611" s="84"/>
    </row>
    <row r="612">
      <c r="A612" s="84"/>
      <c r="B612" s="84"/>
      <c r="C612" s="84"/>
      <c r="D612" s="84"/>
      <c r="E612" s="84"/>
      <c r="F612" s="84"/>
      <c r="G612" s="84"/>
      <c r="H612" s="84"/>
      <c r="I612" s="84"/>
      <c r="J612" s="84"/>
      <c r="K612" s="84"/>
      <c r="L612" s="84"/>
      <c r="M612" s="84"/>
      <c r="N612" s="84"/>
      <c r="O612" s="84"/>
      <c r="P612" s="84"/>
      <c r="Q612" s="84"/>
      <c r="R612" s="84"/>
      <c r="S612" s="84"/>
      <c r="T612" s="84"/>
      <c r="U612" s="84"/>
      <c r="V612" s="84"/>
      <c r="W612" s="84"/>
      <c r="X612" s="84"/>
      <c r="Y612" s="84"/>
      <c r="Z612" s="84"/>
    </row>
    <row r="613">
      <c r="A613" s="84"/>
      <c r="B613" s="84"/>
      <c r="C613" s="84"/>
      <c r="D613" s="84"/>
      <c r="E613" s="84"/>
      <c r="F613" s="84"/>
      <c r="G613" s="84"/>
      <c r="H613" s="84"/>
      <c r="I613" s="84"/>
      <c r="J613" s="84"/>
      <c r="K613" s="84"/>
      <c r="L613" s="84"/>
      <c r="M613" s="84"/>
      <c r="N613" s="84"/>
      <c r="O613" s="84"/>
      <c r="P613" s="84"/>
      <c r="Q613" s="84"/>
      <c r="R613" s="84"/>
      <c r="S613" s="84"/>
      <c r="T613" s="84"/>
      <c r="U613" s="84"/>
      <c r="V613" s="84"/>
      <c r="W613" s="84"/>
      <c r="X613" s="84"/>
      <c r="Y613" s="84"/>
      <c r="Z613" s="84"/>
    </row>
    <row r="614">
      <c r="A614" s="84"/>
      <c r="B614" s="84"/>
      <c r="C614" s="84"/>
      <c r="D614" s="84"/>
      <c r="E614" s="84"/>
      <c r="F614" s="84"/>
      <c r="G614" s="84"/>
      <c r="H614" s="84"/>
      <c r="I614" s="84"/>
      <c r="J614" s="84"/>
      <c r="K614" s="84"/>
      <c r="L614" s="84"/>
      <c r="M614" s="84"/>
      <c r="N614" s="84"/>
      <c r="O614" s="84"/>
      <c r="P614" s="84"/>
      <c r="Q614" s="84"/>
      <c r="R614" s="84"/>
      <c r="S614" s="84"/>
      <c r="T614" s="84"/>
      <c r="U614" s="84"/>
      <c r="V614" s="84"/>
      <c r="W614" s="84"/>
      <c r="X614" s="84"/>
      <c r="Y614" s="84"/>
      <c r="Z614" s="84"/>
    </row>
    <row r="615">
      <c r="A615" s="84"/>
      <c r="B615" s="84"/>
      <c r="C615" s="84"/>
      <c r="D615" s="84"/>
      <c r="E615" s="84"/>
      <c r="F615" s="84"/>
      <c r="G615" s="84"/>
      <c r="H615" s="84"/>
      <c r="I615" s="84"/>
      <c r="J615" s="84"/>
      <c r="K615" s="84"/>
      <c r="L615" s="84"/>
      <c r="M615" s="84"/>
      <c r="N615" s="84"/>
      <c r="O615" s="84"/>
      <c r="P615" s="84"/>
      <c r="Q615" s="84"/>
      <c r="R615" s="84"/>
      <c r="S615" s="84"/>
      <c r="T615" s="84"/>
      <c r="U615" s="84"/>
      <c r="V615" s="84"/>
      <c r="W615" s="84"/>
      <c r="X615" s="84"/>
      <c r="Y615" s="84"/>
      <c r="Z615" s="84"/>
    </row>
    <row r="616">
      <c r="A616" s="84"/>
      <c r="B616" s="84"/>
      <c r="C616" s="84"/>
      <c r="D616" s="84"/>
      <c r="E616" s="84"/>
      <c r="F616" s="84"/>
      <c r="G616" s="84"/>
      <c r="H616" s="84"/>
      <c r="I616" s="84"/>
      <c r="J616" s="84"/>
      <c r="K616" s="84"/>
      <c r="L616" s="84"/>
      <c r="M616" s="84"/>
      <c r="N616" s="84"/>
      <c r="O616" s="84"/>
      <c r="P616" s="84"/>
      <c r="Q616" s="84"/>
      <c r="R616" s="84"/>
      <c r="S616" s="84"/>
      <c r="T616" s="84"/>
      <c r="U616" s="84"/>
      <c r="V616" s="84"/>
      <c r="W616" s="84"/>
      <c r="X616" s="84"/>
      <c r="Y616" s="84"/>
      <c r="Z616" s="84"/>
    </row>
    <row r="617">
      <c r="A617" s="84"/>
      <c r="B617" s="84"/>
      <c r="C617" s="84"/>
      <c r="D617" s="84"/>
      <c r="E617" s="84"/>
      <c r="F617" s="84"/>
      <c r="G617" s="84"/>
      <c r="H617" s="84"/>
      <c r="I617" s="84"/>
      <c r="J617" s="84"/>
      <c r="K617" s="84"/>
      <c r="L617" s="84"/>
      <c r="M617" s="84"/>
      <c r="N617" s="84"/>
      <c r="O617" s="84"/>
      <c r="P617" s="84"/>
      <c r="Q617" s="84"/>
      <c r="R617" s="84"/>
      <c r="S617" s="84"/>
      <c r="T617" s="84"/>
      <c r="U617" s="84"/>
      <c r="V617" s="84"/>
      <c r="W617" s="84"/>
      <c r="X617" s="84"/>
      <c r="Y617" s="84"/>
      <c r="Z617" s="84"/>
    </row>
    <row r="618">
      <c r="A618" s="84"/>
      <c r="B618" s="84"/>
      <c r="C618" s="84"/>
      <c r="D618" s="84"/>
      <c r="E618" s="84"/>
      <c r="F618" s="84"/>
      <c r="G618" s="84"/>
      <c r="H618" s="84"/>
      <c r="I618" s="84"/>
      <c r="J618" s="84"/>
      <c r="K618" s="84"/>
      <c r="L618" s="84"/>
      <c r="M618" s="84"/>
      <c r="N618" s="84"/>
      <c r="O618" s="84"/>
      <c r="P618" s="84"/>
      <c r="Q618" s="84"/>
      <c r="R618" s="84"/>
      <c r="S618" s="84"/>
      <c r="T618" s="84"/>
      <c r="U618" s="84"/>
      <c r="V618" s="84"/>
      <c r="W618" s="84"/>
      <c r="X618" s="84"/>
      <c r="Y618" s="84"/>
      <c r="Z618" s="84"/>
    </row>
    <row r="619">
      <c r="A619" s="84"/>
      <c r="B619" s="84"/>
      <c r="C619" s="84"/>
      <c r="D619" s="84"/>
      <c r="E619" s="84"/>
      <c r="F619" s="84"/>
      <c r="G619" s="84"/>
      <c r="H619" s="84"/>
      <c r="I619" s="84"/>
      <c r="J619" s="84"/>
      <c r="K619" s="84"/>
      <c r="L619" s="84"/>
      <c r="M619" s="84"/>
      <c r="N619" s="84"/>
      <c r="O619" s="84"/>
      <c r="P619" s="84"/>
      <c r="Q619" s="84"/>
      <c r="R619" s="84"/>
      <c r="S619" s="84"/>
      <c r="T619" s="84"/>
      <c r="U619" s="84"/>
      <c r="V619" s="84"/>
      <c r="W619" s="84"/>
      <c r="X619" s="84"/>
      <c r="Y619" s="84"/>
      <c r="Z619" s="84"/>
    </row>
    <row r="620">
      <c r="A620" s="84"/>
      <c r="B620" s="84"/>
      <c r="C620" s="84"/>
      <c r="D620" s="84"/>
      <c r="E620" s="84"/>
      <c r="F620" s="84"/>
      <c r="G620" s="84"/>
      <c r="H620" s="84"/>
      <c r="I620" s="84"/>
      <c r="J620" s="84"/>
      <c r="K620" s="84"/>
      <c r="L620" s="84"/>
      <c r="M620" s="84"/>
      <c r="N620" s="84"/>
      <c r="O620" s="84"/>
      <c r="P620" s="84"/>
      <c r="Q620" s="84"/>
      <c r="R620" s="84"/>
      <c r="S620" s="84"/>
      <c r="T620" s="84"/>
      <c r="U620" s="84"/>
      <c r="V620" s="84"/>
      <c r="W620" s="84"/>
      <c r="X620" s="84"/>
      <c r="Y620" s="84"/>
      <c r="Z620" s="84"/>
    </row>
    <row r="621">
      <c r="A621" s="84"/>
      <c r="B621" s="84"/>
      <c r="C621" s="84"/>
      <c r="D621" s="84"/>
      <c r="E621" s="84"/>
      <c r="F621" s="84"/>
      <c r="G621" s="84"/>
      <c r="H621" s="84"/>
      <c r="I621" s="84"/>
      <c r="J621" s="84"/>
      <c r="K621" s="84"/>
      <c r="L621" s="84"/>
      <c r="M621" s="84"/>
      <c r="N621" s="84"/>
      <c r="O621" s="84"/>
      <c r="P621" s="84"/>
      <c r="Q621" s="84"/>
      <c r="R621" s="84"/>
      <c r="S621" s="84"/>
      <c r="T621" s="84"/>
      <c r="U621" s="84"/>
      <c r="V621" s="84"/>
      <c r="W621" s="84"/>
      <c r="X621" s="84"/>
      <c r="Y621" s="84"/>
      <c r="Z621" s="84"/>
    </row>
    <row r="622">
      <c r="A622" s="84"/>
      <c r="B622" s="84"/>
      <c r="C622" s="84"/>
      <c r="D622" s="84"/>
      <c r="E622" s="84"/>
      <c r="F622" s="84"/>
      <c r="G622" s="84"/>
      <c r="H622" s="84"/>
      <c r="I622" s="84"/>
      <c r="J622" s="84"/>
      <c r="K622" s="84"/>
      <c r="L622" s="84"/>
      <c r="M622" s="84"/>
      <c r="N622" s="84"/>
      <c r="O622" s="84"/>
      <c r="P622" s="84"/>
      <c r="Q622" s="84"/>
      <c r="R622" s="84"/>
      <c r="S622" s="84"/>
      <c r="T622" s="84"/>
      <c r="U622" s="84"/>
      <c r="V622" s="84"/>
      <c r="W622" s="84"/>
      <c r="X622" s="84"/>
      <c r="Y622" s="84"/>
      <c r="Z622" s="84"/>
    </row>
    <row r="623">
      <c r="A623" s="84"/>
      <c r="B623" s="84"/>
      <c r="C623" s="84"/>
      <c r="D623" s="84"/>
      <c r="E623" s="84"/>
      <c r="F623" s="84"/>
      <c r="G623" s="84"/>
      <c r="H623" s="84"/>
      <c r="I623" s="84"/>
      <c r="J623" s="84"/>
      <c r="K623" s="84"/>
      <c r="L623" s="84"/>
      <c r="M623" s="84"/>
      <c r="N623" s="84"/>
      <c r="O623" s="84"/>
      <c r="P623" s="84"/>
      <c r="Q623" s="84"/>
      <c r="R623" s="84"/>
      <c r="S623" s="84"/>
      <c r="T623" s="84"/>
      <c r="U623" s="84"/>
      <c r="V623" s="84"/>
      <c r="W623" s="84"/>
      <c r="X623" s="84"/>
      <c r="Y623" s="84"/>
      <c r="Z623" s="84"/>
    </row>
    <row r="624">
      <c r="A624" s="84"/>
      <c r="B624" s="84"/>
      <c r="C624" s="84"/>
      <c r="D624" s="84"/>
      <c r="E624" s="84"/>
      <c r="F624" s="84"/>
      <c r="G624" s="84"/>
      <c r="H624" s="84"/>
      <c r="I624" s="84"/>
      <c r="J624" s="84"/>
      <c r="K624" s="84"/>
      <c r="L624" s="84"/>
      <c r="M624" s="84"/>
      <c r="N624" s="84"/>
      <c r="O624" s="84"/>
      <c r="P624" s="84"/>
      <c r="Q624" s="84"/>
      <c r="R624" s="84"/>
      <c r="S624" s="84"/>
      <c r="T624" s="84"/>
      <c r="U624" s="84"/>
      <c r="V624" s="84"/>
      <c r="W624" s="84"/>
      <c r="X624" s="84"/>
      <c r="Y624" s="84"/>
      <c r="Z624" s="84"/>
    </row>
    <row r="625">
      <c r="A625" s="84"/>
      <c r="B625" s="84"/>
      <c r="C625" s="84"/>
      <c r="D625" s="84"/>
      <c r="E625" s="84"/>
      <c r="F625" s="84"/>
      <c r="G625" s="84"/>
      <c r="H625" s="84"/>
      <c r="I625" s="84"/>
      <c r="J625" s="84"/>
      <c r="K625" s="84"/>
      <c r="L625" s="84"/>
      <c r="M625" s="84"/>
      <c r="N625" s="84"/>
      <c r="O625" s="84"/>
      <c r="P625" s="84"/>
      <c r="Q625" s="84"/>
      <c r="R625" s="84"/>
      <c r="S625" s="84"/>
      <c r="T625" s="84"/>
      <c r="U625" s="84"/>
      <c r="V625" s="84"/>
      <c r="W625" s="84"/>
      <c r="X625" s="84"/>
      <c r="Y625" s="84"/>
      <c r="Z625" s="84"/>
    </row>
    <row r="626">
      <c r="A626" s="84"/>
      <c r="B626" s="84"/>
      <c r="C626" s="84"/>
      <c r="D626" s="84"/>
      <c r="E626" s="84"/>
      <c r="F626" s="84"/>
      <c r="G626" s="84"/>
      <c r="H626" s="84"/>
      <c r="I626" s="84"/>
      <c r="J626" s="84"/>
      <c r="K626" s="84"/>
      <c r="L626" s="84"/>
      <c r="M626" s="84"/>
      <c r="N626" s="84"/>
      <c r="O626" s="84"/>
      <c r="P626" s="84"/>
      <c r="Q626" s="84"/>
      <c r="R626" s="84"/>
      <c r="S626" s="84"/>
      <c r="T626" s="84"/>
      <c r="U626" s="84"/>
      <c r="V626" s="84"/>
      <c r="W626" s="84"/>
      <c r="X626" s="84"/>
      <c r="Y626" s="84"/>
      <c r="Z626" s="84"/>
    </row>
    <row r="627">
      <c r="A627" s="84"/>
      <c r="B627" s="84"/>
      <c r="C627" s="84"/>
      <c r="D627" s="84"/>
      <c r="E627" s="84"/>
      <c r="F627" s="84"/>
      <c r="G627" s="84"/>
      <c r="H627" s="84"/>
      <c r="I627" s="84"/>
      <c r="J627" s="84"/>
      <c r="K627" s="84"/>
      <c r="L627" s="84"/>
      <c r="M627" s="84"/>
      <c r="N627" s="84"/>
      <c r="O627" s="84"/>
      <c r="P627" s="84"/>
      <c r="Q627" s="84"/>
      <c r="R627" s="84"/>
      <c r="S627" s="84"/>
      <c r="T627" s="84"/>
      <c r="U627" s="84"/>
      <c r="V627" s="84"/>
      <c r="W627" s="84"/>
      <c r="X627" s="84"/>
      <c r="Y627" s="84"/>
      <c r="Z627" s="84"/>
    </row>
    <row r="628">
      <c r="A628" s="84"/>
      <c r="B628" s="84"/>
      <c r="C628" s="84"/>
      <c r="D628" s="84"/>
      <c r="E628" s="84"/>
      <c r="F628" s="84"/>
      <c r="G628" s="84"/>
      <c r="H628" s="84"/>
      <c r="I628" s="84"/>
      <c r="J628" s="84"/>
      <c r="K628" s="84"/>
      <c r="L628" s="84"/>
      <c r="M628" s="84"/>
      <c r="N628" s="84"/>
      <c r="O628" s="84"/>
      <c r="P628" s="84"/>
      <c r="Q628" s="84"/>
      <c r="R628" s="84"/>
      <c r="S628" s="84"/>
      <c r="T628" s="84"/>
      <c r="U628" s="84"/>
      <c r="V628" s="84"/>
      <c r="W628" s="84"/>
      <c r="X628" s="84"/>
      <c r="Y628" s="84"/>
      <c r="Z628" s="84"/>
    </row>
    <row r="629">
      <c r="A629" s="84"/>
      <c r="B629" s="84"/>
      <c r="C629" s="84"/>
      <c r="D629" s="84"/>
      <c r="E629" s="84"/>
      <c r="F629" s="84"/>
      <c r="G629" s="84"/>
      <c r="H629" s="84"/>
      <c r="I629" s="84"/>
      <c r="J629" s="84"/>
      <c r="K629" s="84"/>
      <c r="L629" s="84"/>
      <c r="M629" s="84"/>
      <c r="N629" s="84"/>
      <c r="O629" s="84"/>
      <c r="P629" s="84"/>
      <c r="Q629" s="84"/>
      <c r="R629" s="84"/>
      <c r="S629" s="84"/>
      <c r="T629" s="84"/>
      <c r="U629" s="84"/>
      <c r="V629" s="84"/>
      <c r="W629" s="84"/>
      <c r="X629" s="84"/>
      <c r="Y629" s="84"/>
      <c r="Z629" s="84"/>
    </row>
    <row r="630">
      <c r="A630" s="84"/>
      <c r="B630" s="84"/>
      <c r="C630" s="84"/>
      <c r="D630" s="84"/>
      <c r="E630" s="84"/>
      <c r="F630" s="84"/>
      <c r="G630" s="84"/>
      <c r="H630" s="84"/>
      <c r="I630" s="84"/>
      <c r="J630" s="84"/>
      <c r="K630" s="84"/>
      <c r="L630" s="84"/>
      <c r="M630" s="84"/>
      <c r="N630" s="84"/>
      <c r="O630" s="84"/>
      <c r="P630" s="84"/>
      <c r="Q630" s="84"/>
      <c r="R630" s="84"/>
      <c r="S630" s="84"/>
      <c r="T630" s="84"/>
      <c r="U630" s="84"/>
      <c r="V630" s="84"/>
      <c r="W630" s="84"/>
      <c r="X630" s="84"/>
      <c r="Y630" s="84"/>
      <c r="Z630" s="84"/>
    </row>
    <row r="631">
      <c r="A631" s="84"/>
      <c r="B631" s="84"/>
      <c r="C631" s="84"/>
      <c r="D631" s="84"/>
      <c r="E631" s="84"/>
      <c r="F631" s="84"/>
      <c r="G631" s="84"/>
      <c r="H631" s="84"/>
      <c r="I631" s="84"/>
      <c r="J631" s="84"/>
      <c r="K631" s="84"/>
      <c r="L631" s="84"/>
      <c r="M631" s="84"/>
      <c r="N631" s="84"/>
      <c r="O631" s="84"/>
      <c r="P631" s="84"/>
      <c r="Q631" s="84"/>
      <c r="R631" s="84"/>
      <c r="S631" s="84"/>
      <c r="T631" s="84"/>
      <c r="U631" s="84"/>
      <c r="V631" s="84"/>
      <c r="W631" s="84"/>
      <c r="X631" s="84"/>
      <c r="Y631" s="84"/>
      <c r="Z631" s="84"/>
    </row>
    <row r="632">
      <c r="A632" s="84"/>
      <c r="B632" s="84"/>
      <c r="C632" s="84"/>
      <c r="D632" s="84"/>
      <c r="E632" s="84"/>
      <c r="F632" s="84"/>
      <c r="G632" s="84"/>
      <c r="H632" s="84"/>
      <c r="I632" s="84"/>
      <c r="J632" s="84"/>
      <c r="K632" s="84"/>
      <c r="L632" s="84"/>
      <c r="M632" s="84"/>
      <c r="N632" s="84"/>
      <c r="O632" s="84"/>
      <c r="P632" s="84"/>
      <c r="Q632" s="84"/>
      <c r="R632" s="84"/>
      <c r="S632" s="84"/>
      <c r="T632" s="84"/>
      <c r="U632" s="84"/>
      <c r="V632" s="84"/>
      <c r="W632" s="84"/>
      <c r="X632" s="84"/>
      <c r="Y632" s="84"/>
      <c r="Z632" s="84"/>
    </row>
    <row r="633">
      <c r="A633" s="84"/>
      <c r="B633" s="84"/>
      <c r="C633" s="84"/>
      <c r="D633" s="84"/>
      <c r="E633" s="84"/>
      <c r="F633" s="84"/>
      <c r="G633" s="84"/>
      <c r="H633" s="84"/>
      <c r="I633" s="84"/>
      <c r="J633" s="84"/>
      <c r="K633" s="84"/>
      <c r="L633" s="84"/>
      <c r="M633" s="84"/>
      <c r="N633" s="84"/>
      <c r="O633" s="84"/>
      <c r="P633" s="84"/>
      <c r="Q633" s="84"/>
      <c r="R633" s="84"/>
      <c r="S633" s="84"/>
      <c r="T633" s="84"/>
      <c r="U633" s="84"/>
      <c r="V633" s="84"/>
      <c r="W633" s="84"/>
      <c r="X633" s="84"/>
      <c r="Y633" s="84"/>
      <c r="Z633" s="84"/>
    </row>
    <row r="634">
      <c r="A634" s="84"/>
      <c r="B634" s="84"/>
      <c r="C634" s="84"/>
      <c r="D634" s="84"/>
      <c r="E634" s="84"/>
      <c r="F634" s="84"/>
      <c r="G634" s="84"/>
      <c r="H634" s="84"/>
      <c r="I634" s="84"/>
      <c r="J634" s="84"/>
      <c r="K634" s="84"/>
      <c r="L634" s="84"/>
      <c r="M634" s="84"/>
      <c r="N634" s="84"/>
      <c r="O634" s="84"/>
      <c r="P634" s="84"/>
      <c r="Q634" s="84"/>
      <c r="R634" s="84"/>
      <c r="S634" s="84"/>
      <c r="T634" s="84"/>
      <c r="U634" s="84"/>
      <c r="V634" s="84"/>
      <c r="W634" s="84"/>
      <c r="X634" s="84"/>
      <c r="Y634" s="84"/>
      <c r="Z634" s="84"/>
    </row>
    <row r="635">
      <c r="A635" s="84"/>
      <c r="B635" s="84"/>
      <c r="C635" s="84"/>
      <c r="D635" s="84"/>
      <c r="E635" s="84"/>
      <c r="F635" s="84"/>
      <c r="G635" s="84"/>
      <c r="H635" s="84"/>
      <c r="I635" s="84"/>
      <c r="J635" s="84"/>
      <c r="K635" s="84"/>
      <c r="L635" s="84"/>
      <c r="M635" s="84"/>
      <c r="N635" s="84"/>
      <c r="O635" s="84"/>
      <c r="P635" s="84"/>
      <c r="Q635" s="84"/>
      <c r="R635" s="84"/>
      <c r="S635" s="84"/>
      <c r="T635" s="84"/>
      <c r="U635" s="84"/>
      <c r="V635" s="84"/>
      <c r="W635" s="84"/>
      <c r="X635" s="84"/>
      <c r="Y635" s="84"/>
      <c r="Z635" s="84"/>
    </row>
    <row r="636">
      <c r="A636" s="84"/>
      <c r="B636" s="84"/>
      <c r="C636" s="84"/>
      <c r="D636" s="84"/>
      <c r="E636" s="84"/>
      <c r="F636" s="84"/>
      <c r="G636" s="84"/>
      <c r="H636" s="84"/>
      <c r="I636" s="84"/>
      <c r="J636" s="84"/>
      <c r="K636" s="84"/>
      <c r="L636" s="84"/>
      <c r="M636" s="84"/>
      <c r="N636" s="84"/>
      <c r="O636" s="84"/>
      <c r="P636" s="84"/>
      <c r="Q636" s="84"/>
      <c r="R636" s="84"/>
      <c r="S636" s="84"/>
      <c r="T636" s="84"/>
      <c r="U636" s="84"/>
      <c r="V636" s="84"/>
      <c r="W636" s="84"/>
      <c r="X636" s="84"/>
      <c r="Y636" s="84"/>
      <c r="Z636" s="84"/>
    </row>
    <row r="637">
      <c r="A637" s="84"/>
      <c r="B637" s="84"/>
      <c r="C637" s="84"/>
      <c r="D637" s="84"/>
      <c r="E637" s="84"/>
      <c r="F637" s="84"/>
      <c r="G637" s="84"/>
      <c r="H637" s="84"/>
      <c r="I637" s="84"/>
      <c r="J637" s="84"/>
      <c r="K637" s="84"/>
      <c r="L637" s="84"/>
      <c r="M637" s="84"/>
      <c r="N637" s="84"/>
      <c r="O637" s="84"/>
      <c r="P637" s="84"/>
      <c r="Q637" s="84"/>
      <c r="R637" s="84"/>
      <c r="S637" s="84"/>
      <c r="T637" s="84"/>
      <c r="U637" s="84"/>
      <c r="V637" s="84"/>
      <c r="W637" s="84"/>
      <c r="X637" s="84"/>
      <c r="Y637" s="84"/>
      <c r="Z637" s="84"/>
    </row>
    <row r="638">
      <c r="A638" s="84"/>
      <c r="B638" s="84"/>
      <c r="C638" s="84"/>
      <c r="D638" s="84"/>
      <c r="E638" s="84"/>
      <c r="F638" s="84"/>
      <c r="G638" s="84"/>
      <c r="H638" s="84"/>
      <c r="I638" s="84"/>
      <c r="J638" s="84"/>
      <c r="K638" s="84"/>
      <c r="L638" s="84"/>
      <c r="M638" s="84"/>
      <c r="N638" s="84"/>
      <c r="O638" s="84"/>
      <c r="P638" s="84"/>
      <c r="Q638" s="84"/>
      <c r="R638" s="84"/>
      <c r="S638" s="84"/>
      <c r="T638" s="84"/>
      <c r="U638" s="84"/>
      <c r="V638" s="84"/>
      <c r="W638" s="84"/>
      <c r="X638" s="84"/>
      <c r="Y638" s="84"/>
      <c r="Z638" s="84"/>
    </row>
    <row r="639">
      <c r="A639" s="84"/>
      <c r="B639" s="84"/>
      <c r="C639" s="84"/>
      <c r="D639" s="84"/>
      <c r="E639" s="84"/>
      <c r="F639" s="84"/>
      <c r="G639" s="84"/>
      <c r="H639" s="84"/>
      <c r="I639" s="84"/>
      <c r="J639" s="84"/>
      <c r="K639" s="84"/>
      <c r="L639" s="84"/>
      <c r="M639" s="84"/>
      <c r="N639" s="84"/>
      <c r="O639" s="84"/>
      <c r="P639" s="84"/>
      <c r="Q639" s="84"/>
      <c r="R639" s="84"/>
      <c r="S639" s="84"/>
      <c r="T639" s="84"/>
      <c r="U639" s="84"/>
      <c r="V639" s="84"/>
      <c r="W639" s="84"/>
      <c r="X639" s="84"/>
      <c r="Y639" s="84"/>
      <c r="Z639" s="84"/>
    </row>
    <row r="640">
      <c r="A640" s="84"/>
      <c r="B640" s="84"/>
      <c r="C640" s="84"/>
      <c r="D640" s="84"/>
      <c r="E640" s="84"/>
      <c r="F640" s="84"/>
      <c r="G640" s="84"/>
      <c r="H640" s="84"/>
      <c r="I640" s="84"/>
      <c r="J640" s="84"/>
      <c r="K640" s="84"/>
      <c r="L640" s="84"/>
      <c r="M640" s="84"/>
      <c r="N640" s="84"/>
      <c r="O640" s="84"/>
      <c r="P640" s="84"/>
      <c r="Q640" s="84"/>
      <c r="R640" s="84"/>
      <c r="S640" s="84"/>
      <c r="T640" s="84"/>
      <c r="U640" s="84"/>
      <c r="V640" s="84"/>
      <c r="W640" s="84"/>
      <c r="X640" s="84"/>
      <c r="Y640" s="84"/>
      <c r="Z640" s="84"/>
    </row>
    <row r="641">
      <c r="A641" s="84"/>
      <c r="B641" s="84"/>
      <c r="C641" s="84"/>
      <c r="D641" s="84"/>
      <c r="E641" s="84"/>
      <c r="F641" s="84"/>
      <c r="G641" s="84"/>
      <c r="H641" s="84"/>
      <c r="I641" s="84"/>
      <c r="J641" s="84"/>
      <c r="K641" s="84"/>
      <c r="L641" s="84"/>
      <c r="M641" s="84"/>
      <c r="N641" s="84"/>
      <c r="O641" s="84"/>
      <c r="P641" s="84"/>
      <c r="Q641" s="84"/>
      <c r="R641" s="84"/>
      <c r="S641" s="84"/>
      <c r="T641" s="84"/>
      <c r="U641" s="84"/>
      <c r="V641" s="84"/>
      <c r="W641" s="84"/>
      <c r="X641" s="84"/>
      <c r="Y641" s="84"/>
      <c r="Z641" s="84"/>
    </row>
    <row r="642">
      <c r="A642" s="84"/>
      <c r="B642" s="84"/>
      <c r="C642" s="84"/>
      <c r="D642" s="84"/>
      <c r="E642" s="84"/>
      <c r="F642" s="84"/>
      <c r="G642" s="84"/>
      <c r="H642" s="84"/>
      <c r="I642" s="84"/>
      <c r="J642" s="84"/>
      <c r="K642" s="84"/>
      <c r="L642" s="84"/>
      <c r="M642" s="84"/>
      <c r="N642" s="84"/>
      <c r="O642" s="84"/>
      <c r="P642" s="84"/>
      <c r="Q642" s="84"/>
      <c r="R642" s="84"/>
      <c r="S642" s="84"/>
      <c r="T642" s="84"/>
      <c r="U642" s="84"/>
      <c r="V642" s="84"/>
      <c r="W642" s="84"/>
      <c r="X642" s="84"/>
      <c r="Y642" s="84"/>
      <c r="Z642" s="84"/>
    </row>
    <row r="643">
      <c r="A643" s="84"/>
      <c r="B643" s="84"/>
      <c r="C643" s="84"/>
      <c r="D643" s="84"/>
      <c r="E643" s="84"/>
      <c r="F643" s="84"/>
      <c r="G643" s="84"/>
      <c r="H643" s="84"/>
      <c r="I643" s="84"/>
      <c r="J643" s="84"/>
      <c r="K643" s="84"/>
      <c r="L643" s="84"/>
      <c r="M643" s="84"/>
      <c r="N643" s="84"/>
      <c r="O643" s="84"/>
      <c r="P643" s="84"/>
      <c r="Q643" s="84"/>
      <c r="R643" s="84"/>
      <c r="S643" s="84"/>
      <c r="T643" s="84"/>
      <c r="U643" s="84"/>
      <c r="V643" s="84"/>
      <c r="W643" s="84"/>
      <c r="X643" s="84"/>
      <c r="Y643" s="84"/>
      <c r="Z643" s="84"/>
    </row>
    <row r="644">
      <c r="A644" s="84"/>
      <c r="B644" s="84"/>
      <c r="C644" s="84"/>
      <c r="D644" s="84"/>
      <c r="E644" s="84"/>
      <c r="F644" s="84"/>
      <c r="G644" s="84"/>
      <c r="H644" s="84"/>
      <c r="I644" s="84"/>
      <c r="J644" s="84"/>
      <c r="K644" s="84"/>
      <c r="L644" s="84"/>
      <c r="M644" s="84"/>
      <c r="N644" s="84"/>
      <c r="O644" s="84"/>
      <c r="P644" s="84"/>
      <c r="Q644" s="84"/>
      <c r="R644" s="84"/>
      <c r="S644" s="84"/>
      <c r="T644" s="84"/>
      <c r="U644" s="84"/>
      <c r="V644" s="84"/>
      <c r="W644" s="84"/>
      <c r="X644" s="84"/>
      <c r="Y644" s="84"/>
      <c r="Z644" s="84"/>
    </row>
    <row r="645">
      <c r="A645" s="84"/>
      <c r="B645" s="84"/>
      <c r="C645" s="84"/>
      <c r="D645" s="84"/>
      <c r="E645" s="84"/>
      <c r="F645" s="84"/>
      <c r="G645" s="84"/>
      <c r="H645" s="84"/>
      <c r="I645" s="84"/>
      <c r="J645" s="84"/>
      <c r="K645" s="84"/>
      <c r="L645" s="84"/>
      <c r="M645" s="84"/>
      <c r="N645" s="84"/>
      <c r="O645" s="84"/>
      <c r="P645" s="84"/>
      <c r="Q645" s="84"/>
      <c r="R645" s="84"/>
      <c r="S645" s="84"/>
      <c r="T645" s="84"/>
      <c r="U645" s="84"/>
      <c r="V645" s="84"/>
      <c r="W645" s="84"/>
      <c r="X645" s="84"/>
      <c r="Y645" s="84"/>
      <c r="Z645" s="84"/>
    </row>
    <row r="646">
      <c r="A646" s="84"/>
      <c r="B646" s="84"/>
      <c r="C646" s="84"/>
      <c r="D646" s="84"/>
      <c r="E646" s="84"/>
      <c r="F646" s="84"/>
      <c r="G646" s="84"/>
      <c r="H646" s="84"/>
      <c r="I646" s="84"/>
      <c r="J646" s="84"/>
      <c r="K646" s="84"/>
      <c r="L646" s="84"/>
      <c r="M646" s="84"/>
      <c r="N646" s="84"/>
      <c r="O646" s="84"/>
      <c r="P646" s="84"/>
      <c r="Q646" s="84"/>
      <c r="R646" s="84"/>
      <c r="S646" s="84"/>
      <c r="T646" s="84"/>
      <c r="U646" s="84"/>
      <c r="V646" s="84"/>
      <c r="W646" s="84"/>
      <c r="X646" s="84"/>
      <c r="Y646" s="84"/>
      <c r="Z646" s="84"/>
    </row>
    <row r="647">
      <c r="A647" s="84"/>
      <c r="B647" s="84"/>
      <c r="C647" s="84"/>
      <c r="D647" s="84"/>
      <c r="E647" s="84"/>
      <c r="F647" s="84"/>
      <c r="G647" s="84"/>
      <c r="H647" s="84"/>
      <c r="I647" s="84"/>
      <c r="J647" s="84"/>
      <c r="K647" s="84"/>
      <c r="L647" s="84"/>
      <c r="M647" s="84"/>
      <c r="N647" s="84"/>
      <c r="O647" s="84"/>
      <c r="P647" s="84"/>
      <c r="Q647" s="84"/>
      <c r="R647" s="84"/>
      <c r="S647" s="84"/>
      <c r="T647" s="84"/>
      <c r="U647" s="84"/>
      <c r="V647" s="84"/>
      <c r="W647" s="84"/>
      <c r="X647" s="84"/>
      <c r="Y647" s="84"/>
      <c r="Z647" s="84"/>
    </row>
    <row r="648">
      <c r="A648" s="84"/>
      <c r="B648" s="84"/>
      <c r="C648" s="84"/>
      <c r="D648" s="84"/>
      <c r="E648" s="84"/>
      <c r="F648" s="84"/>
      <c r="G648" s="84"/>
      <c r="H648" s="84"/>
      <c r="I648" s="84"/>
      <c r="J648" s="84"/>
      <c r="K648" s="84"/>
      <c r="L648" s="84"/>
      <c r="M648" s="84"/>
      <c r="N648" s="84"/>
      <c r="O648" s="84"/>
      <c r="P648" s="84"/>
      <c r="Q648" s="84"/>
      <c r="R648" s="84"/>
      <c r="S648" s="84"/>
      <c r="T648" s="84"/>
      <c r="U648" s="84"/>
      <c r="V648" s="84"/>
      <c r="W648" s="84"/>
      <c r="X648" s="84"/>
      <c r="Y648" s="84"/>
      <c r="Z648" s="84"/>
    </row>
    <row r="649">
      <c r="A649" s="84"/>
      <c r="B649" s="84"/>
      <c r="C649" s="84"/>
      <c r="D649" s="84"/>
      <c r="E649" s="84"/>
      <c r="F649" s="84"/>
      <c r="G649" s="84"/>
      <c r="H649" s="84"/>
      <c r="I649" s="84"/>
      <c r="J649" s="84"/>
      <c r="K649" s="84"/>
      <c r="L649" s="84"/>
      <c r="M649" s="84"/>
      <c r="N649" s="84"/>
      <c r="O649" s="84"/>
      <c r="P649" s="84"/>
      <c r="Q649" s="84"/>
      <c r="R649" s="84"/>
      <c r="S649" s="84"/>
      <c r="T649" s="84"/>
      <c r="U649" s="84"/>
      <c r="V649" s="84"/>
      <c r="W649" s="84"/>
      <c r="X649" s="84"/>
      <c r="Y649" s="84"/>
      <c r="Z649" s="84"/>
    </row>
    <row r="650">
      <c r="A650" s="84"/>
      <c r="B650" s="84"/>
      <c r="C650" s="84"/>
      <c r="D650" s="84"/>
      <c r="E650" s="84"/>
      <c r="F650" s="84"/>
      <c r="G650" s="84"/>
      <c r="H650" s="84"/>
      <c r="I650" s="84"/>
      <c r="J650" s="84"/>
      <c r="K650" s="84"/>
      <c r="L650" s="84"/>
      <c r="M650" s="84"/>
      <c r="N650" s="84"/>
      <c r="O650" s="84"/>
      <c r="P650" s="84"/>
      <c r="Q650" s="84"/>
      <c r="R650" s="84"/>
      <c r="S650" s="84"/>
      <c r="T650" s="84"/>
      <c r="U650" s="84"/>
      <c r="V650" s="84"/>
      <c r="W650" s="84"/>
      <c r="X650" s="84"/>
      <c r="Y650" s="84"/>
      <c r="Z650" s="84"/>
    </row>
    <row r="651">
      <c r="A651" s="84"/>
      <c r="B651" s="84"/>
      <c r="C651" s="84"/>
      <c r="D651" s="84"/>
      <c r="E651" s="84"/>
      <c r="F651" s="84"/>
      <c r="G651" s="84"/>
      <c r="H651" s="84"/>
      <c r="I651" s="84"/>
      <c r="J651" s="84"/>
      <c r="K651" s="84"/>
      <c r="L651" s="84"/>
      <c r="M651" s="84"/>
      <c r="N651" s="84"/>
      <c r="O651" s="84"/>
      <c r="P651" s="84"/>
      <c r="Q651" s="84"/>
      <c r="R651" s="84"/>
      <c r="S651" s="84"/>
      <c r="T651" s="84"/>
      <c r="U651" s="84"/>
      <c r="V651" s="84"/>
      <c r="W651" s="84"/>
      <c r="X651" s="84"/>
      <c r="Y651" s="84"/>
      <c r="Z651" s="84"/>
    </row>
    <row r="652">
      <c r="A652" s="84"/>
      <c r="B652" s="84"/>
      <c r="C652" s="84"/>
      <c r="D652" s="84"/>
      <c r="E652" s="84"/>
      <c r="F652" s="84"/>
      <c r="G652" s="84"/>
      <c r="H652" s="84"/>
      <c r="I652" s="84"/>
      <c r="J652" s="84"/>
      <c r="K652" s="84"/>
      <c r="L652" s="84"/>
      <c r="M652" s="84"/>
      <c r="N652" s="84"/>
      <c r="O652" s="84"/>
      <c r="P652" s="84"/>
      <c r="Q652" s="84"/>
      <c r="R652" s="84"/>
      <c r="S652" s="84"/>
      <c r="T652" s="84"/>
      <c r="U652" s="84"/>
      <c r="V652" s="84"/>
      <c r="W652" s="84"/>
      <c r="X652" s="84"/>
      <c r="Y652" s="84"/>
      <c r="Z652" s="84"/>
    </row>
    <row r="653">
      <c r="A653" s="84"/>
      <c r="B653" s="84"/>
      <c r="C653" s="84"/>
      <c r="D653" s="84"/>
      <c r="E653" s="84"/>
      <c r="F653" s="84"/>
      <c r="G653" s="84"/>
      <c r="H653" s="84"/>
      <c r="I653" s="84"/>
      <c r="J653" s="84"/>
      <c r="K653" s="84"/>
      <c r="L653" s="84"/>
      <c r="M653" s="84"/>
      <c r="N653" s="84"/>
      <c r="O653" s="84"/>
      <c r="P653" s="84"/>
      <c r="Q653" s="84"/>
      <c r="R653" s="84"/>
      <c r="S653" s="84"/>
      <c r="T653" s="84"/>
      <c r="U653" s="84"/>
      <c r="V653" s="84"/>
      <c r="W653" s="84"/>
      <c r="X653" s="84"/>
      <c r="Y653" s="84"/>
      <c r="Z653" s="84"/>
    </row>
    <row r="654">
      <c r="A654" s="84"/>
      <c r="B654" s="84"/>
      <c r="C654" s="84"/>
      <c r="D654" s="84"/>
      <c r="E654" s="84"/>
      <c r="F654" s="84"/>
      <c r="G654" s="84"/>
      <c r="H654" s="84"/>
      <c r="I654" s="84"/>
      <c r="J654" s="84"/>
      <c r="K654" s="84"/>
      <c r="L654" s="84"/>
      <c r="M654" s="84"/>
      <c r="N654" s="84"/>
      <c r="O654" s="84"/>
      <c r="P654" s="84"/>
      <c r="Q654" s="84"/>
      <c r="R654" s="84"/>
      <c r="S654" s="84"/>
      <c r="T654" s="84"/>
      <c r="U654" s="84"/>
      <c r="V654" s="84"/>
      <c r="W654" s="84"/>
      <c r="X654" s="84"/>
      <c r="Y654" s="84"/>
      <c r="Z654" s="84"/>
    </row>
    <row r="655">
      <c r="A655" s="84"/>
      <c r="B655" s="84"/>
      <c r="C655" s="84"/>
      <c r="D655" s="84"/>
      <c r="E655" s="84"/>
      <c r="F655" s="84"/>
      <c r="G655" s="84"/>
      <c r="H655" s="84"/>
      <c r="I655" s="84"/>
      <c r="J655" s="84"/>
      <c r="K655" s="84"/>
      <c r="L655" s="84"/>
      <c r="M655" s="84"/>
      <c r="N655" s="84"/>
      <c r="O655" s="84"/>
      <c r="P655" s="84"/>
      <c r="Q655" s="84"/>
      <c r="R655" s="84"/>
      <c r="S655" s="84"/>
      <c r="T655" s="84"/>
      <c r="U655" s="84"/>
      <c r="V655" s="84"/>
      <c r="W655" s="84"/>
      <c r="X655" s="84"/>
      <c r="Y655" s="84"/>
      <c r="Z655" s="84"/>
    </row>
    <row r="656">
      <c r="A656" s="84"/>
      <c r="B656" s="84"/>
      <c r="C656" s="84"/>
      <c r="D656" s="84"/>
      <c r="E656" s="84"/>
      <c r="F656" s="84"/>
      <c r="G656" s="84"/>
      <c r="H656" s="84"/>
      <c r="I656" s="84"/>
      <c r="J656" s="84"/>
      <c r="K656" s="84"/>
      <c r="L656" s="84"/>
      <c r="M656" s="84"/>
      <c r="N656" s="84"/>
      <c r="O656" s="84"/>
      <c r="P656" s="84"/>
      <c r="Q656" s="84"/>
      <c r="R656" s="84"/>
      <c r="S656" s="84"/>
      <c r="T656" s="84"/>
      <c r="U656" s="84"/>
      <c r="V656" s="84"/>
      <c r="W656" s="84"/>
      <c r="X656" s="84"/>
      <c r="Y656" s="84"/>
      <c r="Z656" s="84"/>
    </row>
    <row r="657">
      <c r="A657" s="84"/>
      <c r="B657" s="84"/>
      <c r="C657" s="84"/>
      <c r="D657" s="84"/>
      <c r="E657" s="84"/>
      <c r="F657" s="84"/>
      <c r="G657" s="84"/>
      <c r="H657" s="84"/>
      <c r="I657" s="84"/>
      <c r="J657" s="84"/>
      <c r="K657" s="84"/>
      <c r="L657" s="84"/>
      <c r="M657" s="84"/>
      <c r="N657" s="84"/>
      <c r="O657" s="84"/>
      <c r="P657" s="84"/>
      <c r="Q657" s="84"/>
      <c r="R657" s="84"/>
      <c r="S657" s="84"/>
      <c r="T657" s="84"/>
      <c r="U657" s="84"/>
      <c r="V657" s="84"/>
      <c r="W657" s="84"/>
      <c r="X657" s="84"/>
      <c r="Y657" s="84"/>
      <c r="Z657" s="84"/>
    </row>
    <row r="658">
      <c r="A658" s="84"/>
      <c r="B658" s="84"/>
      <c r="C658" s="84"/>
      <c r="D658" s="84"/>
      <c r="E658" s="84"/>
      <c r="F658" s="84"/>
      <c r="G658" s="84"/>
      <c r="H658" s="84"/>
      <c r="I658" s="84"/>
      <c r="J658" s="84"/>
      <c r="K658" s="84"/>
      <c r="L658" s="84"/>
      <c r="M658" s="84"/>
      <c r="N658" s="84"/>
      <c r="O658" s="84"/>
      <c r="P658" s="84"/>
      <c r="Q658" s="84"/>
      <c r="R658" s="84"/>
      <c r="S658" s="84"/>
      <c r="T658" s="84"/>
      <c r="U658" s="84"/>
      <c r="V658" s="84"/>
      <c r="W658" s="84"/>
      <c r="X658" s="84"/>
      <c r="Y658" s="84"/>
      <c r="Z658" s="84"/>
    </row>
    <row r="659">
      <c r="A659" s="84"/>
      <c r="B659" s="84"/>
      <c r="C659" s="84"/>
      <c r="D659" s="84"/>
      <c r="E659" s="84"/>
      <c r="F659" s="84"/>
      <c r="G659" s="84"/>
      <c r="H659" s="84"/>
      <c r="I659" s="84"/>
      <c r="J659" s="84"/>
      <c r="K659" s="84"/>
      <c r="L659" s="84"/>
      <c r="M659" s="84"/>
      <c r="N659" s="84"/>
      <c r="O659" s="84"/>
      <c r="P659" s="84"/>
      <c r="Q659" s="84"/>
      <c r="R659" s="84"/>
      <c r="S659" s="84"/>
      <c r="T659" s="84"/>
      <c r="U659" s="84"/>
      <c r="V659" s="84"/>
      <c r="W659" s="84"/>
      <c r="X659" s="84"/>
      <c r="Y659" s="84"/>
      <c r="Z659" s="84"/>
    </row>
    <row r="660">
      <c r="A660" s="84"/>
      <c r="B660" s="84"/>
      <c r="C660" s="84"/>
      <c r="D660" s="84"/>
      <c r="E660" s="84"/>
      <c r="F660" s="84"/>
      <c r="G660" s="84"/>
      <c r="H660" s="84"/>
      <c r="I660" s="84"/>
      <c r="J660" s="84"/>
      <c r="K660" s="84"/>
      <c r="L660" s="84"/>
      <c r="M660" s="84"/>
      <c r="N660" s="84"/>
      <c r="O660" s="84"/>
      <c r="P660" s="84"/>
      <c r="Q660" s="84"/>
      <c r="R660" s="84"/>
      <c r="S660" s="84"/>
      <c r="T660" s="84"/>
      <c r="U660" s="84"/>
      <c r="V660" s="84"/>
      <c r="W660" s="84"/>
      <c r="X660" s="84"/>
      <c r="Y660" s="84"/>
      <c r="Z660" s="84"/>
    </row>
    <row r="661">
      <c r="A661" s="84"/>
      <c r="B661" s="84"/>
      <c r="C661" s="84"/>
      <c r="D661" s="84"/>
      <c r="E661" s="84"/>
      <c r="F661" s="84"/>
      <c r="G661" s="84"/>
      <c r="H661" s="84"/>
      <c r="I661" s="84"/>
      <c r="J661" s="84"/>
      <c r="K661" s="84"/>
      <c r="L661" s="84"/>
      <c r="M661" s="84"/>
      <c r="N661" s="84"/>
      <c r="O661" s="84"/>
      <c r="P661" s="84"/>
      <c r="Q661" s="84"/>
      <c r="R661" s="84"/>
      <c r="S661" s="84"/>
      <c r="T661" s="84"/>
      <c r="U661" s="84"/>
      <c r="V661" s="84"/>
      <c r="W661" s="84"/>
      <c r="X661" s="84"/>
      <c r="Y661" s="84"/>
      <c r="Z661" s="84"/>
    </row>
    <row r="662">
      <c r="A662" s="84"/>
      <c r="B662" s="84"/>
      <c r="C662" s="84"/>
      <c r="D662" s="84"/>
      <c r="E662" s="84"/>
      <c r="F662" s="84"/>
      <c r="G662" s="84"/>
      <c r="H662" s="84"/>
      <c r="I662" s="84"/>
      <c r="J662" s="84"/>
      <c r="K662" s="84"/>
      <c r="L662" s="84"/>
      <c r="M662" s="84"/>
      <c r="N662" s="84"/>
      <c r="O662" s="84"/>
      <c r="P662" s="84"/>
      <c r="Q662" s="84"/>
      <c r="R662" s="84"/>
      <c r="S662" s="84"/>
      <c r="T662" s="84"/>
      <c r="U662" s="84"/>
      <c r="V662" s="84"/>
      <c r="W662" s="84"/>
      <c r="X662" s="84"/>
      <c r="Y662" s="84"/>
      <c r="Z662" s="84"/>
    </row>
    <row r="663">
      <c r="A663" s="84"/>
      <c r="B663" s="84"/>
      <c r="C663" s="84"/>
      <c r="D663" s="84"/>
      <c r="E663" s="84"/>
      <c r="F663" s="84"/>
      <c r="G663" s="84"/>
      <c r="H663" s="84"/>
      <c r="I663" s="84"/>
      <c r="J663" s="84"/>
      <c r="K663" s="84"/>
      <c r="L663" s="84"/>
      <c r="M663" s="84"/>
      <c r="N663" s="84"/>
      <c r="O663" s="84"/>
      <c r="P663" s="84"/>
      <c r="Q663" s="84"/>
      <c r="R663" s="84"/>
      <c r="S663" s="84"/>
      <c r="T663" s="84"/>
      <c r="U663" s="84"/>
      <c r="V663" s="84"/>
      <c r="W663" s="84"/>
      <c r="X663" s="84"/>
      <c r="Y663" s="84"/>
      <c r="Z663" s="84"/>
    </row>
    <row r="664">
      <c r="A664" s="84"/>
      <c r="B664" s="84"/>
      <c r="C664" s="84"/>
      <c r="D664" s="84"/>
      <c r="E664" s="84"/>
      <c r="F664" s="84"/>
      <c r="G664" s="84"/>
      <c r="H664" s="84"/>
      <c r="I664" s="84"/>
      <c r="J664" s="84"/>
      <c r="K664" s="84"/>
      <c r="L664" s="84"/>
      <c r="M664" s="84"/>
      <c r="N664" s="84"/>
      <c r="O664" s="84"/>
      <c r="P664" s="84"/>
      <c r="Q664" s="84"/>
      <c r="R664" s="84"/>
      <c r="S664" s="84"/>
      <c r="T664" s="84"/>
      <c r="U664" s="84"/>
      <c r="V664" s="84"/>
      <c r="W664" s="84"/>
      <c r="X664" s="84"/>
      <c r="Y664" s="84"/>
      <c r="Z664" s="84"/>
    </row>
    <row r="665">
      <c r="A665" s="84"/>
      <c r="B665" s="84"/>
      <c r="C665" s="84"/>
      <c r="D665" s="84"/>
      <c r="E665" s="84"/>
      <c r="F665" s="84"/>
      <c r="G665" s="84"/>
      <c r="H665" s="84"/>
      <c r="I665" s="84"/>
      <c r="J665" s="84"/>
      <c r="K665" s="84"/>
      <c r="L665" s="84"/>
      <c r="M665" s="84"/>
      <c r="N665" s="84"/>
      <c r="O665" s="84"/>
      <c r="P665" s="84"/>
      <c r="Q665" s="84"/>
      <c r="R665" s="84"/>
      <c r="S665" s="84"/>
      <c r="T665" s="84"/>
      <c r="U665" s="84"/>
      <c r="V665" s="84"/>
      <c r="W665" s="84"/>
      <c r="X665" s="84"/>
      <c r="Y665" s="84"/>
      <c r="Z665" s="84"/>
    </row>
    <row r="666">
      <c r="A666" s="84"/>
      <c r="B666" s="84"/>
      <c r="C666" s="84"/>
      <c r="D666" s="84"/>
      <c r="E666" s="84"/>
      <c r="F666" s="84"/>
      <c r="G666" s="84"/>
      <c r="H666" s="84"/>
      <c r="I666" s="84"/>
      <c r="J666" s="84"/>
      <c r="K666" s="84"/>
      <c r="L666" s="84"/>
      <c r="M666" s="84"/>
      <c r="N666" s="84"/>
      <c r="O666" s="84"/>
      <c r="P666" s="84"/>
      <c r="Q666" s="84"/>
      <c r="R666" s="84"/>
      <c r="S666" s="84"/>
      <c r="T666" s="84"/>
      <c r="U666" s="84"/>
      <c r="V666" s="84"/>
      <c r="W666" s="84"/>
      <c r="X666" s="84"/>
      <c r="Y666" s="84"/>
      <c r="Z666" s="84"/>
    </row>
    <row r="667">
      <c r="A667" s="84"/>
      <c r="B667" s="84"/>
      <c r="C667" s="84"/>
      <c r="D667" s="84"/>
      <c r="E667" s="84"/>
      <c r="F667" s="84"/>
      <c r="G667" s="84"/>
      <c r="H667" s="84"/>
      <c r="I667" s="84"/>
      <c r="J667" s="84"/>
      <c r="K667" s="84"/>
      <c r="L667" s="84"/>
      <c r="M667" s="84"/>
      <c r="N667" s="84"/>
      <c r="O667" s="84"/>
      <c r="P667" s="84"/>
      <c r="Q667" s="84"/>
      <c r="R667" s="84"/>
      <c r="S667" s="84"/>
      <c r="T667" s="84"/>
      <c r="U667" s="84"/>
      <c r="V667" s="84"/>
      <c r="W667" s="84"/>
      <c r="X667" s="84"/>
      <c r="Y667" s="84"/>
      <c r="Z667" s="84"/>
    </row>
    <row r="668">
      <c r="A668" s="84"/>
      <c r="B668" s="84"/>
      <c r="C668" s="84"/>
      <c r="D668" s="84"/>
      <c r="E668" s="84"/>
      <c r="F668" s="84"/>
      <c r="G668" s="84"/>
      <c r="H668" s="84"/>
      <c r="I668" s="84"/>
      <c r="J668" s="84"/>
      <c r="K668" s="84"/>
      <c r="L668" s="84"/>
      <c r="M668" s="84"/>
      <c r="N668" s="84"/>
      <c r="O668" s="84"/>
      <c r="P668" s="84"/>
      <c r="Q668" s="84"/>
      <c r="R668" s="84"/>
      <c r="S668" s="84"/>
      <c r="T668" s="84"/>
      <c r="U668" s="84"/>
      <c r="V668" s="84"/>
      <c r="W668" s="84"/>
      <c r="X668" s="84"/>
      <c r="Y668" s="84"/>
      <c r="Z668" s="84"/>
    </row>
    <row r="669">
      <c r="A669" s="84"/>
      <c r="B669" s="84"/>
      <c r="C669" s="84"/>
      <c r="D669" s="84"/>
      <c r="E669" s="84"/>
      <c r="F669" s="84"/>
      <c r="G669" s="84"/>
      <c r="H669" s="84"/>
      <c r="I669" s="84"/>
      <c r="J669" s="84"/>
      <c r="K669" s="84"/>
      <c r="L669" s="84"/>
      <c r="M669" s="84"/>
      <c r="N669" s="84"/>
      <c r="O669" s="84"/>
      <c r="P669" s="84"/>
      <c r="Q669" s="84"/>
      <c r="R669" s="84"/>
      <c r="S669" s="84"/>
      <c r="T669" s="84"/>
      <c r="U669" s="84"/>
      <c r="V669" s="84"/>
      <c r="W669" s="84"/>
      <c r="X669" s="84"/>
      <c r="Y669" s="84"/>
      <c r="Z669" s="84"/>
    </row>
    <row r="670">
      <c r="A670" s="84"/>
      <c r="B670" s="84"/>
      <c r="C670" s="84"/>
      <c r="D670" s="84"/>
      <c r="E670" s="84"/>
      <c r="F670" s="84"/>
      <c r="G670" s="84"/>
      <c r="H670" s="84"/>
      <c r="I670" s="84"/>
      <c r="J670" s="84"/>
      <c r="K670" s="84"/>
      <c r="L670" s="84"/>
      <c r="M670" s="84"/>
      <c r="N670" s="84"/>
      <c r="O670" s="84"/>
      <c r="P670" s="84"/>
      <c r="Q670" s="84"/>
      <c r="R670" s="84"/>
      <c r="S670" s="84"/>
      <c r="T670" s="84"/>
      <c r="U670" s="84"/>
      <c r="V670" s="84"/>
      <c r="W670" s="84"/>
      <c r="X670" s="84"/>
      <c r="Y670" s="84"/>
      <c r="Z670" s="84"/>
    </row>
    <row r="671">
      <c r="A671" s="84"/>
      <c r="B671" s="84"/>
      <c r="C671" s="84"/>
      <c r="D671" s="84"/>
      <c r="E671" s="84"/>
      <c r="F671" s="84"/>
      <c r="G671" s="84"/>
      <c r="H671" s="84"/>
      <c r="I671" s="84"/>
      <c r="J671" s="84"/>
      <c r="K671" s="84"/>
      <c r="L671" s="84"/>
      <c r="M671" s="84"/>
      <c r="N671" s="84"/>
      <c r="O671" s="84"/>
      <c r="P671" s="84"/>
      <c r="Q671" s="84"/>
      <c r="R671" s="84"/>
      <c r="S671" s="84"/>
      <c r="T671" s="84"/>
      <c r="U671" s="84"/>
      <c r="V671" s="84"/>
      <c r="W671" s="84"/>
      <c r="X671" s="84"/>
      <c r="Y671" s="84"/>
      <c r="Z671" s="84"/>
    </row>
    <row r="672">
      <c r="A672" s="84"/>
      <c r="B672" s="84"/>
      <c r="C672" s="84"/>
      <c r="D672" s="84"/>
      <c r="E672" s="84"/>
      <c r="F672" s="84"/>
      <c r="G672" s="84"/>
      <c r="H672" s="84"/>
      <c r="I672" s="84"/>
      <c r="J672" s="84"/>
      <c r="K672" s="84"/>
      <c r="L672" s="84"/>
      <c r="M672" s="84"/>
      <c r="N672" s="84"/>
      <c r="O672" s="84"/>
      <c r="P672" s="84"/>
      <c r="Q672" s="84"/>
      <c r="R672" s="84"/>
      <c r="S672" s="84"/>
      <c r="T672" s="84"/>
      <c r="U672" s="84"/>
      <c r="V672" s="84"/>
      <c r="W672" s="84"/>
      <c r="X672" s="84"/>
      <c r="Y672" s="84"/>
      <c r="Z672" s="84"/>
    </row>
    <row r="673">
      <c r="A673" s="84"/>
      <c r="B673" s="84"/>
      <c r="C673" s="84"/>
      <c r="D673" s="84"/>
      <c r="E673" s="84"/>
      <c r="F673" s="84"/>
      <c r="G673" s="84"/>
      <c r="H673" s="84"/>
      <c r="I673" s="84"/>
      <c r="J673" s="84"/>
      <c r="K673" s="84"/>
      <c r="L673" s="84"/>
      <c r="M673" s="84"/>
      <c r="N673" s="84"/>
      <c r="O673" s="84"/>
      <c r="P673" s="84"/>
      <c r="Q673" s="84"/>
      <c r="R673" s="84"/>
      <c r="S673" s="84"/>
      <c r="T673" s="84"/>
      <c r="U673" s="84"/>
      <c r="V673" s="84"/>
      <c r="W673" s="84"/>
      <c r="X673" s="84"/>
      <c r="Y673" s="84"/>
      <c r="Z673" s="84"/>
    </row>
    <row r="674">
      <c r="A674" s="84"/>
      <c r="B674" s="84"/>
      <c r="C674" s="84"/>
      <c r="D674" s="84"/>
      <c r="E674" s="84"/>
      <c r="F674" s="84"/>
      <c r="G674" s="84"/>
      <c r="H674" s="84"/>
      <c r="I674" s="84"/>
      <c r="J674" s="84"/>
      <c r="K674" s="84"/>
      <c r="L674" s="84"/>
      <c r="M674" s="84"/>
      <c r="N674" s="84"/>
      <c r="O674" s="84"/>
      <c r="P674" s="84"/>
      <c r="Q674" s="84"/>
      <c r="R674" s="84"/>
      <c r="S674" s="84"/>
      <c r="T674" s="84"/>
      <c r="U674" s="84"/>
      <c r="V674" s="84"/>
      <c r="W674" s="84"/>
      <c r="X674" s="84"/>
      <c r="Y674" s="84"/>
      <c r="Z674" s="84"/>
    </row>
    <row r="675">
      <c r="A675" s="84"/>
      <c r="B675" s="84"/>
      <c r="C675" s="84"/>
      <c r="D675" s="84"/>
      <c r="E675" s="84"/>
      <c r="F675" s="84"/>
      <c r="G675" s="84"/>
      <c r="H675" s="84"/>
      <c r="I675" s="84"/>
      <c r="J675" s="84"/>
      <c r="K675" s="84"/>
      <c r="L675" s="84"/>
      <c r="M675" s="84"/>
      <c r="N675" s="84"/>
      <c r="O675" s="84"/>
      <c r="P675" s="84"/>
      <c r="Q675" s="84"/>
      <c r="R675" s="84"/>
      <c r="S675" s="84"/>
      <c r="T675" s="84"/>
      <c r="U675" s="84"/>
      <c r="V675" s="84"/>
      <c r="W675" s="84"/>
      <c r="X675" s="84"/>
      <c r="Y675" s="84"/>
      <c r="Z675" s="84"/>
    </row>
    <row r="676">
      <c r="A676" s="84"/>
      <c r="B676" s="84"/>
      <c r="C676" s="84"/>
      <c r="D676" s="84"/>
      <c r="E676" s="84"/>
      <c r="F676" s="84"/>
      <c r="G676" s="84"/>
      <c r="H676" s="84"/>
      <c r="I676" s="84"/>
      <c r="J676" s="84"/>
      <c r="K676" s="84"/>
      <c r="L676" s="84"/>
      <c r="M676" s="84"/>
      <c r="N676" s="84"/>
      <c r="O676" s="84"/>
      <c r="P676" s="84"/>
      <c r="Q676" s="84"/>
      <c r="R676" s="84"/>
      <c r="S676" s="84"/>
      <c r="T676" s="84"/>
      <c r="U676" s="84"/>
      <c r="V676" s="84"/>
      <c r="W676" s="84"/>
      <c r="X676" s="84"/>
      <c r="Y676" s="84"/>
      <c r="Z676" s="84"/>
    </row>
    <row r="677">
      <c r="A677" s="84"/>
      <c r="B677" s="84"/>
      <c r="C677" s="84"/>
      <c r="D677" s="84"/>
      <c r="E677" s="84"/>
      <c r="F677" s="84"/>
      <c r="G677" s="84"/>
      <c r="H677" s="84"/>
      <c r="I677" s="84"/>
      <c r="J677" s="84"/>
      <c r="K677" s="84"/>
      <c r="L677" s="84"/>
      <c r="M677" s="84"/>
      <c r="N677" s="84"/>
      <c r="O677" s="84"/>
      <c r="P677" s="84"/>
      <c r="Q677" s="84"/>
      <c r="R677" s="84"/>
      <c r="S677" s="84"/>
      <c r="T677" s="84"/>
      <c r="U677" s="84"/>
      <c r="V677" s="84"/>
      <c r="W677" s="84"/>
      <c r="X677" s="84"/>
      <c r="Y677" s="84"/>
      <c r="Z677" s="84"/>
    </row>
    <row r="678">
      <c r="A678" s="84"/>
      <c r="B678" s="84"/>
      <c r="C678" s="84"/>
      <c r="D678" s="84"/>
      <c r="E678" s="84"/>
      <c r="F678" s="84"/>
      <c r="G678" s="84"/>
      <c r="H678" s="84"/>
      <c r="I678" s="84"/>
      <c r="J678" s="84"/>
      <c r="K678" s="84"/>
      <c r="L678" s="84"/>
      <c r="M678" s="84"/>
      <c r="N678" s="84"/>
      <c r="O678" s="84"/>
      <c r="P678" s="84"/>
      <c r="Q678" s="84"/>
      <c r="R678" s="84"/>
      <c r="S678" s="84"/>
      <c r="T678" s="84"/>
      <c r="U678" s="84"/>
      <c r="V678" s="84"/>
      <c r="W678" s="84"/>
      <c r="X678" s="84"/>
      <c r="Y678" s="84"/>
      <c r="Z678" s="84"/>
    </row>
    <row r="679">
      <c r="A679" s="84"/>
      <c r="B679" s="84"/>
      <c r="C679" s="84"/>
      <c r="D679" s="84"/>
      <c r="E679" s="84"/>
      <c r="F679" s="84"/>
      <c r="G679" s="84"/>
      <c r="H679" s="84"/>
      <c r="I679" s="84"/>
      <c r="J679" s="84"/>
      <c r="K679" s="84"/>
      <c r="L679" s="84"/>
      <c r="M679" s="84"/>
      <c r="N679" s="84"/>
      <c r="O679" s="84"/>
      <c r="P679" s="84"/>
      <c r="Q679" s="84"/>
      <c r="R679" s="84"/>
      <c r="S679" s="84"/>
      <c r="T679" s="84"/>
      <c r="U679" s="84"/>
      <c r="V679" s="84"/>
      <c r="W679" s="84"/>
      <c r="X679" s="84"/>
      <c r="Y679" s="84"/>
      <c r="Z679" s="84"/>
    </row>
    <row r="680">
      <c r="A680" s="84"/>
      <c r="B680" s="84"/>
      <c r="C680" s="84"/>
      <c r="D680" s="84"/>
      <c r="E680" s="84"/>
      <c r="F680" s="84"/>
      <c r="G680" s="84"/>
      <c r="H680" s="84"/>
      <c r="I680" s="84"/>
      <c r="J680" s="84"/>
      <c r="K680" s="84"/>
      <c r="L680" s="84"/>
      <c r="M680" s="84"/>
      <c r="N680" s="84"/>
      <c r="O680" s="84"/>
      <c r="P680" s="84"/>
      <c r="Q680" s="84"/>
      <c r="R680" s="84"/>
      <c r="S680" s="84"/>
      <c r="T680" s="84"/>
      <c r="U680" s="84"/>
      <c r="V680" s="84"/>
      <c r="W680" s="84"/>
      <c r="X680" s="84"/>
      <c r="Y680" s="84"/>
      <c r="Z680" s="84"/>
    </row>
    <row r="681">
      <c r="A681" s="84"/>
      <c r="B681" s="84"/>
      <c r="C681" s="84"/>
      <c r="D681" s="84"/>
      <c r="E681" s="84"/>
      <c r="F681" s="84"/>
      <c r="G681" s="84"/>
      <c r="H681" s="84"/>
      <c r="I681" s="84"/>
      <c r="J681" s="84"/>
      <c r="K681" s="84"/>
      <c r="L681" s="84"/>
      <c r="M681" s="84"/>
      <c r="N681" s="84"/>
      <c r="O681" s="84"/>
      <c r="P681" s="84"/>
      <c r="Q681" s="84"/>
      <c r="R681" s="84"/>
      <c r="S681" s="84"/>
      <c r="T681" s="84"/>
      <c r="U681" s="84"/>
      <c r="V681" s="84"/>
      <c r="W681" s="84"/>
      <c r="X681" s="84"/>
      <c r="Y681" s="84"/>
      <c r="Z681" s="84"/>
    </row>
    <row r="682">
      <c r="A682" s="84"/>
      <c r="B682" s="84"/>
      <c r="C682" s="84"/>
      <c r="D682" s="84"/>
      <c r="E682" s="84"/>
      <c r="F682" s="84"/>
      <c r="G682" s="84"/>
      <c r="H682" s="84"/>
      <c r="I682" s="84"/>
      <c r="J682" s="84"/>
      <c r="K682" s="84"/>
      <c r="L682" s="84"/>
      <c r="M682" s="84"/>
      <c r="N682" s="84"/>
      <c r="O682" s="84"/>
      <c r="P682" s="84"/>
      <c r="Q682" s="84"/>
      <c r="R682" s="84"/>
      <c r="S682" s="84"/>
      <c r="T682" s="84"/>
      <c r="U682" s="84"/>
      <c r="V682" s="84"/>
      <c r="W682" s="84"/>
      <c r="X682" s="84"/>
      <c r="Y682" s="84"/>
      <c r="Z682" s="84"/>
    </row>
    <row r="683">
      <c r="A683" s="84"/>
      <c r="B683" s="84"/>
      <c r="C683" s="84"/>
      <c r="D683" s="84"/>
      <c r="E683" s="84"/>
      <c r="F683" s="84"/>
      <c r="G683" s="84"/>
      <c r="H683" s="84"/>
      <c r="I683" s="84"/>
      <c r="J683" s="84"/>
      <c r="K683" s="84"/>
      <c r="L683" s="84"/>
      <c r="M683" s="84"/>
      <c r="N683" s="84"/>
      <c r="O683" s="84"/>
      <c r="P683" s="84"/>
      <c r="Q683" s="84"/>
      <c r="R683" s="84"/>
      <c r="S683" s="84"/>
      <c r="T683" s="84"/>
      <c r="U683" s="84"/>
      <c r="V683" s="84"/>
      <c r="W683" s="84"/>
      <c r="X683" s="84"/>
      <c r="Y683" s="84"/>
      <c r="Z683" s="84"/>
    </row>
    <row r="684">
      <c r="A684" s="84"/>
      <c r="B684" s="84"/>
      <c r="C684" s="84"/>
      <c r="D684" s="84"/>
      <c r="E684" s="84"/>
      <c r="F684" s="84"/>
      <c r="G684" s="84"/>
      <c r="H684" s="84"/>
      <c r="I684" s="84"/>
      <c r="J684" s="84"/>
      <c r="K684" s="84"/>
      <c r="L684" s="84"/>
      <c r="M684" s="84"/>
      <c r="N684" s="84"/>
      <c r="O684" s="84"/>
      <c r="P684" s="84"/>
      <c r="Q684" s="84"/>
      <c r="R684" s="84"/>
      <c r="S684" s="84"/>
      <c r="T684" s="84"/>
      <c r="U684" s="84"/>
      <c r="V684" s="84"/>
      <c r="W684" s="84"/>
      <c r="X684" s="84"/>
      <c r="Y684" s="84"/>
      <c r="Z684" s="84"/>
    </row>
    <row r="685">
      <c r="A685" s="84"/>
      <c r="B685" s="84"/>
      <c r="C685" s="84"/>
      <c r="D685" s="84"/>
      <c r="E685" s="84"/>
      <c r="F685" s="84"/>
      <c r="G685" s="84"/>
      <c r="H685" s="84"/>
      <c r="I685" s="84"/>
      <c r="J685" s="84"/>
      <c r="K685" s="84"/>
      <c r="L685" s="84"/>
      <c r="M685" s="84"/>
      <c r="N685" s="84"/>
      <c r="O685" s="84"/>
      <c r="P685" s="84"/>
      <c r="Q685" s="84"/>
      <c r="R685" s="84"/>
      <c r="S685" s="84"/>
      <c r="T685" s="84"/>
      <c r="U685" s="84"/>
      <c r="V685" s="84"/>
      <c r="W685" s="84"/>
      <c r="X685" s="84"/>
      <c r="Y685" s="84"/>
      <c r="Z685" s="84"/>
    </row>
    <row r="686">
      <c r="A686" s="84"/>
      <c r="B686" s="84"/>
      <c r="C686" s="84"/>
      <c r="D686" s="84"/>
      <c r="E686" s="84"/>
      <c r="F686" s="84"/>
      <c r="G686" s="84"/>
      <c r="H686" s="84"/>
      <c r="I686" s="84"/>
      <c r="J686" s="84"/>
      <c r="K686" s="84"/>
      <c r="L686" s="84"/>
      <c r="M686" s="84"/>
      <c r="N686" s="84"/>
      <c r="O686" s="84"/>
      <c r="P686" s="84"/>
      <c r="Q686" s="84"/>
      <c r="R686" s="84"/>
      <c r="S686" s="84"/>
      <c r="T686" s="84"/>
      <c r="U686" s="84"/>
      <c r="V686" s="84"/>
      <c r="W686" s="84"/>
      <c r="X686" s="84"/>
      <c r="Y686" s="84"/>
      <c r="Z686" s="84"/>
    </row>
    <row r="687">
      <c r="A687" s="84"/>
      <c r="B687" s="84"/>
      <c r="C687" s="84"/>
      <c r="D687" s="84"/>
      <c r="E687" s="84"/>
      <c r="F687" s="84"/>
      <c r="G687" s="84"/>
      <c r="H687" s="84"/>
      <c r="I687" s="84"/>
      <c r="J687" s="84"/>
      <c r="K687" s="84"/>
      <c r="L687" s="84"/>
      <c r="M687" s="84"/>
      <c r="N687" s="84"/>
      <c r="O687" s="84"/>
      <c r="P687" s="84"/>
      <c r="Q687" s="84"/>
      <c r="R687" s="84"/>
      <c r="S687" s="84"/>
      <c r="T687" s="84"/>
      <c r="U687" s="84"/>
      <c r="V687" s="84"/>
      <c r="W687" s="84"/>
      <c r="X687" s="84"/>
      <c r="Y687" s="84"/>
      <c r="Z687" s="84"/>
    </row>
    <row r="688">
      <c r="A688" s="84"/>
      <c r="B688" s="84"/>
      <c r="C688" s="84"/>
      <c r="D688" s="84"/>
      <c r="E688" s="84"/>
      <c r="F688" s="84"/>
      <c r="G688" s="84"/>
      <c r="H688" s="84"/>
      <c r="I688" s="84"/>
      <c r="J688" s="84"/>
      <c r="K688" s="84"/>
      <c r="L688" s="84"/>
      <c r="M688" s="84"/>
      <c r="N688" s="84"/>
      <c r="O688" s="84"/>
      <c r="P688" s="84"/>
      <c r="Q688" s="84"/>
      <c r="R688" s="84"/>
      <c r="S688" s="84"/>
      <c r="T688" s="84"/>
      <c r="U688" s="84"/>
      <c r="V688" s="84"/>
      <c r="W688" s="84"/>
      <c r="X688" s="84"/>
      <c r="Y688" s="84"/>
      <c r="Z688" s="84"/>
    </row>
    <row r="689">
      <c r="A689" s="84"/>
      <c r="B689" s="84"/>
      <c r="C689" s="84"/>
      <c r="D689" s="84"/>
      <c r="E689" s="84"/>
      <c r="F689" s="84"/>
      <c r="G689" s="84"/>
      <c r="H689" s="84"/>
      <c r="I689" s="84"/>
      <c r="J689" s="84"/>
      <c r="K689" s="84"/>
      <c r="L689" s="84"/>
      <c r="M689" s="84"/>
      <c r="N689" s="84"/>
      <c r="O689" s="84"/>
      <c r="P689" s="84"/>
      <c r="Q689" s="84"/>
      <c r="R689" s="84"/>
      <c r="S689" s="84"/>
      <c r="T689" s="84"/>
      <c r="U689" s="84"/>
      <c r="V689" s="84"/>
      <c r="W689" s="84"/>
      <c r="X689" s="84"/>
      <c r="Y689" s="84"/>
      <c r="Z689" s="84"/>
    </row>
    <row r="690">
      <c r="A690" s="84"/>
      <c r="B690" s="84"/>
      <c r="C690" s="84"/>
      <c r="D690" s="84"/>
      <c r="E690" s="84"/>
      <c r="F690" s="84"/>
      <c r="G690" s="84"/>
      <c r="H690" s="84"/>
      <c r="I690" s="84"/>
      <c r="J690" s="84"/>
      <c r="K690" s="84"/>
      <c r="L690" s="84"/>
      <c r="M690" s="84"/>
      <c r="N690" s="84"/>
      <c r="O690" s="84"/>
      <c r="P690" s="84"/>
      <c r="Q690" s="84"/>
      <c r="R690" s="84"/>
      <c r="S690" s="84"/>
      <c r="T690" s="84"/>
      <c r="U690" s="84"/>
      <c r="V690" s="84"/>
      <c r="W690" s="84"/>
      <c r="X690" s="84"/>
      <c r="Y690" s="84"/>
      <c r="Z690" s="84"/>
    </row>
    <row r="691">
      <c r="A691" s="84"/>
      <c r="B691" s="84"/>
      <c r="C691" s="84"/>
      <c r="D691" s="84"/>
      <c r="E691" s="84"/>
      <c r="F691" s="84"/>
      <c r="G691" s="84"/>
      <c r="H691" s="84"/>
      <c r="I691" s="84"/>
      <c r="J691" s="84"/>
      <c r="K691" s="84"/>
      <c r="L691" s="84"/>
      <c r="M691" s="84"/>
      <c r="N691" s="84"/>
      <c r="O691" s="84"/>
      <c r="P691" s="84"/>
      <c r="Q691" s="84"/>
      <c r="R691" s="84"/>
      <c r="S691" s="84"/>
      <c r="T691" s="84"/>
      <c r="U691" s="84"/>
      <c r="V691" s="84"/>
      <c r="W691" s="84"/>
      <c r="X691" s="84"/>
      <c r="Y691" s="84"/>
      <c r="Z691" s="84"/>
    </row>
    <row r="692">
      <c r="A692" s="84"/>
      <c r="B692" s="84"/>
      <c r="C692" s="84"/>
      <c r="D692" s="84"/>
      <c r="E692" s="84"/>
      <c r="F692" s="84"/>
      <c r="G692" s="84"/>
      <c r="H692" s="84"/>
      <c r="I692" s="84"/>
      <c r="J692" s="84"/>
      <c r="K692" s="84"/>
      <c r="L692" s="84"/>
      <c r="M692" s="84"/>
      <c r="N692" s="84"/>
      <c r="O692" s="84"/>
      <c r="P692" s="84"/>
      <c r="Q692" s="84"/>
      <c r="R692" s="84"/>
      <c r="S692" s="84"/>
      <c r="T692" s="84"/>
      <c r="U692" s="84"/>
      <c r="V692" s="84"/>
      <c r="W692" s="84"/>
      <c r="X692" s="84"/>
      <c r="Y692" s="84"/>
      <c r="Z692" s="84"/>
    </row>
    <row r="693">
      <c r="A693" s="84"/>
      <c r="B693" s="84"/>
      <c r="C693" s="84"/>
      <c r="D693" s="84"/>
      <c r="E693" s="84"/>
      <c r="F693" s="84"/>
      <c r="G693" s="84"/>
      <c r="H693" s="84"/>
      <c r="I693" s="84"/>
      <c r="J693" s="84"/>
      <c r="K693" s="84"/>
      <c r="L693" s="84"/>
      <c r="M693" s="84"/>
      <c r="N693" s="84"/>
      <c r="O693" s="84"/>
      <c r="P693" s="84"/>
      <c r="Q693" s="84"/>
      <c r="R693" s="84"/>
      <c r="S693" s="84"/>
      <c r="T693" s="84"/>
      <c r="U693" s="84"/>
      <c r="V693" s="84"/>
      <c r="W693" s="84"/>
      <c r="X693" s="84"/>
      <c r="Y693" s="84"/>
      <c r="Z693" s="84"/>
    </row>
    <row r="694">
      <c r="A694" s="84"/>
      <c r="B694" s="84"/>
      <c r="C694" s="84"/>
      <c r="D694" s="84"/>
      <c r="E694" s="84"/>
      <c r="F694" s="84"/>
      <c r="G694" s="84"/>
      <c r="H694" s="84"/>
      <c r="I694" s="84"/>
      <c r="J694" s="84"/>
      <c r="K694" s="84"/>
      <c r="L694" s="84"/>
      <c r="M694" s="84"/>
      <c r="N694" s="84"/>
      <c r="O694" s="84"/>
      <c r="P694" s="84"/>
      <c r="Q694" s="84"/>
      <c r="R694" s="84"/>
      <c r="S694" s="84"/>
      <c r="T694" s="84"/>
      <c r="U694" s="84"/>
      <c r="V694" s="84"/>
      <c r="W694" s="84"/>
      <c r="X694" s="84"/>
      <c r="Y694" s="84"/>
      <c r="Z694" s="84"/>
    </row>
    <row r="695">
      <c r="A695" s="84"/>
      <c r="B695" s="84"/>
      <c r="C695" s="84"/>
      <c r="D695" s="84"/>
      <c r="E695" s="84"/>
      <c r="F695" s="84"/>
      <c r="G695" s="84"/>
      <c r="H695" s="84"/>
      <c r="I695" s="84"/>
      <c r="J695" s="84"/>
      <c r="K695" s="84"/>
      <c r="L695" s="84"/>
      <c r="M695" s="84"/>
      <c r="N695" s="84"/>
      <c r="O695" s="84"/>
      <c r="P695" s="84"/>
      <c r="Q695" s="84"/>
      <c r="R695" s="84"/>
      <c r="S695" s="84"/>
      <c r="T695" s="84"/>
      <c r="U695" s="84"/>
      <c r="V695" s="84"/>
      <c r="W695" s="84"/>
      <c r="X695" s="84"/>
      <c r="Y695" s="84"/>
      <c r="Z695" s="84"/>
    </row>
    <row r="696">
      <c r="A696" s="84"/>
      <c r="B696" s="84"/>
      <c r="C696" s="84"/>
      <c r="D696" s="84"/>
      <c r="E696" s="84"/>
      <c r="F696" s="84"/>
      <c r="G696" s="84"/>
      <c r="H696" s="84"/>
      <c r="I696" s="84"/>
      <c r="J696" s="84"/>
      <c r="K696" s="84"/>
      <c r="L696" s="84"/>
      <c r="M696" s="84"/>
      <c r="N696" s="84"/>
      <c r="O696" s="84"/>
      <c r="P696" s="84"/>
      <c r="Q696" s="84"/>
      <c r="R696" s="84"/>
      <c r="S696" s="84"/>
      <c r="T696" s="84"/>
      <c r="U696" s="84"/>
      <c r="V696" s="84"/>
      <c r="W696" s="84"/>
      <c r="X696" s="84"/>
      <c r="Y696" s="84"/>
      <c r="Z696" s="84"/>
    </row>
    <row r="697">
      <c r="A697" s="84"/>
      <c r="B697" s="84"/>
      <c r="C697" s="84"/>
      <c r="D697" s="84"/>
      <c r="E697" s="84"/>
      <c r="F697" s="84"/>
      <c r="G697" s="84"/>
      <c r="H697" s="84"/>
      <c r="I697" s="84"/>
      <c r="J697" s="84"/>
      <c r="K697" s="84"/>
      <c r="L697" s="84"/>
      <c r="M697" s="84"/>
      <c r="N697" s="84"/>
      <c r="O697" s="84"/>
      <c r="P697" s="84"/>
      <c r="Q697" s="84"/>
      <c r="R697" s="84"/>
      <c r="S697" s="84"/>
      <c r="T697" s="84"/>
      <c r="U697" s="84"/>
      <c r="V697" s="84"/>
      <c r="W697" s="84"/>
      <c r="X697" s="84"/>
      <c r="Y697" s="84"/>
      <c r="Z697" s="84"/>
    </row>
    <row r="698">
      <c r="A698" s="84"/>
      <c r="B698" s="84"/>
      <c r="C698" s="84"/>
      <c r="D698" s="84"/>
      <c r="E698" s="84"/>
      <c r="F698" s="84"/>
      <c r="G698" s="84"/>
      <c r="H698" s="84"/>
      <c r="I698" s="84"/>
      <c r="J698" s="84"/>
      <c r="K698" s="84"/>
      <c r="L698" s="84"/>
      <c r="M698" s="84"/>
      <c r="N698" s="84"/>
      <c r="O698" s="84"/>
      <c r="P698" s="84"/>
      <c r="Q698" s="84"/>
      <c r="R698" s="84"/>
      <c r="S698" s="84"/>
      <c r="T698" s="84"/>
      <c r="U698" s="84"/>
      <c r="V698" s="84"/>
      <c r="W698" s="84"/>
      <c r="X698" s="84"/>
      <c r="Y698" s="84"/>
      <c r="Z698" s="84"/>
    </row>
    <row r="699">
      <c r="A699" s="84"/>
      <c r="B699" s="84"/>
      <c r="C699" s="84"/>
      <c r="D699" s="84"/>
      <c r="E699" s="84"/>
      <c r="F699" s="84"/>
      <c r="G699" s="84"/>
      <c r="H699" s="84"/>
      <c r="I699" s="84"/>
      <c r="J699" s="84"/>
      <c r="K699" s="84"/>
      <c r="L699" s="84"/>
      <c r="M699" s="84"/>
      <c r="N699" s="84"/>
      <c r="O699" s="84"/>
      <c r="P699" s="84"/>
      <c r="Q699" s="84"/>
      <c r="R699" s="84"/>
      <c r="S699" s="84"/>
      <c r="T699" s="84"/>
      <c r="U699" s="84"/>
      <c r="V699" s="84"/>
      <c r="W699" s="84"/>
      <c r="X699" s="84"/>
      <c r="Y699" s="84"/>
      <c r="Z699" s="84"/>
    </row>
    <row r="700">
      <c r="A700" s="84"/>
      <c r="B700" s="84"/>
      <c r="C700" s="84"/>
      <c r="D700" s="84"/>
      <c r="E700" s="84"/>
      <c r="F700" s="84"/>
      <c r="G700" s="84"/>
      <c r="H700" s="84"/>
      <c r="I700" s="84"/>
      <c r="J700" s="84"/>
      <c r="K700" s="84"/>
      <c r="L700" s="84"/>
      <c r="M700" s="84"/>
      <c r="N700" s="84"/>
      <c r="O700" s="84"/>
      <c r="P700" s="84"/>
      <c r="Q700" s="84"/>
      <c r="R700" s="84"/>
      <c r="S700" s="84"/>
      <c r="T700" s="84"/>
      <c r="U700" s="84"/>
      <c r="V700" s="84"/>
      <c r="W700" s="84"/>
      <c r="X700" s="84"/>
      <c r="Y700" s="84"/>
      <c r="Z700" s="84"/>
    </row>
    <row r="701">
      <c r="A701" s="84"/>
      <c r="B701" s="84"/>
      <c r="C701" s="84"/>
      <c r="D701" s="84"/>
      <c r="E701" s="84"/>
      <c r="F701" s="84"/>
      <c r="G701" s="84"/>
      <c r="H701" s="84"/>
      <c r="I701" s="84"/>
      <c r="J701" s="84"/>
      <c r="K701" s="84"/>
      <c r="L701" s="84"/>
      <c r="M701" s="84"/>
      <c r="N701" s="84"/>
      <c r="O701" s="84"/>
      <c r="P701" s="84"/>
      <c r="Q701" s="84"/>
      <c r="R701" s="84"/>
      <c r="S701" s="84"/>
      <c r="T701" s="84"/>
      <c r="U701" s="84"/>
      <c r="V701" s="84"/>
      <c r="W701" s="84"/>
      <c r="X701" s="84"/>
      <c r="Y701" s="84"/>
      <c r="Z701" s="84"/>
    </row>
    <row r="702">
      <c r="A702" s="84"/>
      <c r="B702" s="84"/>
      <c r="C702" s="84"/>
      <c r="D702" s="84"/>
      <c r="E702" s="84"/>
      <c r="F702" s="84"/>
      <c r="G702" s="84"/>
      <c r="H702" s="84"/>
      <c r="I702" s="84"/>
      <c r="J702" s="84"/>
      <c r="K702" s="84"/>
      <c r="L702" s="84"/>
      <c r="M702" s="84"/>
      <c r="N702" s="84"/>
      <c r="O702" s="84"/>
      <c r="P702" s="84"/>
      <c r="Q702" s="84"/>
      <c r="R702" s="84"/>
      <c r="S702" s="84"/>
      <c r="T702" s="84"/>
      <c r="U702" s="84"/>
      <c r="V702" s="84"/>
      <c r="W702" s="84"/>
      <c r="X702" s="84"/>
      <c r="Y702" s="84"/>
      <c r="Z702" s="84"/>
    </row>
    <row r="703">
      <c r="A703" s="84"/>
      <c r="B703" s="84"/>
      <c r="C703" s="84"/>
      <c r="D703" s="84"/>
      <c r="E703" s="84"/>
      <c r="F703" s="84"/>
      <c r="G703" s="84"/>
      <c r="H703" s="84"/>
      <c r="I703" s="84"/>
      <c r="J703" s="84"/>
      <c r="K703" s="84"/>
      <c r="L703" s="84"/>
      <c r="M703" s="84"/>
      <c r="N703" s="84"/>
      <c r="O703" s="84"/>
      <c r="P703" s="84"/>
      <c r="Q703" s="84"/>
      <c r="R703" s="84"/>
      <c r="S703" s="84"/>
      <c r="T703" s="84"/>
      <c r="U703" s="84"/>
      <c r="V703" s="84"/>
      <c r="W703" s="84"/>
      <c r="X703" s="84"/>
      <c r="Y703" s="84"/>
      <c r="Z703" s="84"/>
    </row>
    <row r="704">
      <c r="A704" s="84"/>
      <c r="B704" s="84"/>
      <c r="C704" s="84"/>
      <c r="D704" s="84"/>
      <c r="E704" s="84"/>
      <c r="F704" s="84"/>
      <c r="G704" s="84"/>
      <c r="H704" s="84"/>
      <c r="I704" s="84"/>
      <c r="J704" s="84"/>
      <c r="K704" s="84"/>
      <c r="L704" s="84"/>
      <c r="M704" s="84"/>
      <c r="N704" s="84"/>
      <c r="O704" s="84"/>
      <c r="P704" s="84"/>
      <c r="Q704" s="84"/>
      <c r="R704" s="84"/>
      <c r="S704" s="84"/>
      <c r="T704" s="84"/>
      <c r="U704" s="84"/>
      <c r="V704" s="84"/>
      <c r="W704" s="84"/>
      <c r="X704" s="84"/>
      <c r="Y704" s="84"/>
      <c r="Z704" s="84"/>
    </row>
    <row r="705">
      <c r="A705" s="84"/>
      <c r="B705" s="84"/>
      <c r="C705" s="84"/>
      <c r="D705" s="84"/>
      <c r="E705" s="84"/>
      <c r="F705" s="84"/>
      <c r="G705" s="84"/>
      <c r="H705" s="84"/>
      <c r="I705" s="84"/>
      <c r="J705" s="84"/>
      <c r="K705" s="84"/>
      <c r="L705" s="84"/>
      <c r="M705" s="84"/>
      <c r="N705" s="84"/>
      <c r="O705" s="84"/>
      <c r="P705" s="84"/>
      <c r="Q705" s="84"/>
      <c r="R705" s="84"/>
      <c r="S705" s="84"/>
      <c r="T705" s="84"/>
      <c r="U705" s="84"/>
      <c r="V705" s="84"/>
      <c r="W705" s="84"/>
      <c r="X705" s="84"/>
      <c r="Y705" s="84"/>
      <c r="Z705" s="84"/>
    </row>
    <row r="706">
      <c r="A706" s="84"/>
      <c r="B706" s="84"/>
      <c r="C706" s="84"/>
      <c r="D706" s="84"/>
      <c r="E706" s="84"/>
      <c r="F706" s="84"/>
      <c r="G706" s="84"/>
      <c r="H706" s="84"/>
      <c r="I706" s="84"/>
      <c r="J706" s="84"/>
      <c r="K706" s="84"/>
      <c r="L706" s="84"/>
      <c r="M706" s="84"/>
      <c r="N706" s="84"/>
      <c r="O706" s="84"/>
      <c r="P706" s="84"/>
      <c r="Q706" s="84"/>
      <c r="R706" s="84"/>
      <c r="S706" s="84"/>
      <c r="T706" s="84"/>
      <c r="U706" s="84"/>
      <c r="V706" s="84"/>
      <c r="W706" s="84"/>
      <c r="X706" s="84"/>
      <c r="Y706" s="84"/>
      <c r="Z706" s="84"/>
    </row>
    <row r="707">
      <c r="A707" s="84"/>
      <c r="B707" s="84"/>
      <c r="C707" s="84"/>
      <c r="D707" s="84"/>
      <c r="E707" s="84"/>
      <c r="F707" s="84"/>
      <c r="G707" s="84"/>
      <c r="H707" s="84"/>
      <c r="I707" s="84"/>
      <c r="J707" s="84"/>
      <c r="K707" s="84"/>
      <c r="L707" s="84"/>
      <c r="M707" s="84"/>
      <c r="N707" s="84"/>
      <c r="O707" s="84"/>
      <c r="P707" s="84"/>
      <c r="Q707" s="84"/>
      <c r="R707" s="84"/>
      <c r="S707" s="84"/>
      <c r="T707" s="84"/>
      <c r="U707" s="84"/>
      <c r="V707" s="84"/>
      <c r="W707" s="84"/>
      <c r="X707" s="84"/>
      <c r="Y707" s="84"/>
      <c r="Z707" s="84"/>
    </row>
    <row r="708">
      <c r="A708" s="84"/>
      <c r="B708" s="84"/>
      <c r="C708" s="84"/>
      <c r="D708" s="84"/>
      <c r="E708" s="84"/>
      <c r="F708" s="84"/>
      <c r="G708" s="84"/>
      <c r="H708" s="84"/>
      <c r="I708" s="84"/>
      <c r="J708" s="84"/>
      <c r="K708" s="84"/>
      <c r="L708" s="84"/>
      <c r="M708" s="84"/>
      <c r="N708" s="84"/>
      <c r="O708" s="84"/>
      <c r="P708" s="84"/>
      <c r="Q708" s="84"/>
      <c r="R708" s="84"/>
      <c r="S708" s="84"/>
      <c r="T708" s="84"/>
      <c r="U708" s="84"/>
      <c r="V708" s="84"/>
      <c r="W708" s="84"/>
      <c r="X708" s="84"/>
      <c r="Y708" s="84"/>
      <c r="Z708" s="84"/>
    </row>
    <row r="709">
      <c r="A709" s="84"/>
      <c r="B709" s="84"/>
      <c r="C709" s="84"/>
      <c r="D709" s="84"/>
      <c r="E709" s="84"/>
      <c r="F709" s="84"/>
      <c r="G709" s="84"/>
      <c r="H709" s="84"/>
      <c r="I709" s="84"/>
      <c r="J709" s="84"/>
      <c r="K709" s="84"/>
      <c r="L709" s="84"/>
      <c r="M709" s="84"/>
      <c r="N709" s="84"/>
      <c r="O709" s="84"/>
      <c r="P709" s="84"/>
      <c r="Q709" s="84"/>
      <c r="R709" s="84"/>
      <c r="S709" s="84"/>
      <c r="T709" s="84"/>
      <c r="U709" s="84"/>
      <c r="V709" s="84"/>
      <c r="W709" s="84"/>
      <c r="X709" s="84"/>
      <c r="Y709" s="84"/>
      <c r="Z709" s="84"/>
    </row>
    <row r="710">
      <c r="A710" s="84"/>
      <c r="B710" s="84"/>
      <c r="C710" s="84"/>
      <c r="D710" s="84"/>
      <c r="E710" s="84"/>
      <c r="F710" s="84"/>
      <c r="G710" s="84"/>
      <c r="H710" s="84"/>
      <c r="I710" s="84"/>
      <c r="J710" s="84"/>
      <c r="K710" s="84"/>
      <c r="L710" s="84"/>
      <c r="M710" s="84"/>
      <c r="N710" s="84"/>
      <c r="O710" s="84"/>
      <c r="P710" s="84"/>
      <c r="Q710" s="84"/>
      <c r="R710" s="84"/>
      <c r="S710" s="84"/>
      <c r="T710" s="84"/>
      <c r="U710" s="84"/>
      <c r="V710" s="84"/>
      <c r="W710" s="84"/>
      <c r="X710" s="84"/>
      <c r="Y710" s="84"/>
      <c r="Z710" s="84"/>
    </row>
    <row r="711">
      <c r="A711" s="84"/>
      <c r="B711" s="84"/>
      <c r="C711" s="84"/>
      <c r="D711" s="84"/>
      <c r="E711" s="84"/>
      <c r="F711" s="84"/>
      <c r="G711" s="84"/>
      <c r="H711" s="84"/>
      <c r="I711" s="84"/>
      <c r="J711" s="84"/>
      <c r="K711" s="84"/>
      <c r="L711" s="84"/>
      <c r="M711" s="84"/>
      <c r="N711" s="84"/>
      <c r="O711" s="84"/>
      <c r="P711" s="84"/>
      <c r="Q711" s="84"/>
      <c r="R711" s="84"/>
      <c r="S711" s="84"/>
      <c r="T711" s="84"/>
      <c r="U711" s="84"/>
      <c r="V711" s="84"/>
      <c r="W711" s="84"/>
      <c r="X711" s="84"/>
      <c r="Y711" s="84"/>
      <c r="Z711" s="84"/>
    </row>
    <row r="712">
      <c r="A712" s="84"/>
      <c r="B712" s="84"/>
      <c r="C712" s="84"/>
      <c r="D712" s="84"/>
      <c r="E712" s="84"/>
      <c r="F712" s="84"/>
      <c r="G712" s="84"/>
      <c r="H712" s="84"/>
      <c r="I712" s="84"/>
      <c r="J712" s="84"/>
      <c r="K712" s="84"/>
      <c r="L712" s="84"/>
      <c r="M712" s="84"/>
      <c r="N712" s="84"/>
      <c r="O712" s="84"/>
      <c r="P712" s="84"/>
      <c r="Q712" s="84"/>
      <c r="R712" s="84"/>
      <c r="S712" s="84"/>
      <c r="T712" s="84"/>
      <c r="U712" s="84"/>
      <c r="V712" s="84"/>
      <c r="W712" s="84"/>
      <c r="X712" s="84"/>
      <c r="Y712" s="84"/>
      <c r="Z712" s="84"/>
    </row>
    <row r="713">
      <c r="A713" s="84"/>
      <c r="B713" s="84"/>
      <c r="C713" s="84"/>
      <c r="D713" s="84"/>
      <c r="E713" s="84"/>
      <c r="F713" s="84"/>
      <c r="G713" s="84"/>
      <c r="H713" s="84"/>
      <c r="I713" s="84"/>
      <c r="J713" s="84"/>
      <c r="K713" s="84"/>
      <c r="L713" s="84"/>
      <c r="M713" s="84"/>
      <c r="N713" s="84"/>
      <c r="O713" s="84"/>
      <c r="P713" s="84"/>
      <c r="Q713" s="84"/>
      <c r="R713" s="84"/>
      <c r="S713" s="84"/>
      <c r="T713" s="84"/>
      <c r="U713" s="84"/>
      <c r="V713" s="84"/>
      <c r="W713" s="84"/>
      <c r="X713" s="84"/>
      <c r="Y713" s="84"/>
      <c r="Z713" s="84"/>
    </row>
    <row r="714">
      <c r="A714" s="84"/>
      <c r="B714" s="84"/>
      <c r="C714" s="84"/>
      <c r="D714" s="84"/>
      <c r="E714" s="84"/>
      <c r="F714" s="84"/>
      <c r="G714" s="84"/>
      <c r="H714" s="84"/>
      <c r="I714" s="84"/>
      <c r="J714" s="84"/>
      <c r="K714" s="84"/>
      <c r="L714" s="84"/>
      <c r="M714" s="84"/>
      <c r="N714" s="84"/>
      <c r="O714" s="84"/>
      <c r="P714" s="84"/>
      <c r="Q714" s="84"/>
      <c r="R714" s="84"/>
      <c r="S714" s="84"/>
      <c r="T714" s="84"/>
      <c r="U714" s="84"/>
      <c r="V714" s="84"/>
      <c r="W714" s="84"/>
      <c r="X714" s="84"/>
      <c r="Y714" s="84"/>
      <c r="Z714" s="84"/>
    </row>
    <row r="715">
      <c r="A715" s="84"/>
      <c r="B715" s="84"/>
      <c r="C715" s="84"/>
      <c r="D715" s="84"/>
      <c r="E715" s="84"/>
      <c r="F715" s="84"/>
      <c r="G715" s="84"/>
      <c r="H715" s="84"/>
      <c r="I715" s="84"/>
      <c r="J715" s="84"/>
      <c r="K715" s="84"/>
      <c r="L715" s="84"/>
      <c r="M715" s="84"/>
      <c r="N715" s="84"/>
      <c r="O715" s="84"/>
      <c r="P715" s="84"/>
      <c r="Q715" s="84"/>
      <c r="R715" s="84"/>
      <c r="S715" s="84"/>
      <c r="T715" s="84"/>
      <c r="U715" s="84"/>
      <c r="V715" s="84"/>
      <c r="W715" s="84"/>
      <c r="X715" s="84"/>
      <c r="Y715" s="84"/>
      <c r="Z715" s="84"/>
    </row>
    <row r="716">
      <c r="A716" s="84"/>
      <c r="B716" s="84"/>
      <c r="C716" s="84"/>
      <c r="D716" s="84"/>
      <c r="E716" s="84"/>
      <c r="F716" s="84"/>
      <c r="G716" s="84"/>
      <c r="H716" s="84"/>
      <c r="I716" s="84"/>
      <c r="J716" s="84"/>
      <c r="K716" s="84"/>
      <c r="L716" s="84"/>
      <c r="M716" s="84"/>
      <c r="N716" s="84"/>
      <c r="O716" s="84"/>
      <c r="P716" s="84"/>
      <c r="Q716" s="84"/>
      <c r="R716" s="84"/>
      <c r="S716" s="84"/>
      <c r="T716" s="84"/>
      <c r="U716" s="84"/>
      <c r="V716" s="84"/>
      <c r="W716" s="84"/>
      <c r="X716" s="84"/>
      <c r="Y716" s="84"/>
      <c r="Z716" s="84"/>
    </row>
    <row r="717">
      <c r="A717" s="84"/>
      <c r="B717" s="84"/>
      <c r="C717" s="84"/>
      <c r="D717" s="84"/>
      <c r="E717" s="84"/>
      <c r="F717" s="84"/>
      <c r="G717" s="84"/>
      <c r="H717" s="84"/>
      <c r="I717" s="84"/>
      <c r="J717" s="84"/>
      <c r="K717" s="84"/>
      <c r="L717" s="84"/>
      <c r="M717" s="84"/>
      <c r="N717" s="84"/>
      <c r="O717" s="84"/>
      <c r="P717" s="84"/>
      <c r="Q717" s="84"/>
      <c r="R717" s="84"/>
      <c r="S717" s="84"/>
      <c r="T717" s="84"/>
      <c r="U717" s="84"/>
      <c r="V717" s="84"/>
      <c r="W717" s="84"/>
      <c r="X717" s="84"/>
      <c r="Y717" s="84"/>
      <c r="Z717" s="84"/>
    </row>
    <row r="718">
      <c r="A718" s="84"/>
      <c r="B718" s="84"/>
      <c r="C718" s="84"/>
      <c r="D718" s="84"/>
      <c r="E718" s="84"/>
      <c r="F718" s="84"/>
      <c r="G718" s="84"/>
      <c r="H718" s="84"/>
      <c r="I718" s="84"/>
      <c r="J718" s="84"/>
      <c r="K718" s="84"/>
      <c r="L718" s="84"/>
      <c r="M718" s="84"/>
      <c r="N718" s="84"/>
      <c r="O718" s="84"/>
      <c r="P718" s="84"/>
      <c r="Q718" s="84"/>
      <c r="R718" s="84"/>
      <c r="S718" s="84"/>
      <c r="T718" s="84"/>
      <c r="U718" s="84"/>
      <c r="V718" s="84"/>
      <c r="W718" s="84"/>
      <c r="X718" s="84"/>
      <c r="Y718" s="84"/>
      <c r="Z718" s="84"/>
    </row>
    <row r="719">
      <c r="A719" s="84"/>
      <c r="B719" s="84"/>
      <c r="C719" s="84"/>
      <c r="D719" s="84"/>
      <c r="E719" s="84"/>
      <c r="F719" s="84"/>
      <c r="G719" s="84"/>
      <c r="H719" s="84"/>
      <c r="I719" s="84"/>
      <c r="J719" s="84"/>
      <c r="K719" s="84"/>
      <c r="L719" s="84"/>
      <c r="M719" s="84"/>
      <c r="N719" s="84"/>
      <c r="O719" s="84"/>
      <c r="P719" s="84"/>
      <c r="Q719" s="84"/>
      <c r="R719" s="84"/>
      <c r="S719" s="84"/>
      <c r="T719" s="84"/>
      <c r="U719" s="84"/>
      <c r="V719" s="84"/>
      <c r="W719" s="84"/>
      <c r="X719" s="84"/>
      <c r="Y719" s="84"/>
      <c r="Z719" s="84"/>
    </row>
    <row r="720">
      <c r="A720" s="84"/>
      <c r="B720" s="84"/>
      <c r="C720" s="84"/>
      <c r="D720" s="84"/>
      <c r="E720" s="84"/>
      <c r="F720" s="84"/>
      <c r="G720" s="84"/>
      <c r="H720" s="84"/>
      <c r="I720" s="84"/>
      <c r="J720" s="84"/>
      <c r="K720" s="84"/>
      <c r="L720" s="84"/>
      <c r="M720" s="84"/>
      <c r="N720" s="84"/>
      <c r="O720" s="84"/>
      <c r="P720" s="84"/>
      <c r="Q720" s="84"/>
      <c r="R720" s="84"/>
      <c r="S720" s="84"/>
      <c r="T720" s="84"/>
      <c r="U720" s="84"/>
      <c r="V720" s="84"/>
      <c r="W720" s="84"/>
      <c r="X720" s="84"/>
      <c r="Y720" s="84"/>
      <c r="Z720" s="84"/>
    </row>
    <row r="721">
      <c r="A721" s="84"/>
      <c r="B721" s="84"/>
      <c r="C721" s="84"/>
      <c r="D721" s="84"/>
      <c r="E721" s="84"/>
      <c r="F721" s="84"/>
      <c r="G721" s="84"/>
      <c r="H721" s="84"/>
      <c r="I721" s="84"/>
      <c r="J721" s="84"/>
      <c r="K721" s="84"/>
      <c r="L721" s="84"/>
      <c r="M721" s="84"/>
      <c r="N721" s="84"/>
      <c r="O721" s="84"/>
      <c r="P721" s="84"/>
      <c r="Q721" s="84"/>
      <c r="R721" s="84"/>
      <c r="S721" s="84"/>
      <c r="T721" s="84"/>
      <c r="U721" s="84"/>
      <c r="V721" s="84"/>
      <c r="W721" s="84"/>
      <c r="X721" s="84"/>
      <c r="Y721" s="84"/>
      <c r="Z721" s="84"/>
    </row>
    <row r="722">
      <c r="A722" s="84"/>
      <c r="B722" s="84"/>
      <c r="C722" s="84"/>
      <c r="D722" s="84"/>
      <c r="E722" s="84"/>
      <c r="F722" s="84"/>
      <c r="G722" s="84"/>
      <c r="H722" s="84"/>
      <c r="I722" s="84"/>
      <c r="J722" s="84"/>
      <c r="K722" s="84"/>
      <c r="L722" s="84"/>
      <c r="M722" s="84"/>
      <c r="N722" s="84"/>
      <c r="O722" s="84"/>
      <c r="P722" s="84"/>
      <c r="Q722" s="84"/>
      <c r="R722" s="84"/>
      <c r="S722" s="84"/>
      <c r="T722" s="84"/>
      <c r="U722" s="84"/>
      <c r="V722" s="84"/>
      <c r="W722" s="84"/>
      <c r="X722" s="84"/>
      <c r="Y722" s="84"/>
      <c r="Z722" s="84"/>
    </row>
    <row r="723">
      <c r="A723" s="84"/>
      <c r="B723" s="84"/>
      <c r="C723" s="84"/>
      <c r="D723" s="84"/>
      <c r="E723" s="84"/>
      <c r="F723" s="84"/>
      <c r="G723" s="84"/>
      <c r="H723" s="84"/>
      <c r="I723" s="84"/>
      <c r="J723" s="84"/>
      <c r="K723" s="84"/>
      <c r="L723" s="84"/>
      <c r="M723" s="84"/>
      <c r="N723" s="84"/>
      <c r="O723" s="84"/>
      <c r="P723" s="84"/>
      <c r="Q723" s="84"/>
      <c r="R723" s="84"/>
      <c r="S723" s="84"/>
      <c r="T723" s="84"/>
      <c r="U723" s="84"/>
      <c r="V723" s="84"/>
      <c r="W723" s="84"/>
      <c r="X723" s="84"/>
      <c r="Y723" s="84"/>
      <c r="Z723" s="84"/>
    </row>
    <row r="724">
      <c r="A724" s="84"/>
      <c r="B724" s="84"/>
      <c r="C724" s="84"/>
      <c r="D724" s="84"/>
      <c r="E724" s="84"/>
      <c r="F724" s="84"/>
      <c r="G724" s="84"/>
      <c r="H724" s="84"/>
      <c r="I724" s="84"/>
      <c r="J724" s="84"/>
      <c r="K724" s="84"/>
      <c r="L724" s="84"/>
      <c r="M724" s="84"/>
      <c r="N724" s="84"/>
      <c r="O724" s="84"/>
      <c r="P724" s="84"/>
      <c r="Q724" s="84"/>
      <c r="R724" s="84"/>
      <c r="S724" s="84"/>
      <c r="T724" s="84"/>
      <c r="U724" s="84"/>
      <c r="V724" s="84"/>
      <c r="W724" s="84"/>
      <c r="X724" s="84"/>
      <c r="Y724" s="84"/>
      <c r="Z724" s="84"/>
    </row>
    <row r="725">
      <c r="A725" s="84"/>
      <c r="B725" s="84"/>
      <c r="C725" s="84"/>
      <c r="D725" s="84"/>
      <c r="E725" s="84"/>
      <c r="F725" s="84"/>
      <c r="G725" s="84"/>
      <c r="H725" s="84"/>
      <c r="I725" s="84"/>
      <c r="J725" s="84"/>
      <c r="K725" s="84"/>
      <c r="L725" s="84"/>
      <c r="M725" s="84"/>
      <c r="N725" s="84"/>
      <c r="O725" s="84"/>
      <c r="P725" s="84"/>
      <c r="Q725" s="84"/>
      <c r="R725" s="84"/>
      <c r="S725" s="84"/>
      <c r="T725" s="84"/>
      <c r="U725" s="84"/>
      <c r="V725" s="84"/>
      <c r="W725" s="84"/>
      <c r="X725" s="84"/>
      <c r="Y725" s="84"/>
      <c r="Z725" s="84"/>
    </row>
    <row r="726">
      <c r="A726" s="84"/>
      <c r="B726" s="84"/>
      <c r="C726" s="84"/>
      <c r="D726" s="84"/>
      <c r="E726" s="84"/>
      <c r="F726" s="84"/>
      <c r="G726" s="84"/>
      <c r="H726" s="84"/>
      <c r="I726" s="84"/>
      <c r="J726" s="84"/>
      <c r="K726" s="84"/>
      <c r="L726" s="84"/>
      <c r="M726" s="84"/>
      <c r="N726" s="84"/>
      <c r="O726" s="84"/>
      <c r="P726" s="84"/>
      <c r="Q726" s="84"/>
      <c r="R726" s="84"/>
      <c r="S726" s="84"/>
      <c r="T726" s="84"/>
      <c r="U726" s="84"/>
      <c r="V726" s="84"/>
      <c r="W726" s="84"/>
      <c r="X726" s="84"/>
      <c r="Y726" s="84"/>
      <c r="Z726" s="84"/>
    </row>
    <row r="727">
      <c r="A727" s="84"/>
      <c r="B727" s="84"/>
      <c r="C727" s="84"/>
      <c r="D727" s="84"/>
      <c r="E727" s="84"/>
      <c r="F727" s="84"/>
      <c r="G727" s="84"/>
      <c r="H727" s="84"/>
      <c r="I727" s="84"/>
      <c r="J727" s="84"/>
      <c r="K727" s="84"/>
      <c r="L727" s="84"/>
      <c r="M727" s="84"/>
      <c r="N727" s="84"/>
      <c r="O727" s="84"/>
      <c r="P727" s="84"/>
      <c r="Q727" s="84"/>
      <c r="R727" s="84"/>
      <c r="S727" s="84"/>
      <c r="T727" s="84"/>
      <c r="U727" s="84"/>
      <c r="V727" s="84"/>
      <c r="W727" s="84"/>
      <c r="X727" s="84"/>
      <c r="Y727" s="84"/>
      <c r="Z727" s="84"/>
    </row>
    <row r="728">
      <c r="A728" s="84"/>
      <c r="B728" s="84"/>
      <c r="C728" s="84"/>
      <c r="D728" s="84"/>
      <c r="E728" s="84"/>
      <c r="F728" s="84"/>
      <c r="G728" s="84"/>
      <c r="H728" s="84"/>
      <c r="I728" s="84"/>
      <c r="J728" s="84"/>
      <c r="K728" s="84"/>
      <c r="L728" s="84"/>
      <c r="M728" s="84"/>
      <c r="N728" s="84"/>
      <c r="O728" s="84"/>
      <c r="P728" s="84"/>
      <c r="Q728" s="84"/>
      <c r="R728" s="84"/>
      <c r="S728" s="84"/>
      <c r="T728" s="84"/>
      <c r="U728" s="84"/>
      <c r="V728" s="84"/>
      <c r="W728" s="84"/>
      <c r="X728" s="84"/>
      <c r="Y728" s="84"/>
      <c r="Z728" s="84"/>
    </row>
    <row r="729">
      <c r="A729" s="84"/>
      <c r="B729" s="84"/>
      <c r="C729" s="84"/>
      <c r="D729" s="84"/>
      <c r="E729" s="84"/>
      <c r="F729" s="84"/>
      <c r="G729" s="84"/>
      <c r="H729" s="84"/>
      <c r="I729" s="84"/>
      <c r="J729" s="84"/>
      <c r="K729" s="84"/>
      <c r="L729" s="84"/>
      <c r="M729" s="84"/>
      <c r="N729" s="84"/>
      <c r="O729" s="84"/>
      <c r="P729" s="84"/>
      <c r="Q729" s="84"/>
      <c r="R729" s="84"/>
      <c r="S729" s="84"/>
      <c r="T729" s="84"/>
      <c r="U729" s="84"/>
      <c r="V729" s="84"/>
      <c r="W729" s="84"/>
      <c r="X729" s="84"/>
      <c r="Y729" s="84"/>
      <c r="Z729" s="84"/>
    </row>
    <row r="730">
      <c r="A730" s="84"/>
      <c r="B730" s="84"/>
      <c r="C730" s="84"/>
      <c r="D730" s="84"/>
      <c r="E730" s="84"/>
      <c r="F730" s="84"/>
      <c r="G730" s="84"/>
      <c r="H730" s="84"/>
      <c r="I730" s="84"/>
      <c r="J730" s="84"/>
      <c r="K730" s="84"/>
      <c r="L730" s="84"/>
      <c r="M730" s="84"/>
      <c r="N730" s="84"/>
      <c r="O730" s="84"/>
      <c r="P730" s="84"/>
      <c r="Q730" s="84"/>
      <c r="R730" s="84"/>
      <c r="S730" s="84"/>
      <c r="T730" s="84"/>
      <c r="U730" s="84"/>
      <c r="V730" s="84"/>
      <c r="W730" s="84"/>
      <c r="X730" s="84"/>
      <c r="Y730" s="84"/>
      <c r="Z730" s="84"/>
    </row>
    <row r="731">
      <c r="A731" s="84"/>
      <c r="B731" s="84"/>
      <c r="C731" s="84"/>
      <c r="D731" s="84"/>
      <c r="E731" s="84"/>
      <c r="F731" s="84"/>
      <c r="G731" s="84"/>
      <c r="H731" s="84"/>
      <c r="I731" s="84"/>
      <c r="J731" s="84"/>
      <c r="K731" s="84"/>
      <c r="L731" s="84"/>
      <c r="M731" s="84"/>
      <c r="N731" s="84"/>
      <c r="O731" s="84"/>
      <c r="P731" s="84"/>
      <c r="Q731" s="84"/>
      <c r="R731" s="84"/>
      <c r="S731" s="84"/>
      <c r="T731" s="84"/>
      <c r="U731" s="84"/>
      <c r="V731" s="84"/>
      <c r="W731" s="84"/>
      <c r="X731" s="84"/>
      <c r="Y731" s="84"/>
      <c r="Z731" s="84"/>
    </row>
    <row r="732">
      <c r="A732" s="84"/>
      <c r="B732" s="84"/>
      <c r="C732" s="84"/>
      <c r="D732" s="84"/>
      <c r="E732" s="84"/>
      <c r="F732" s="84"/>
      <c r="G732" s="84"/>
      <c r="H732" s="84"/>
      <c r="I732" s="84"/>
      <c r="J732" s="84"/>
      <c r="K732" s="84"/>
      <c r="L732" s="84"/>
      <c r="M732" s="84"/>
      <c r="N732" s="84"/>
      <c r="O732" s="84"/>
      <c r="P732" s="84"/>
      <c r="Q732" s="84"/>
      <c r="R732" s="84"/>
      <c r="S732" s="84"/>
      <c r="T732" s="84"/>
      <c r="U732" s="84"/>
      <c r="V732" s="84"/>
      <c r="W732" s="84"/>
      <c r="X732" s="84"/>
      <c r="Y732" s="84"/>
      <c r="Z732" s="84"/>
    </row>
    <row r="733">
      <c r="A733" s="84"/>
      <c r="B733" s="84"/>
      <c r="C733" s="84"/>
      <c r="D733" s="84"/>
      <c r="E733" s="84"/>
      <c r="F733" s="84"/>
      <c r="G733" s="84"/>
      <c r="H733" s="84"/>
      <c r="I733" s="84"/>
      <c r="J733" s="84"/>
      <c r="K733" s="84"/>
      <c r="L733" s="84"/>
      <c r="M733" s="84"/>
      <c r="N733" s="84"/>
      <c r="O733" s="84"/>
      <c r="P733" s="84"/>
      <c r="Q733" s="84"/>
      <c r="R733" s="84"/>
      <c r="S733" s="84"/>
      <c r="T733" s="84"/>
      <c r="U733" s="84"/>
      <c r="V733" s="84"/>
      <c r="W733" s="84"/>
      <c r="X733" s="84"/>
      <c r="Y733" s="84"/>
      <c r="Z733" s="84"/>
    </row>
    <row r="734">
      <c r="A734" s="84"/>
      <c r="B734" s="84"/>
      <c r="C734" s="84"/>
      <c r="D734" s="84"/>
      <c r="E734" s="84"/>
      <c r="F734" s="84"/>
      <c r="G734" s="84"/>
      <c r="H734" s="84"/>
      <c r="I734" s="84"/>
      <c r="J734" s="84"/>
      <c r="K734" s="84"/>
      <c r="L734" s="84"/>
      <c r="M734" s="84"/>
      <c r="N734" s="84"/>
      <c r="O734" s="84"/>
      <c r="P734" s="84"/>
      <c r="Q734" s="84"/>
      <c r="R734" s="84"/>
      <c r="S734" s="84"/>
      <c r="T734" s="84"/>
      <c r="U734" s="84"/>
      <c r="V734" s="84"/>
      <c r="W734" s="84"/>
      <c r="X734" s="84"/>
      <c r="Y734" s="84"/>
      <c r="Z734" s="84"/>
    </row>
    <row r="735">
      <c r="A735" s="84"/>
      <c r="B735" s="84"/>
      <c r="C735" s="84"/>
      <c r="D735" s="84"/>
      <c r="E735" s="84"/>
      <c r="F735" s="84"/>
      <c r="G735" s="84"/>
      <c r="H735" s="84"/>
      <c r="I735" s="84"/>
      <c r="J735" s="84"/>
      <c r="K735" s="84"/>
      <c r="L735" s="84"/>
      <c r="M735" s="84"/>
      <c r="N735" s="84"/>
      <c r="O735" s="84"/>
      <c r="P735" s="84"/>
      <c r="Q735" s="84"/>
      <c r="R735" s="84"/>
      <c r="S735" s="84"/>
      <c r="T735" s="84"/>
      <c r="U735" s="84"/>
      <c r="V735" s="84"/>
      <c r="W735" s="84"/>
      <c r="X735" s="84"/>
      <c r="Y735" s="84"/>
      <c r="Z735" s="84"/>
    </row>
    <row r="736">
      <c r="A736" s="84"/>
      <c r="B736" s="84"/>
      <c r="C736" s="84"/>
      <c r="D736" s="84"/>
      <c r="E736" s="84"/>
      <c r="F736" s="84"/>
      <c r="G736" s="84"/>
      <c r="H736" s="84"/>
      <c r="I736" s="84"/>
      <c r="J736" s="84"/>
      <c r="K736" s="84"/>
      <c r="L736" s="84"/>
      <c r="M736" s="84"/>
      <c r="N736" s="84"/>
      <c r="O736" s="84"/>
      <c r="P736" s="84"/>
      <c r="Q736" s="84"/>
      <c r="R736" s="84"/>
      <c r="S736" s="84"/>
      <c r="T736" s="84"/>
      <c r="U736" s="84"/>
      <c r="V736" s="84"/>
      <c r="W736" s="84"/>
      <c r="X736" s="84"/>
      <c r="Y736" s="84"/>
      <c r="Z736" s="84"/>
    </row>
    <row r="737">
      <c r="A737" s="84"/>
      <c r="B737" s="84"/>
      <c r="C737" s="84"/>
      <c r="D737" s="84"/>
      <c r="E737" s="84"/>
      <c r="F737" s="84"/>
      <c r="G737" s="84"/>
      <c r="H737" s="84"/>
      <c r="I737" s="84"/>
      <c r="J737" s="84"/>
      <c r="K737" s="84"/>
      <c r="L737" s="84"/>
      <c r="M737" s="84"/>
      <c r="N737" s="84"/>
      <c r="O737" s="84"/>
      <c r="P737" s="84"/>
      <c r="Q737" s="84"/>
      <c r="R737" s="84"/>
      <c r="S737" s="84"/>
      <c r="T737" s="84"/>
      <c r="U737" s="84"/>
      <c r="V737" s="84"/>
      <c r="W737" s="84"/>
      <c r="X737" s="84"/>
      <c r="Y737" s="84"/>
      <c r="Z737" s="84"/>
    </row>
    <row r="738">
      <c r="A738" s="84"/>
      <c r="B738" s="84"/>
      <c r="C738" s="84"/>
      <c r="D738" s="84"/>
      <c r="E738" s="84"/>
      <c r="F738" s="84"/>
      <c r="G738" s="84"/>
      <c r="H738" s="84"/>
      <c r="I738" s="84"/>
      <c r="J738" s="84"/>
      <c r="K738" s="84"/>
      <c r="L738" s="84"/>
      <c r="M738" s="84"/>
      <c r="N738" s="84"/>
      <c r="O738" s="84"/>
      <c r="P738" s="84"/>
      <c r="Q738" s="84"/>
      <c r="R738" s="84"/>
      <c r="S738" s="84"/>
      <c r="T738" s="84"/>
      <c r="U738" s="84"/>
      <c r="V738" s="84"/>
      <c r="W738" s="84"/>
      <c r="X738" s="84"/>
      <c r="Y738" s="84"/>
      <c r="Z738" s="84"/>
    </row>
    <row r="739">
      <c r="A739" s="84"/>
      <c r="B739" s="84"/>
      <c r="C739" s="84"/>
      <c r="D739" s="84"/>
      <c r="E739" s="84"/>
      <c r="F739" s="84"/>
      <c r="G739" s="84"/>
      <c r="H739" s="84"/>
      <c r="I739" s="84"/>
      <c r="J739" s="84"/>
      <c r="K739" s="84"/>
      <c r="L739" s="84"/>
      <c r="M739" s="84"/>
      <c r="N739" s="84"/>
      <c r="O739" s="84"/>
      <c r="P739" s="84"/>
      <c r="Q739" s="84"/>
      <c r="R739" s="84"/>
      <c r="S739" s="84"/>
      <c r="T739" s="84"/>
      <c r="U739" s="84"/>
      <c r="V739" s="84"/>
      <c r="W739" s="84"/>
      <c r="X739" s="84"/>
      <c r="Y739" s="84"/>
      <c r="Z739" s="84"/>
    </row>
    <row r="740">
      <c r="A740" s="84"/>
      <c r="B740" s="84"/>
      <c r="C740" s="84"/>
      <c r="D740" s="84"/>
      <c r="E740" s="84"/>
      <c r="F740" s="84"/>
      <c r="G740" s="84"/>
      <c r="H740" s="84"/>
      <c r="I740" s="84"/>
      <c r="J740" s="84"/>
      <c r="K740" s="84"/>
      <c r="L740" s="84"/>
      <c r="M740" s="84"/>
      <c r="N740" s="84"/>
      <c r="O740" s="84"/>
      <c r="P740" s="84"/>
      <c r="Q740" s="84"/>
      <c r="R740" s="84"/>
      <c r="S740" s="84"/>
      <c r="T740" s="84"/>
      <c r="U740" s="84"/>
      <c r="V740" s="84"/>
      <c r="W740" s="84"/>
      <c r="X740" s="84"/>
      <c r="Y740" s="84"/>
      <c r="Z740" s="84"/>
    </row>
    <row r="741">
      <c r="A741" s="84"/>
      <c r="B741" s="84"/>
      <c r="C741" s="84"/>
      <c r="D741" s="84"/>
      <c r="E741" s="84"/>
      <c r="F741" s="84"/>
      <c r="G741" s="84"/>
      <c r="H741" s="84"/>
      <c r="I741" s="84"/>
      <c r="J741" s="84"/>
      <c r="K741" s="84"/>
      <c r="L741" s="84"/>
      <c r="M741" s="84"/>
      <c r="N741" s="84"/>
      <c r="O741" s="84"/>
      <c r="P741" s="84"/>
      <c r="Q741" s="84"/>
      <c r="R741" s="84"/>
      <c r="S741" s="84"/>
      <c r="T741" s="84"/>
      <c r="U741" s="84"/>
      <c r="V741" s="84"/>
      <c r="W741" s="84"/>
      <c r="X741" s="84"/>
      <c r="Y741" s="84"/>
      <c r="Z741" s="84"/>
    </row>
    <row r="742">
      <c r="A742" s="84"/>
      <c r="B742" s="84"/>
      <c r="C742" s="84"/>
      <c r="D742" s="84"/>
      <c r="E742" s="84"/>
      <c r="F742" s="84"/>
      <c r="G742" s="84"/>
      <c r="H742" s="84"/>
      <c r="I742" s="84"/>
      <c r="J742" s="84"/>
      <c r="K742" s="84"/>
      <c r="L742" s="84"/>
      <c r="M742" s="84"/>
      <c r="N742" s="84"/>
      <c r="O742" s="84"/>
      <c r="P742" s="84"/>
      <c r="Q742" s="84"/>
      <c r="R742" s="84"/>
      <c r="S742" s="84"/>
      <c r="T742" s="84"/>
      <c r="U742" s="84"/>
      <c r="V742" s="84"/>
      <c r="W742" s="84"/>
      <c r="X742" s="84"/>
      <c r="Y742" s="84"/>
      <c r="Z742" s="84"/>
    </row>
    <row r="743">
      <c r="A743" s="84"/>
      <c r="B743" s="84"/>
      <c r="C743" s="84"/>
      <c r="D743" s="84"/>
      <c r="E743" s="84"/>
      <c r="F743" s="84"/>
      <c r="G743" s="84"/>
      <c r="H743" s="84"/>
      <c r="I743" s="84"/>
      <c r="J743" s="84"/>
      <c r="K743" s="84"/>
      <c r="L743" s="84"/>
      <c r="M743" s="84"/>
      <c r="N743" s="84"/>
      <c r="O743" s="84"/>
      <c r="P743" s="84"/>
      <c r="Q743" s="84"/>
      <c r="R743" s="84"/>
      <c r="S743" s="84"/>
      <c r="T743" s="84"/>
      <c r="U743" s="84"/>
      <c r="V743" s="84"/>
      <c r="W743" s="84"/>
      <c r="X743" s="84"/>
      <c r="Y743" s="84"/>
      <c r="Z743" s="84"/>
    </row>
    <row r="744">
      <c r="A744" s="84"/>
      <c r="B744" s="84"/>
      <c r="C744" s="84"/>
      <c r="D744" s="84"/>
      <c r="E744" s="84"/>
      <c r="F744" s="84"/>
      <c r="G744" s="84"/>
      <c r="H744" s="84"/>
      <c r="I744" s="84"/>
      <c r="J744" s="84"/>
      <c r="K744" s="84"/>
      <c r="L744" s="84"/>
      <c r="M744" s="84"/>
      <c r="N744" s="84"/>
      <c r="O744" s="84"/>
      <c r="P744" s="84"/>
      <c r="Q744" s="84"/>
      <c r="R744" s="84"/>
      <c r="S744" s="84"/>
      <c r="T744" s="84"/>
      <c r="U744" s="84"/>
      <c r="V744" s="84"/>
      <c r="W744" s="84"/>
      <c r="X744" s="84"/>
      <c r="Y744" s="84"/>
      <c r="Z744" s="84"/>
    </row>
    <row r="745">
      <c r="A745" s="84"/>
      <c r="B745" s="84"/>
      <c r="C745" s="84"/>
      <c r="D745" s="84"/>
      <c r="E745" s="84"/>
      <c r="F745" s="84"/>
      <c r="G745" s="84"/>
      <c r="H745" s="84"/>
      <c r="I745" s="84"/>
      <c r="J745" s="84"/>
      <c r="K745" s="84"/>
      <c r="L745" s="84"/>
      <c r="M745" s="84"/>
      <c r="N745" s="84"/>
      <c r="O745" s="84"/>
      <c r="P745" s="84"/>
      <c r="Q745" s="84"/>
      <c r="R745" s="84"/>
      <c r="S745" s="84"/>
      <c r="T745" s="84"/>
      <c r="U745" s="84"/>
      <c r="V745" s="84"/>
      <c r="W745" s="84"/>
      <c r="X745" s="84"/>
      <c r="Y745" s="84"/>
      <c r="Z745" s="84"/>
    </row>
    <row r="746">
      <c r="A746" s="84"/>
      <c r="B746" s="84"/>
      <c r="C746" s="84"/>
      <c r="D746" s="84"/>
      <c r="E746" s="84"/>
      <c r="F746" s="84"/>
      <c r="G746" s="84"/>
      <c r="H746" s="84"/>
      <c r="I746" s="84"/>
      <c r="J746" s="84"/>
      <c r="K746" s="84"/>
      <c r="L746" s="84"/>
      <c r="M746" s="84"/>
      <c r="N746" s="84"/>
      <c r="O746" s="84"/>
      <c r="P746" s="84"/>
      <c r="Q746" s="84"/>
      <c r="R746" s="84"/>
      <c r="S746" s="84"/>
      <c r="T746" s="84"/>
      <c r="U746" s="84"/>
      <c r="V746" s="84"/>
      <c r="W746" s="84"/>
      <c r="X746" s="84"/>
      <c r="Y746" s="84"/>
      <c r="Z746" s="84"/>
    </row>
    <row r="747">
      <c r="A747" s="84"/>
      <c r="B747" s="84"/>
      <c r="C747" s="84"/>
      <c r="D747" s="84"/>
      <c r="E747" s="84"/>
      <c r="F747" s="84"/>
      <c r="G747" s="84"/>
      <c r="H747" s="84"/>
      <c r="I747" s="84"/>
      <c r="J747" s="84"/>
      <c r="K747" s="84"/>
      <c r="L747" s="84"/>
      <c r="M747" s="84"/>
      <c r="N747" s="84"/>
      <c r="O747" s="84"/>
      <c r="P747" s="84"/>
      <c r="Q747" s="84"/>
      <c r="R747" s="84"/>
      <c r="S747" s="84"/>
      <c r="T747" s="84"/>
      <c r="U747" s="84"/>
      <c r="V747" s="84"/>
      <c r="W747" s="84"/>
      <c r="X747" s="84"/>
      <c r="Y747" s="84"/>
      <c r="Z747" s="84"/>
    </row>
    <row r="748">
      <c r="A748" s="84"/>
      <c r="B748" s="84"/>
      <c r="C748" s="84"/>
      <c r="D748" s="84"/>
      <c r="E748" s="84"/>
      <c r="F748" s="84"/>
      <c r="G748" s="84"/>
      <c r="H748" s="84"/>
      <c r="I748" s="84"/>
      <c r="J748" s="84"/>
      <c r="K748" s="84"/>
      <c r="L748" s="84"/>
      <c r="M748" s="84"/>
      <c r="N748" s="84"/>
      <c r="O748" s="84"/>
      <c r="P748" s="84"/>
      <c r="Q748" s="84"/>
      <c r="R748" s="84"/>
      <c r="S748" s="84"/>
      <c r="T748" s="84"/>
      <c r="U748" s="84"/>
      <c r="V748" s="84"/>
      <c r="W748" s="84"/>
      <c r="X748" s="84"/>
      <c r="Y748" s="84"/>
      <c r="Z748" s="84"/>
    </row>
    <row r="749">
      <c r="A749" s="84"/>
      <c r="B749" s="84"/>
      <c r="C749" s="84"/>
      <c r="D749" s="84"/>
      <c r="E749" s="84"/>
      <c r="F749" s="84"/>
      <c r="G749" s="84"/>
      <c r="H749" s="84"/>
      <c r="I749" s="84"/>
      <c r="J749" s="84"/>
      <c r="K749" s="84"/>
      <c r="L749" s="84"/>
      <c r="M749" s="84"/>
      <c r="N749" s="84"/>
      <c r="O749" s="84"/>
      <c r="P749" s="84"/>
      <c r="Q749" s="84"/>
      <c r="R749" s="84"/>
      <c r="S749" s="84"/>
      <c r="T749" s="84"/>
      <c r="U749" s="84"/>
      <c r="V749" s="84"/>
      <c r="W749" s="84"/>
      <c r="X749" s="84"/>
      <c r="Y749" s="84"/>
      <c r="Z749" s="84"/>
    </row>
    <row r="750">
      <c r="A750" s="84"/>
      <c r="B750" s="84"/>
      <c r="C750" s="84"/>
      <c r="D750" s="84"/>
      <c r="E750" s="84"/>
      <c r="F750" s="84"/>
      <c r="G750" s="84"/>
      <c r="H750" s="84"/>
      <c r="I750" s="84"/>
      <c r="J750" s="84"/>
      <c r="K750" s="84"/>
      <c r="L750" s="84"/>
      <c r="M750" s="84"/>
      <c r="N750" s="84"/>
      <c r="O750" s="84"/>
      <c r="P750" s="84"/>
      <c r="Q750" s="84"/>
      <c r="R750" s="84"/>
      <c r="S750" s="84"/>
      <c r="T750" s="84"/>
      <c r="U750" s="84"/>
      <c r="V750" s="84"/>
      <c r="W750" s="84"/>
      <c r="X750" s="84"/>
      <c r="Y750" s="84"/>
      <c r="Z750" s="84"/>
    </row>
    <row r="751">
      <c r="A751" s="84"/>
      <c r="B751" s="84"/>
      <c r="C751" s="84"/>
      <c r="D751" s="84"/>
      <c r="E751" s="84"/>
      <c r="F751" s="84"/>
      <c r="G751" s="84"/>
      <c r="H751" s="84"/>
      <c r="I751" s="84"/>
      <c r="J751" s="84"/>
      <c r="K751" s="84"/>
      <c r="L751" s="84"/>
      <c r="M751" s="84"/>
      <c r="N751" s="84"/>
      <c r="O751" s="84"/>
      <c r="P751" s="84"/>
      <c r="Q751" s="84"/>
      <c r="R751" s="84"/>
      <c r="S751" s="84"/>
      <c r="T751" s="84"/>
      <c r="U751" s="84"/>
      <c r="V751" s="84"/>
      <c r="W751" s="84"/>
      <c r="X751" s="84"/>
      <c r="Y751" s="84"/>
      <c r="Z751" s="84"/>
    </row>
    <row r="752">
      <c r="A752" s="84"/>
      <c r="B752" s="84"/>
      <c r="C752" s="84"/>
      <c r="D752" s="84"/>
      <c r="E752" s="84"/>
      <c r="F752" s="84"/>
      <c r="G752" s="84"/>
      <c r="H752" s="84"/>
      <c r="I752" s="84"/>
      <c r="J752" s="84"/>
      <c r="K752" s="84"/>
      <c r="L752" s="84"/>
      <c r="M752" s="84"/>
      <c r="N752" s="84"/>
      <c r="O752" s="84"/>
      <c r="P752" s="84"/>
      <c r="Q752" s="84"/>
      <c r="R752" s="84"/>
      <c r="S752" s="84"/>
      <c r="T752" s="84"/>
      <c r="U752" s="84"/>
      <c r="V752" s="84"/>
      <c r="W752" s="84"/>
      <c r="X752" s="84"/>
      <c r="Y752" s="84"/>
      <c r="Z752" s="84"/>
    </row>
    <row r="753">
      <c r="A753" s="84"/>
      <c r="B753" s="84"/>
      <c r="C753" s="84"/>
      <c r="D753" s="84"/>
      <c r="E753" s="84"/>
      <c r="F753" s="84"/>
      <c r="G753" s="84"/>
      <c r="H753" s="84"/>
      <c r="I753" s="84"/>
      <c r="J753" s="84"/>
      <c r="K753" s="84"/>
      <c r="L753" s="84"/>
      <c r="M753" s="84"/>
      <c r="N753" s="84"/>
      <c r="O753" s="84"/>
      <c r="P753" s="84"/>
      <c r="Q753" s="84"/>
      <c r="R753" s="84"/>
      <c r="S753" s="84"/>
      <c r="T753" s="84"/>
      <c r="U753" s="84"/>
      <c r="V753" s="84"/>
      <c r="W753" s="84"/>
      <c r="X753" s="84"/>
      <c r="Y753" s="84"/>
      <c r="Z753" s="84"/>
    </row>
    <row r="754">
      <c r="A754" s="84"/>
      <c r="B754" s="84"/>
      <c r="C754" s="84"/>
      <c r="D754" s="84"/>
      <c r="E754" s="84"/>
      <c r="F754" s="84"/>
      <c r="G754" s="84"/>
      <c r="H754" s="84"/>
      <c r="I754" s="84"/>
      <c r="J754" s="84"/>
      <c r="K754" s="84"/>
      <c r="L754" s="84"/>
      <c r="M754" s="84"/>
      <c r="N754" s="84"/>
      <c r="O754" s="84"/>
      <c r="P754" s="84"/>
      <c r="Q754" s="84"/>
      <c r="R754" s="84"/>
      <c r="S754" s="84"/>
      <c r="T754" s="84"/>
      <c r="U754" s="84"/>
      <c r="V754" s="84"/>
      <c r="W754" s="84"/>
      <c r="X754" s="84"/>
      <c r="Y754" s="84"/>
      <c r="Z754" s="84"/>
    </row>
    <row r="755">
      <c r="A755" s="84"/>
      <c r="B755" s="84"/>
      <c r="C755" s="84"/>
      <c r="D755" s="84"/>
      <c r="E755" s="84"/>
      <c r="F755" s="84"/>
      <c r="G755" s="84"/>
      <c r="H755" s="84"/>
      <c r="I755" s="84"/>
      <c r="J755" s="84"/>
      <c r="K755" s="84"/>
      <c r="L755" s="84"/>
      <c r="M755" s="84"/>
      <c r="N755" s="84"/>
      <c r="O755" s="84"/>
      <c r="P755" s="84"/>
      <c r="Q755" s="84"/>
      <c r="R755" s="84"/>
      <c r="S755" s="84"/>
      <c r="T755" s="84"/>
      <c r="U755" s="84"/>
      <c r="V755" s="84"/>
      <c r="W755" s="84"/>
      <c r="X755" s="84"/>
      <c r="Y755" s="84"/>
      <c r="Z755" s="84"/>
    </row>
    <row r="756">
      <c r="A756" s="84"/>
      <c r="B756" s="84"/>
      <c r="C756" s="84"/>
      <c r="D756" s="84"/>
      <c r="E756" s="84"/>
      <c r="F756" s="84"/>
      <c r="G756" s="84"/>
      <c r="H756" s="84"/>
      <c r="I756" s="84"/>
      <c r="J756" s="84"/>
      <c r="K756" s="84"/>
      <c r="L756" s="84"/>
      <c r="M756" s="84"/>
      <c r="N756" s="84"/>
      <c r="O756" s="84"/>
      <c r="P756" s="84"/>
      <c r="Q756" s="84"/>
      <c r="R756" s="84"/>
      <c r="S756" s="84"/>
      <c r="T756" s="84"/>
      <c r="U756" s="84"/>
      <c r="V756" s="84"/>
      <c r="W756" s="84"/>
      <c r="X756" s="84"/>
      <c r="Y756" s="84"/>
      <c r="Z756" s="84"/>
    </row>
    <row r="757">
      <c r="A757" s="84"/>
      <c r="B757" s="84"/>
      <c r="C757" s="84"/>
      <c r="D757" s="84"/>
      <c r="E757" s="84"/>
      <c r="F757" s="84"/>
      <c r="G757" s="84"/>
      <c r="H757" s="84"/>
      <c r="I757" s="84"/>
      <c r="J757" s="84"/>
      <c r="K757" s="84"/>
      <c r="L757" s="84"/>
      <c r="M757" s="84"/>
      <c r="N757" s="84"/>
      <c r="O757" s="84"/>
      <c r="P757" s="84"/>
      <c r="Q757" s="84"/>
      <c r="R757" s="84"/>
      <c r="S757" s="84"/>
      <c r="T757" s="84"/>
      <c r="U757" s="84"/>
      <c r="V757" s="84"/>
      <c r="W757" s="84"/>
      <c r="X757" s="84"/>
      <c r="Y757" s="84"/>
      <c r="Z757" s="84"/>
    </row>
    <row r="758">
      <c r="A758" s="84"/>
      <c r="B758" s="84"/>
      <c r="C758" s="84"/>
      <c r="D758" s="84"/>
      <c r="E758" s="84"/>
      <c r="F758" s="84"/>
      <c r="G758" s="84"/>
      <c r="H758" s="84"/>
      <c r="I758" s="84"/>
      <c r="J758" s="84"/>
      <c r="K758" s="84"/>
      <c r="L758" s="84"/>
      <c r="M758" s="84"/>
      <c r="N758" s="84"/>
      <c r="O758" s="84"/>
      <c r="P758" s="84"/>
      <c r="Q758" s="84"/>
      <c r="R758" s="84"/>
      <c r="S758" s="84"/>
      <c r="T758" s="84"/>
      <c r="U758" s="84"/>
      <c r="V758" s="84"/>
      <c r="W758" s="84"/>
      <c r="X758" s="84"/>
      <c r="Y758" s="84"/>
      <c r="Z758" s="84"/>
    </row>
    <row r="759">
      <c r="A759" s="84"/>
      <c r="B759" s="84"/>
      <c r="C759" s="84"/>
      <c r="D759" s="84"/>
      <c r="E759" s="84"/>
      <c r="F759" s="84"/>
      <c r="G759" s="84"/>
      <c r="H759" s="84"/>
      <c r="I759" s="84"/>
      <c r="J759" s="84"/>
      <c r="K759" s="84"/>
      <c r="L759" s="84"/>
      <c r="M759" s="84"/>
      <c r="N759" s="84"/>
      <c r="O759" s="84"/>
      <c r="P759" s="84"/>
      <c r="Q759" s="84"/>
      <c r="R759" s="84"/>
      <c r="S759" s="84"/>
      <c r="T759" s="84"/>
      <c r="U759" s="84"/>
      <c r="V759" s="84"/>
      <c r="W759" s="84"/>
      <c r="X759" s="84"/>
      <c r="Y759" s="84"/>
      <c r="Z759" s="84"/>
    </row>
    <row r="760">
      <c r="A760" s="84"/>
      <c r="B760" s="84"/>
      <c r="C760" s="84"/>
      <c r="D760" s="84"/>
      <c r="E760" s="84"/>
      <c r="F760" s="84"/>
      <c r="G760" s="84"/>
      <c r="H760" s="84"/>
      <c r="I760" s="84"/>
      <c r="J760" s="84"/>
      <c r="K760" s="84"/>
      <c r="L760" s="84"/>
      <c r="M760" s="84"/>
      <c r="N760" s="84"/>
      <c r="O760" s="84"/>
      <c r="P760" s="84"/>
      <c r="Q760" s="84"/>
      <c r="R760" s="84"/>
      <c r="S760" s="84"/>
      <c r="T760" s="84"/>
      <c r="U760" s="84"/>
      <c r="V760" s="84"/>
      <c r="W760" s="84"/>
      <c r="X760" s="84"/>
      <c r="Y760" s="84"/>
      <c r="Z760" s="84"/>
    </row>
    <row r="761">
      <c r="A761" s="84"/>
      <c r="B761" s="84"/>
      <c r="C761" s="84"/>
      <c r="D761" s="84"/>
      <c r="E761" s="84"/>
      <c r="F761" s="84"/>
      <c r="G761" s="84"/>
      <c r="H761" s="84"/>
      <c r="I761" s="84"/>
      <c r="J761" s="84"/>
      <c r="K761" s="84"/>
      <c r="L761" s="84"/>
      <c r="M761" s="84"/>
      <c r="N761" s="84"/>
      <c r="O761" s="84"/>
      <c r="P761" s="84"/>
      <c r="Q761" s="84"/>
      <c r="R761" s="84"/>
      <c r="S761" s="84"/>
      <c r="T761" s="84"/>
      <c r="U761" s="84"/>
      <c r="V761" s="84"/>
      <c r="W761" s="84"/>
      <c r="X761" s="84"/>
      <c r="Y761" s="84"/>
      <c r="Z761" s="84"/>
    </row>
    <row r="762">
      <c r="A762" s="84"/>
      <c r="B762" s="84"/>
      <c r="C762" s="84"/>
      <c r="D762" s="84"/>
      <c r="E762" s="84"/>
      <c r="F762" s="84"/>
      <c r="G762" s="84"/>
      <c r="H762" s="84"/>
      <c r="I762" s="84"/>
      <c r="J762" s="84"/>
      <c r="K762" s="84"/>
      <c r="L762" s="84"/>
      <c r="M762" s="84"/>
      <c r="N762" s="84"/>
      <c r="O762" s="84"/>
      <c r="P762" s="84"/>
      <c r="Q762" s="84"/>
      <c r="R762" s="84"/>
      <c r="S762" s="84"/>
      <c r="T762" s="84"/>
      <c r="U762" s="84"/>
      <c r="V762" s="84"/>
      <c r="W762" s="84"/>
      <c r="X762" s="84"/>
      <c r="Y762" s="84"/>
      <c r="Z762" s="84"/>
    </row>
    <row r="763">
      <c r="A763" s="84"/>
      <c r="B763" s="84"/>
      <c r="C763" s="84"/>
      <c r="D763" s="84"/>
      <c r="E763" s="84"/>
      <c r="F763" s="84"/>
      <c r="G763" s="84"/>
      <c r="H763" s="84"/>
      <c r="I763" s="84"/>
      <c r="J763" s="84"/>
      <c r="K763" s="84"/>
      <c r="L763" s="84"/>
      <c r="M763" s="84"/>
      <c r="N763" s="84"/>
      <c r="O763" s="84"/>
      <c r="P763" s="84"/>
      <c r="Q763" s="84"/>
      <c r="R763" s="84"/>
      <c r="S763" s="84"/>
      <c r="T763" s="84"/>
      <c r="U763" s="84"/>
      <c r="V763" s="84"/>
      <c r="W763" s="84"/>
      <c r="X763" s="84"/>
      <c r="Y763" s="84"/>
      <c r="Z763" s="84"/>
    </row>
    <row r="764">
      <c r="A764" s="84"/>
      <c r="B764" s="84"/>
      <c r="C764" s="84"/>
      <c r="D764" s="84"/>
      <c r="E764" s="84"/>
      <c r="F764" s="84"/>
      <c r="G764" s="84"/>
      <c r="H764" s="84"/>
      <c r="I764" s="84"/>
      <c r="J764" s="84"/>
      <c r="K764" s="84"/>
      <c r="L764" s="84"/>
      <c r="M764" s="84"/>
      <c r="N764" s="84"/>
      <c r="O764" s="84"/>
      <c r="P764" s="84"/>
      <c r="Q764" s="84"/>
      <c r="R764" s="84"/>
      <c r="S764" s="84"/>
      <c r="T764" s="84"/>
      <c r="U764" s="84"/>
      <c r="V764" s="84"/>
      <c r="W764" s="84"/>
      <c r="X764" s="84"/>
      <c r="Y764" s="84"/>
      <c r="Z764" s="84"/>
    </row>
    <row r="765">
      <c r="A765" s="84"/>
      <c r="B765" s="84"/>
      <c r="C765" s="84"/>
      <c r="D765" s="84"/>
      <c r="E765" s="84"/>
      <c r="F765" s="84"/>
      <c r="G765" s="84"/>
      <c r="H765" s="84"/>
      <c r="I765" s="84"/>
      <c r="J765" s="84"/>
      <c r="K765" s="84"/>
      <c r="L765" s="84"/>
      <c r="M765" s="84"/>
      <c r="N765" s="84"/>
      <c r="O765" s="84"/>
      <c r="P765" s="84"/>
      <c r="Q765" s="84"/>
      <c r="R765" s="84"/>
      <c r="S765" s="84"/>
      <c r="T765" s="84"/>
      <c r="U765" s="84"/>
      <c r="V765" s="84"/>
      <c r="W765" s="84"/>
      <c r="X765" s="84"/>
      <c r="Y765" s="84"/>
      <c r="Z765" s="84"/>
    </row>
    <row r="766">
      <c r="A766" s="84"/>
      <c r="B766" s="84"/>
      <c r="C766" s="84"/>
      <c r="D766" s="84"/>
      <c r="E766" s="84"/>
      <c r="F766" s="84"/>
      <c r="G766" s="84"/>
      <c r="H766" s="84"/>
      <c r="I766" s="84"/>
      <c r="J766" s="84"/>
      <c r="K766" s="84"/>
      <c r="L766" s="84"/>
      <c r="M766" s="84"/>
      <c r="N766" s="84"/>
      <c r="O766" s="84"/>
      <c r="P766" s="84"/>
      <c r="Q766" s="84"/>
      <c r="R766" s="84"/>
      <c r="S766" s="84"/>
      <c r="T766" s="84"/>
      <c r="U766" s="84"/>
      <c r="V766" s="84"/>
      <c r="W766" s="84"/>
      <c r="X766" s="84"/>
      <c r="Y766" s="84"/>
      <c r="Z766" s="84"/>
    </row>
    <row r="767">
      <c r="A767" s="84"/>
      <c r="B767" s="84"/>
      <c r="C767" s="84"/>
      <c r="D767" s="84"/>
      <c r="E767" s="84"/>
      <c r="F767" s="84"/>
      <c r="G767" s="84"/>
      <c r="H767" s="84"/>
      <c r="I767" s="84"/>
      <c r="J767" s="84"/>
      <c r="K767" s="84"/>
      <c r="L767" s="84"/>
      <c r="M767" s="84"/>
      <c r="N767" s="84"/>
      <c r="O767" s="84"/>
      <c r="P767" s="84"/>
      <c r="Q767" s="84"/>
      <c r="R767" s="84"/>
      <c r="S767" s="84"/>
      <c r="T767" s="84"/>
      <c r="U767" s="84"/>
      <c r="V767" s="84"/>
      <c r="W767" s="84"/>
      <c r="X767" s="84"/>
      <c r="Y767" s="84"/>
      <c r="Z767" s="84"/>
    </row>
    <row r="768">
      <c r="A768" s="84"/>
      <c r="B768" s="84"/>
      <c r="C768" s="84"/>
      <c r="D768" s="84"/>
      <c r="E768" s="84"/>
      <c r="F768" s="84"/>
      <c r="G768" s="84"/>
      <c r="H768" s="84"/>
      <c r="I768" s="84"/>
      <c r="J768" s="84"/>
      <c r="K768" s="84"/>
      <c r="L768" s="84"/>
      <c r="M768" s="84"/>
      <c r="N768" s="84"/>
      <c r="O768" s="84"/>
      <c r="P768" s="84"/>
      <c r="Q768" s="84"/>
      <c r="R768" s="84"/>
      <c r="S768" s="84"/>
      <c r="T768" s="84"/>
      <c r="U768" s="84"/>
      <c r="V768" s="84"/>
      <c r="W768" s="84"/>
      <c r="X768" s="84"/>
      <c r="Y768" s="84"/>
      <c r="Z768" s="84"/>
    </row>
    <row r="769">
      <c r="A769" s="84"/>
      <c r="B769" s="84"/>
      <c r="C769" s="84"/>
      <c r="D769" s="84"/>
      <c r="E769" s="84"/>
      <c r="F769" s="84"/>
      <c r="G769" s="84"/>
      <c r="H769" s="84"/>
      <c r="I769" s="84"/>
      <c r="J769" s="84"/>
      <c r="K769" s="84"/>
      <c r="L769" s="84"/>
      <c r="M769" s="84"/>
      <c r="N769" s="84"/>
      <c r="O769" s="84"/>
      <c r="P769" s="84"/>
      <c r="Q769" s="84"/>
      <c r="R769" s="84"/>
      <c r="S769" s="84"/>
      <c r="T769" s="84"/>
      <c r="U769" s="84"/>
      <c r="V769" s="84"/>
      <c r="W769" s="84"/>
      <c r="X769" s="84"/>
      <c r="Y769" s="84"/>
      <c r="Z769" s="84"/>
    </row>
    <row r="770">
      <c r="A770" s="84"/>
      <c r="B770" s="84"/>
      <c r="C770" s="84"/>
      <c r="D770" s="84"/>
      <c r="E770" s="84"/>
      <c r="F770" s="84"/>
      <c r="G770" s="84"/>
      <c r="H770" s="84"/>
      <c r="I770" s="84"/>
      <c r="J770" s="84"/>
      <c r="K770" s="84"/>
      <c r="L770" s="84"/>
      <c r="M770" s="84"/>
      <c r="N770" s="84"/>
      <c r="O770" s="84"/>
      <c r="P770" s="84"/>
      <c r="Q770" s="84"/>
      <c r="R770" s="84"/>
      <c r="S770" s="84"/>
      <c r="T770" s="84"/>
      <c r="U770" s="84"/>
      <c r="V770" s="84"/>
      <c r="W770" s="84"/>
      <c r="X770" s="84"/>
      <c r="Y770" s="84"/>
      <c r="Z770" s="84"/>
    </row>
    <row r="771">
      <c r="A771" s="84"/>
      <c r="B771" s="84"/>
      <c r="C771" s="84"/>
      <c r="D771" s="84"/>
      <c r="E771" s="84"/>
      <c r="F771" s="84"/>
      <c r="G771" s="84"/>
      <c r="H771" s="84"/>
      <c r="I771" s="84"/>
      <c r="J771" s="84"/>
      <c r="K771" s="84"/>
      <c r="L771" s="84"/>
      <c r="M771" s="84"/>
      <c r="N771" s="84"/>
      <c r="O771" s="84"/>
      <c r="P771" s="84"/>
      <c r="Q771" s="84"/>
      <c r="R771" s="84"/>
      <c r="S771" s="84"/>
      <c r="T771" s="84"/>
      <c r="U771" s="84"/>
      <c r="V771" s="84"/>
      <c r="W771" s="84"/>
      <c r="X771" s="84"/>
      <c r="Y771" s="84"/>
      <c r="Z771" s="84"/>
    </row>
    <row r="772">
      <c r="A772" s="84"/>
      <c r="B772" s="84"/>
      <c r="C772" s="84"/>
      <c r="D772" s="84"/>
      <c r="E772" s="84"/>
      <c r="F772" s="84"/>
      <c r="G772" s="84"/>
      <c r="H772" s="84"/>
      <c r="I772" s="84"/>
      <c r="J772" s="84"/>
      <c r="K772" s="84"/>
      <c r="L772" s="84"/>
      <c r="M772" s="84"/>
      <c r="N772" s="84"/>
      <c r="O772" s="84"/>
      <c r="P772" s="84"/>
      <c r="Q772" s="84"/>
      <c r="R772" s="84"/>
      <c r="S772" s="84"/>
      <c r="T772" s="84"/>
      <c r="U772" s="84"/>
      <c r="V772" s="84"/>
      <c r="W772" s="84"/>
      <c r="X772" s="84"/>
      <c r="Y772" s="84"/>
      <c r="Z772" s="84"/>
    </row>
    <row r="773">
      <c r="A773" s="84"/>
      <c r="B773" s="84"/>
      <c r="C773" s="84"/>
      <c r="D773" s="84"/>
      <c r="E773" s="84"/>
      <c r="F773" s="84"/>
      <c r="G773" s="84"/>
      <c r="H773" s="84"/>
      <c r="I773" s="84"/>
      <c r="J773" s="84"/>
      <c r="K773" s="84"/>
      <c r="L773" s="84"/>
      <c r="M773" s="84"/>
      <c r="N773" s="84"/>
      <c r="O773" s="84"/>
      <c r="P773" s="84"/>
      <c r="Q773" s="84"/>
      <c r="R773" s="84"/>
      <c r="S773" s="84"/>
      <c r="T773" s="84"/>
      <c r="U773" s="84"/>
      <c r="V773" s="84"/>
      <c r="W773" s="84"/>
      <c r="X773" s="84"/>
      <c r="Y773" s="84"/>
      <c r="Z773" s="84"/>
    </row>
    <row r="774">
      <c r="A774" s="84"/>
      <c r="B774" s="84"/>
      <c r="C774" s="84"/>
      <c r="D774" s="84"/>
      <c r="E774" s="84"/>
      <c r="F774" s="84"/>
      <c r="G774" s="84"/>
      <c r="H774" s="84"/>
      <c r="I774" s="84"/>
      <c r="J774" s="84"/>
      <c r="K774" s="84"/>
      <c r="L774" s="84"/>
      <c r="M774" s="84"/>
      <c r="N774" s="84"/>
      <c r="O774" s="84"/>
      <c r="P774" s="84"/>
      <c r="Q774" s="84"/>
      <c r="R774" s="84"/>
      <c r="S774" s="84"/>
      <c r="T774" s="84"/>
      <c r="U774" s="84"/>
      <c r="V774" s="84"/>
      <c r="W774" s="84"/>
      <c r="X774" s="84"/>
      <c r="Y774" s="84"/>
      <c r="Z774" s="84"/>
    </row>
    <row r="775">
      <c r="A775" s="84"/>
      <c r="B775" s="84"/>
      <c r="C775" s="84"/>
      <c r="D775" s="84"/>
      <c r="E775" s="84"/>
      <c r="F775" s="84"/>
      <c r="G775" s="84"/>
      <c r="H775" s="84"/>
      <c r="I775" s="84"/>
      <c r="J775" s="84"/>
      <c r="K775" s="84"/>
      <c r="L775" s="84"/>
      <c r="M775" s="84"/>
      <c r="N775" s="84"/>
      <c r="O775" s="84"/>
      <c r="P775" s="84"/>
      <c r="Q775" s="84"/>
      <c r="R775" s="84"/>
      <c r="S775" s="84"/>
      <c r="T775" s="84"/>
      <c r="U775" s="84"/>
      <c r="V775" s="84"/>
      <c r="W775" s="84"/>
      <c r="X775" s="84"/>
      <c r="Y775" s="84"/>
      <c r="Z775" s="84"/>
    </row>
    <row r="776">
      <c r="A776" s="84"/>
      <c r="B776" s="84"/>
      <c r="C776" s="84"/>
      <c r="D776" s="84"/>
      <c r="E776" s="84"/>
      <c r="F776" s="84"/>
      <c r="G776" s="84"/>
      <c r="H776" s="84"/>
      <c r="I776" s="84"/>
      <c r="J776" s="84"/>
      <c r="K776" s="84"/>
      <c r="L776" s="84"/>
      <c r="M776" s="84"/>
      <c r="N776" s="84"/>
      <c r="O776" s="84"/>
      <c r="P776" s="84"/>
      <c r="Q776" s="84"/>
      <c r="R776" s="84"/>
      <c r="S776" s="84"/>
      <c r="T776" s="84"/>
      <c r="U776" s="84"/>
      <c r="V776" s="84"/>
      <c r="W776" s="84"/>
      <c r="X776" s="84"/>
      <c r="Y776" s="84"/>
      <c r="Z776" s="84"/>
    </row>
    <row r="777">
      <c r="A777" s="84"/>
      <c r="B777" s="84"/>
      <c r="C777" s="84"/>
      <c r="D777" s="84"/>
      <c r="E777" s="84"/>
      <c r="F777" s="84"/>
      <c r="G777" s="84"/>
      <c r="H777" s="84"/>
      <c r="I777" s="84"/>
      <c r="J777" s="84"/>
      <c r="K777" s="84"/>
      <c r="L777" s="84"/>
      <c r="M777" s="84"/>
      <c r="N777" s="84"/>
      <c r="O777" s="84"/>
      <c r="P777" s="84"/>
      <c r="Q777" s="84"/>
      <c r="R777" s="84"/>
      <c r="S777" s="84"/>
      <c r="T777" s="84"/>
      <c r="U777" s="84"/>
      <c r="V777" s="84"/>
      <c r="W777" s="84"/>
      <c r="X777" s="84"/>
      <c r="Y777" s="84"/>
      <c r="Z777" s="84"/>
    </row>
    <row r="778">
      <c r="A778" s="84"/>
      <c r="B778" s="84"/>
      <c r="C778" s="84"/>
      <c r="D778" s="84"/>
      <c r="E778" s="84"/>
      <c r="F778" s="84"/>
      <c r="G778" s="84"/>
      <c r="H778" s="84"/>
      <c r="I778" s="84"/>
      <c r="J778" s="84"/>
      <c r="K778" s="84"/>
      <c r="L778" s="84"/>
      <c r="M778" s="84"/>
      <c r="N778" s="84"/>
      <c r="O778" s="84"/>
      <c r="P778" s="84"/>
      <c r="Q778" s="84"/>
      <c r="R778" s="84"/>
      <c r="S778" s="84"/>
      <c r="T778" s="84"/>
      <c r="U778" s="84"/>
      <c r="V778" s="84"/>
      <c r="W778" s="84"/>
      <c r="X778" s="84"/>
      <c r="Y778" s="84"/>
      <c r="Z778" s="84"/>
    </row>
    <row r="779">
      <c r="A779" s="84"/>
      <c r="B779" s="84"/>
      <c r="C779" s="84"/>
      <c r="D779" s="84"/>
      <c r="E779" s="84"/>
      <c r="F779" s="84"/>
      <c r="G779" s="84"/>
      <c r="H779" s="84"/>
      <c r="I779" s="84"/>
      <c r="J779" s="84"/>
      <c r="K779" s="84"/>
      <c r="L779" s="84"/>
      <c r="M779" s="84"/>
      <c r="N779" s="84"/>
      <c r="O779" s="84"/>
      <c r="P779" s="84"/>
      <c r="Q779" s="84"/>
      <c r="R779" s="84"/>
      <c r="S779" s="84"/>
      <c r="T779" s="84"/>
      <c r="U779" s="84"/>
      <c r="V779" s="84"/>
      <c r="W779" s="84"/>
      <c r="X779" s="84"/>
      <c r="Y779" s="84"/>
      <c r="Z779" s="84"/>
    </row>
    <row r="780">
      <c r="A780" s="84"/>
      <c r="B780" s="84"/>
      <c r="C780" s="84"/>
      <c r="D780" s="84"/>
      <c r="E780" s="84"/>
      <c r="F780" s="84"/>
      <c r="G780" s="84"/>
      <c r="H780" s="84"/>
      <c r="I780" s="84"/>
      <c r="J780" s="84"/>
      <c r="K780" s="84"/>
      <c r="L780" s="84"/>
      <c r="M780" s="84"/>
      <c r="N780" s="84"/>
      <c r="O780" s="84"/>
      <c r="P780" s="84"/>
      <c r="Q780" s="84"/>
      <c r="R780" s="84"/>
      <c r="S780" s="84"/>
      <c r="T780" s="84"/>
      <c r="U780" s="84"/>
      <c r="V780" s="84"/>
      <c r="W780" s="84"/>
      <c r="X780" s="84"/>
      <c r="Y780" s="84"/>
      <c r="Z780" s="84"/>
    </row>
    <row r="781">
      <c r="A781" s="84"/>
      <c r="B781" s="84"/>
      <c r="C781" s="84"/>
      <c r="D781" s="84"/>
      <c r="E781" s="84"/>
      <c r="F781" s="84"/>
      <c r="G781" s="84"/>
      <c r="H781" s="84"/>
      <c r="I781" s="84"/>
      <c r="J781" s="84"/>
      <c r="K781" s="84"/>
      <c r="L781" s="84"/>
      <c r="M781" s="84"/>
      <c r="N781" s="84"/>
      <c r="O781" s="84"/>
      <c r="P781" s="84"/>
      <c r="Q781" s="84"/>
      <c r="R781" s="84"/>
      <c r="S781" s="84"/>
      <c r="T781" s="84"/>
      <c r="U781" s="84"/>
      <c r="V781" s="84"/>
      <c r="W781" s="84"/>
      <c r="X781" s="84"/>
      <c r="Y781" s="84"/>
      <c r="Z781" s="84"/>
    </row>
    <row r="782">
      <c r="A782" s="84"/>
      <c r="B782" s="84"/>
      <c r="C782" s="84"/>
      <c r="D782" s="84"/>
      <c r="E782" s="84"/>
      <c r="F782" s="84"/>
      <c r="G782" s="84"/>
      <c r="H782" s="84"/>
      <c r="I782" s="84"/>
      <c r="J782" s="84"/>
      <c r="K782" s="84"/>
      <c r="L782" s="84"/>
      <c r="M782" s="84"/>
      <c r="N782" s="84"/>
      <c r="O782" s="84"/>
      <c r="P782" s="84"/>
      <c r="Q782" s="84"/>
      <c r="R782" s="84"/>
      <c r="S782" s="84"/>
      <c r="T782" s="84"/>
      <c r="U782" s="84"/>
      <c r="V782" s="84"/>
      <c r="W782" s="84"/>
      <c r="X782" s="84"/>
      <c r="Y782" s="84"/>
      <c r="Z782" s="84"/>
    </row>
    <row r="783">
      <c r="A783" s="84"/>
      <c r="B783" s="84"/>
      <c r="C783" s="84"/>
      <c r="D783" s="84"/>
      <c r="E783" s="84"/>
      <c r="F783" s="84"/>
      <c r="G783" s="84"/>
      <c r="H783" s="84"/>
      <c r="I783" s="84"/>
      <c r="J783" s="84"/>
      <c r="K783" s="84"/>
      <c r="L783" s="84"/>
      <c r="M783" s="84"/>
      <c r="N783" s="84"/>
      <c r="O783" s="84"/>
      <c r="P783" s="84"/>
      <c r="Q783" s="84"/>
      <c r="R783" s="84"/>
      <c r="S783" s="84"/>
      <c r="T783" s="84"/>
      <c r="U783" s="84"/>
      <c r="V783" s="84"/>
      <c r="W783" s="84"/>
      <c r="X783" s="84"/>
      <c r="Y783" s="84"/>
      <c r="Z783" s="84"/>
    </row>
    <row r="784">
      <c r="A784" s="84"/>
      <c r="B784" s="84"/>
      <c r="C784" s="84"/>
      <c r="D784" s="84"/>
      <c r="E784" s="84"/>
      <c r="F784" s="84"/>
      <c r="G784" s="84"/>
      <c r="H784" s="84"/>
      <c r="I784" s="84"/>
      <c r="J784" s="84"/>
      <c r="K784" s="84"/>
      <c r="L784" s="84"/>
      <c r="M784" s="84"/>
      <c r="N784" s="84"/>
      <c r="O784" s="84"/>
      <c r="P784" s="84"/>
      <c r="Q784" s="84"/>
      <c r="R784" s="84"/>
      <c r="S784" s="84"/>
      <c r="T784" s="84"/>
      <c r="U784" s="84"/>
      <c r="V784" s="84"/>
      <c r="W784" s="84"/>
      <c r="X784" s="84"/>
      <c r="Y784" s="84"/>
      <c r="Z784" s="84"/>
    </row>
    <row r="785">
      <c r="A785" s="84"/>
      <c r="B785" s="84"/>
      <c r="C785" s="84"/>
      <c r="D785" s="84"/>
      <c r="E785" s="84"/>
      <c r="F785" s="84"/>
      <c r="G785" s="84"/>
      <c r="H785" s="84"/>
      <c r="I785" s="84"/>
      <c r="J785" s="84"/>
      <c r="K785" s="84"/>
      <c r="L785" s="84"/>
      <c r="M785" s="84"/>
      <c r="N785" s="84"/>
      <c r="O785" s="84"/>
      <c r="P785" s="84"/>
      <c r="Q785" s="84"/>
      <c r="R785" s="84"/>
      <c r="S785" s="84"/>
      <c r="T785" s="84"/>
      <c r="U785" s="84"/>
      <c r="V785" s="84"/>
      <c r="W785" s="84"/>
      <c r="X785" s="84"/>
      <c r="Y785" s="84"/>
      <c r="Z785" s="84"/>
    </row>
    <row r="786">
      <c r="A786" s="84"/>
      <c r="B786" s="84"/>
      <c r="C786" s="84"/>
      <c r="D786" s="84"/>
      <c r="E786" s="84"/>
      <c r="F786" s="84"/>
      <c r="G786" s="84"/>
      <c r="H786" s="84"/>
      <c r="I786" s="84"/>
      <c r="J786" s="84"/>
      <c r="K786" s="84"/>
      <c r="L786" s="84"/>
      <c r="M786" s="84"/>
      <c r="N786" s="84"/>
      <c r="O786" s="84"/>
      <c r="P786" s="84"/>
      <c r="Q786" s="84"/>
      <c r="R786" s="84"/>
      <c r="S786" s="84"/>
      <c r="T786" s="84"/>
      <c r="U786" s="84"/>
      <c r="V786" s="84"/>
      <c r="W786" s="84"/>
      <c r="X786" s="84"/>
      <c r="Y786" s="84"/>
      <c r="Z786" s="84"/>
    </row>
    <row r="787">
      <c r="A787" s="84"/>
      <c r="B787" s="84"/>
      <c r="C787" s="84"/>
      <c r="D787" s="84"/>
      <c r="E787" s="84"/>
      <c r="F787" s="84"/>
      <c r="G787" s="84"/>
      <c r="H787" s="84"/>
      <c r="I787" s="84"/>
      <c r="J787" s="84"/>
      <c r="K787" s="84"/>
      <c r="L787" s="84"/>
      <c r="M787" s="84"/>
      <c r="N787" s="84"/>
      <c r="O787" s="84"/>
      <c r="P787" s="84"/>
      <c r="Q787" s="84"/>
      <c r="R787" s="84"/>
      <c r="S787" s="84"/>
      <c r="T787" s="84"/>
      <c r="U787" s="84"/>
      <c r="V787" s="84"/>
      <c r="W787" s="84"/>
      <c r="X787" s="84"/>
      <c r="Y787" s="84"/>
      <c r="Z787" s="84"/>
    </row>
    <row r="788">
      <c r="A788" s="84"/>
      <c r="B788" s="84"/>
      <c r="C788" s="84"/>
      <c r="D788" s="84"/>
      <c r="E788" s="84"/>
      <c r="F788" s="84"/>
      <c r="G788" s="84"/>
      <c r="H788" s="84"/>
      <c r="I788" s="84"/>
      <c r="J788" s="84"/>
      <c r="K788" s="84"/>
      <c r="L788" s="84"/>
      <c r="M788" s="84"/>
      <c r="N788" s="84"/>
      <c r="O788" s="84"/>
      <c r="P788" s="84"/>
      <c r="Q788" s="84"/>
      <c r="R788" s="84"/>
      <c r="S788" s="84"/>
      <c r="T788" s="84"/>
      <c r="U788" s="84"/>
      <c r="V788" s="84"/>
      <c r="W788" s="84"/>
      <c r="X788" s="84"/>
      <c r="Y788" s="84"/>
      <c r="Z788" s="84"/>
    </row>
    <row r="789">
      <c r="A789" s="84"/>
      <c r="B789" s="84"/>
      <c r="C789" s="84"/>
      <c r="D789" s="84"/>
      <c r="E789" s="84"/>
      <c r="F789" s="84"/>
      <c r="G789" s="84"/>
      <c r="H789" s="84"/>
      <c r="I789" s="84"/>
      <c r="J789" s="84"/>
      <c r="K789" s="84"/>
      <c r="L789" s="84"/>
      <c r="M789" s="84"/>
      <c r="N789" s="84"/>
      <c r="O789" s="84"/>
      <c r="P789" s="84"/>
      <c r="Q789" s="84"/>
      <c r="R789" s="84"/>
      <c r="S789" s="84"/>
      <c r="T789" s="84"/>
      <c r="U789" s="84"/>
      <c r="V789" s="84"/>
      <c r="W789" s="84"/>
      <c r="X789" s="84"/>
      <c r="Y789" s="84"/>
      <c r="Z789" s="84"/>
    </row>
    <row r="790">
      <c r="A790" s="84"/>
      <c r="B790" s="84"/>
      <c r="C790" s="84"/>
      <c r="D790" s="84"/>
      <c r="E790" s="84"/>
      <c r="F790" s="84"/>
      <c r="G790" s="84"/>
      <c r="H790" s="84"/>
      <c r="I790" s="84"/>
      <c r="J790" s="84"/>
      <c r="K790" s="84"/>
      <c r="L790" s="84"/>
      <c r="M790" s="84"/>
      <c r="N790" s="84"/>
      <c r="O790" s="84"/>
      <c r="P790" s="84"/>
      <c r="Q790" s="84"/>
      <c r="R790" s="84"/>
      <c r="S790" s="84"/>
      <c r="T790" s="84"/>
      <c r="U790" s="84"/>
      <c r="V790" s="84"/>
      <c r="W790" s="84"/>
      <c r="X790" s="84"/>
      <c r="Y790" s="84"/>
      <c r="Z790" s="84"/>
    </row>
    <row r="791">
      <c r="A791" s="84"/>
      <c r="B791" s="84"/>
      <c r="C791" s="84"/>
      <c r="D791" s="84"/>
      <c r="E791" s="84"/>
      <c r="F791" s="84"/>
      <c r="G791" s="84"/>
      <c r="H791" s="84"/>
      <c r="I791" s="84"/>
      <c r="J791" s="84"/>
      <c r="K791" s="84"/>
      <c r="L791" s="84"/>
      <c r="M791" s="84"/>
      <c r="N791" s="84"/>
      <c r="O791" s="84"/>
      <c r="P791" s="84"/>
      <c r="Q791" s="84"/>
      <c r="R791" s="84"/>
      <c r="S791" s="84"/>
      <c r="T791" s="84"/>
      <c r="U791" s="84"/>
      <c r="V791" s="84"/>
      <c r="W791" s="84"/>
      <c r="X791" s="84"/>
      <c r="Y791" s="84"/>
      <c r="Z791" s="84"/>
    </row>
    <row r="792">
      <c r="A792" s="84"/>
      <c r="B792" s="84"/>
      <c r="C792" s="84"/>
      <c r="D792" s="84"/>
      <c r="E792" s="84"/>
      <c r="F792" s="84"/>
      <c r="G792" s="84"/>
      <c r="H792" s="84"/>
      <c r="I792" s="84"/>
      <c r="J792" s="84"/>
      <c r="K792" s="84"/>
      <c r="L792" s="84"/>
      <c r="M792" s="84"/>
      <c r="N792" s="84"/>
      <c r="O792" s="84"/>
      <c r="P792" s="84"/>
      <c r="Q792" s="84"/>
      <c r="R792" s="84"/>
      <c r="S792" s="84"/>
      <c r="T792" s="84"/>
      <c r="U792" s="84"/>
      <c r="V792" s="84"/>
      <c r="W792" s="84"/>
      <c r="X792" s="84"/>
      <c r="Y792" s="84"/>
      <c r="Z792" s="84"/>
    </row>
    <row r="793">
      <c r="A793" s="84"/>
      <c r="B793" s="84"/>
      <c r="C793" s="84"/>
      <c r="D793" s="84"/>
      <c r="E793" s="84"/>
      <c r="F793" s="84"/>
      <c r="G793" s="84"/>
      <c r="H793" s="84"/>
      <c r="I793" s="84"/>
      <c r="J793" s="84"/>
      <c r="K793" s="84"/>
      <c r="L793" s="84"/>
      <c r="M793" s="84"/>
      <c r="N793" s="84"/>
      <c r="O793" s="84"/>
      <c r="P793" s="84"/>
      <c r="Q793" s="84"/>
      <c r="R793" s="84"/>
      <c r="S793" s="84"/>
      <c r="T793" s="84"/>
      <c r="U793" s="84"/>
      <c r="V793" s="84"/>
      <c r="W793" s="84"/>
      <c r="X793" s="84"/>
      <c r="Y793" s="84"/>
      <c r="Z793" s="84"/>
    </row>
    <row r="794">
      <c r="A794" s="84"/>
      <c r="B794" s="84"/>
      <c r="C794" s="84"/>
      <c r="D794" s="84"/>
      <c r="E794" s="84"/>
      <c r="F794" s="84"/>
      <c r="G794" s="84"/>
      <c r="H794" s="84"/>
      <c r="I794" s="84"/>
      <c r="J794" s="84"/>
      <c r="K794" s="84"/>
      <c r="L794" s="84"/>
      <c r="M794" s="84"/>
      <c r="N794" s="84"/>
      <c r="O794" s="84"/>
      <c r="P794" s="84"/>
      <c r="Q794" s="84"/>
      <c r="R794" s="84"/>
      <c r="S794" s="84"/>
      <c r="T794" s="84"/>
      <c r="U794" s="84"/>
      <c r="V794" s="84"/>
      <c r="W794" s="84"/>
      <c r="X794" s="84"/>
      <c r="Y794" s="84"/>
      <c r="Z794" s="84"/>
    </row>
    <row r="795">
      <c r="A795" s="84"/>
      <c r="B795" s="84"/>
      <c r="C795" s="84"/>
      <c r="D795" s="84"/>
      <c r="E795" s="84"/>
      <c r="F795" s="84"/>
      <c r="G795" s="84"/>
      <c r="H795" s="84"/>
      <c r="I795" s="84"/>
      <c r="J795" s="84"/>
      <c r="K795" s="84"/>
      <c r="L795" s="84"/>
      <c r="M795" s="84"/>
      <c r="N795" s="84"/>
      <c r="O795" s="84"/>
      <c r="P795" s="84"/>
      <c r="Q795" s="84"/>
      <c r="R795" s="84"/>
      <c r="S795" s="84"/>
      <c r="T795" s="84"/>
      <c r="U795" s="84"/>
      <c r="V795" s="84"/>
      <c r="W795" s="84"/>
      <c r="X795" s="84"/>
      <c r="Y795" s="84"/>
      <c r="Z795" s="84"/>
    </row>
    <row r="796">
      <c r="A796" s="84"/>
      <c r="B796" s="84"/>
      <c r="C796" s="84"/>
      <c r="D796" s="84"/>
      <c r="E796" s="84"/>
      <c r="F796" s="84"/>
      <c r="G796" s="84"/>
      <c r="H796" s="84"/>
      <c r="I796" s="84"/>
      <c r="J796" s="84"/>
      <c r="K796" s="84"/>
      <c r="L796" s="84"/>
      <c r="M796" s="84"/>
      <c r="N796" s="84"/>
      <c r="O796" s="84"/>
      <c r="P796" s="84"/>
      <c r="Q796" s="84"/>
      <c r="R796" s="84"/>
      <c r="S796" s="84"/>
      <c r="T796" s="84"/>
      <c r="U796" s="84"/>
      <c r="V796" s="84"/>
      <c r="W796" s="84"/>
      <c r="X796" s="84"/>
      <c r="Y796" s="84"/>
      <c r="Z796" s="84"/>
    </row>
    <row r="797">
      <c r="A797" s="84"/>
      <c r="B797" s="84"/>
      <c r="C797" s="84"/>
      <c r="D797" s="84"/>
      <c r="E797" s="84"/>
      <c r="F797" s="84"/>
      <c r="G797" s="84"/>
      <c r="H797" s="84"/>
      <c r="I797" s="84"/>
      <c r="J797" s="84"/>
      <c r="K797" s="84"/>
      <c r="L797" s="84"/>
      <c r="M797" s="84"/>
      <c r="N797" s="84"/>
      <c r="O797" s="84"/>
      <c r="P797" s="84"/>
      <c r="Q797" s="84"/>
      <c r="R797" s="84"/>
      <c r="S797" s="84"/>
      <c r="T797" s="84"/>
      <c r="U797" s="84"/>
      <c r="V797" s="84"/>
      <c r="W797" s="84"/>
      <c r="X797" s="84"/>
      <c r="Y797" s="84"/>
      <c r="Z797" s="84"/>
    </row>
    <row r="798">
      <c r="A798" s="84"/>
      <c r="B798" s="84"/>
      <c r="C798" s="84"/>
      <c r="D798" s="84"/>
      <c r="E798" s="84"/>
      <c r="F798" s="84"/>
      <c r="G798" s="84"/>
      <c r="H798" s="84"/>
      <c r="I798" s="84"/>
      <c r="J798" s="84"/>
      <c r="K798" s="84"/>
      <c r="L798" s="84"/>
      <c r="M798" s="84"/>
      <c r="N798" s="84"/>
      <c r="O798" s="84"/>
      <c r="P798" s="84"/>
      <c r="Q798" s="84"/>
      <c r="R798" s="84"/>
      <c r="S798" s="84"/>
      <c r="T798" s="84"/>
      <c r="U798" s="84"/>
      <c r="V798" s="84"/>
      <c r="W798" s="84"/>
      <c r="X798" s="84"/>
      <c r="Y798" s="84"/>
      <c r="Z798" s="84"/>
    </row>
    <row r="799">
      <c r="A799" s="84"/>
      <c r="B799" s="84"/>
      <c r="C799" s="84"/>
      <c r="D799" s="84"/>
      <c r="E799" s="84"/>
      <c r="F799" s="84"/>
      <c r="G799" s="84"/>
      <c r="H799" s="84"/>
      <c r="I799" s="84"/>
      <c r="J799" s="84"/>
      <c r="K799" s="84"/>
      <c r="L799" s="84"/>
      <c r="M799" s="84"/>
      <c r="N799" s="84"/>
      <c r="O799" s="84"/>
      <c r="P799" s="84"/>
      <c r="Q799" s="84"/>
      <c r="R799" s="84"/>
      <c r="S799" s="84"/>
      <c r="T799" s="84"/>
      <c r="U799" s="84"/>
      <c r="V799" s="84"/>
      <c r="W799" s="84"/>
      <c r="X799" s="84"/>
      <c r="Y799" s="84"/>
      <c r="Z799" s="84"/>
    </row>
    <row r="800">
      <c r="A800" s="84"/>
      <c r="B800" s="84"/>
      <c r="C800" s="84"/>
      <c r="D800" s="84"/>
      <c r="E800" s="84"/>
      <c r="F800" s="84"/>
      <c r="G800" s="84"/>
      <c r="H800" s="84"/>
      <c r="I800" s="84"/>
      <c r="J800" s="84"/>
      <c r="K800" s="84"/>
      <c r="L800" s="84"/>
      <c r="M800" s="84"/>
      <c r="N800" s="84"/>
      <c r="O800" s="84"/>
      <c r="P800" s="84"/>
      <c r="Q800" s="84"/>
      <c r="R800" s="84"/>
      <c r="S800" s="84"/>
      <c r="T800" s="84"/>
      <c r="U800" s="84"/>
      <c r="V800" s="84"/>
      <c r="W800" s="84"/>
      <c r="X800" s="84"/>
      <c r="Y800" s="84"/>
      <c r="Z800" s="84"/>
    </row>
    <row r="801">
      <c r="A801" s="84"/>
      <c r="B801" s="84"/>
      <c r="C801" s="84"/>
      <c r="D801" s="84"/>
      <c r="E801" s="84"/>
      <c r="F801" s="84"/>
      <c r="G801" s="84"/>
      <c r="H801" s="84"/>
      <c r="I801" s="84"/>
      <c r="J801" s="84"/>
      <c r="K801" s="84"/>
      <c r="L801" s="84"/>
      <c r="M801" s="84"/>
      <c r="N801" s="84"/>
      <c r="O801" s="84"/>
      <c r="P801" s="84"/>
      <c r="Q801" s="84"/>
      <c r="R801" s="84"/>
      <c r="S801" s="84"/>
      <c r="T801" s="84"/>
      <c r="U801" s="84"/>
      <c r="V801" s="84"/>
      <c r="W801" s="84"/>
      <c r="X801" s="84"/>
      <c r="Y801" s="84"/>
      <c r="Z801" s="84"/>
    </row>
    <row r="802">
      <c r="A802" s="84"/>
      <c r="B802" s="84"/>
      <c r="C802" s="84"/>
      <c r="D802" s="84"/>
      <c r="E802" s="84"/>
      <c r="F802" s="84"/>
      <c r="G802" s="84"/>
      <c r="H802" s="84"/>
      <c r="I802" s="84"/>
      <c r="J802" s="84"/>
      <c r="K802" s="84"/>
      <c r="L802" s="84"/>
      <c r="M802" s="84"/>
      <c r="N802" s="84"/>
      <c r="O802" s="84"/>
      <c r="P802" s="84"/>
      <c r="Q802" s="84"/>
      <c r="R802" s="84"/>
      <c r="S802" s="84"/>
      <c r="T802" s="84"/>
      <c r="U802" s="84"/>
      <c r="V802" s="84"/>
      <c r="W802" s="84"/>
      <c r="X802" s="84"/>
      <c r="Y802" s="84"/>
      <c r="Z802" s="84"/>
    </row>
    <row r="803">
      <c r="A803" s="84"/>
      <c r="B803" s="84"/>
      <c r="C803" s="84"/>
      <c r="D803" s="84"/>
      <c r="E803" s="84"/>
      <c r="F803" s="84"/>
      <c r="G803" s="84"/>
      <c r="H803" s="84"/>
      <c r="I803" s="84"/>
      <c r="J803" s="84"/>
      <c r="K803" s="84"/>
      <c r="L803" s="84"/>
      <c r="M803" s="84"/>
      <c r="N803" s="84"/>
      <c r="O803" s="84"/>
      <c r="P803" s="84"/>
      <c r="Q803" s="84"/>
      <c r="R803" s="84"/>
      <c r="S803" s="84"/>
      <c r="T803" s="84"/>
      <c r="U803" s="84"/>
      <c r="V803" s="84"/>
      <c r="W803" s="84"/>
      <c r="X803" s="84"/>
      <c r="Y803" s="84"/>
      <c r="Z803" s="84"/>
    </row>
    <row r="804">
      <c r="A804" s="84"/>
      <c r="B804" s="84"/>
      <c r="C804" s="84"/>
      <c r="D804" s="84"/>
      <c r="E804" s="84"/>
      <c r="F804" s="84"/>
      <c r="G804" s="84"/>
      <c r="H804" s="84"/>
      <c r="I804" s="84"/>
      <c r="J804" s="84"/>
      <c r="K804" s="84"/>
      <c r="L804" s="84"/>
      <c r="M804" s="84"/>
      <c r="N804" s="84"/>
      <c r="O804" s="84"/>
      <c r="P804" s="84"/>
      <c r="Q804" s="84"/>
      <c r="R804" s="84"/>
      <c r="S804" s="84"/>
      <c r="T804" s="84"/>
      <c r="U804" s="84"/>
      <c r="V804" s="84"/>
      <c r="W804" s="84"/>
      <c r="X804" s="84"/>
      <c r="Y804" s="84"/>
      <c r="Z804" s="84"/>
    </row>
    <row r="805">
      <c r="A805" s="84"/>
      <c r="B805" s="84"/>
      <c r="C805" s="84"/>
      <c r="D805" s="84"/>
      <c r="E805" s="84"/>
      <c r="F805" s="84"/>
      <c r="G805" s="84"/>
      <c r="H805" s="84"/>
      <c r="I805" s="84"/>
      <c r="J805" s="84"/>
      <c r="K805" s="84"/>
      <c r="L805" s="84"/>
      <c r="M805" s="84"/>
      <c r="N805" s="84"/>
      <c r="O805" s="84"/>
      <c r="P805" s="84"/>
      <c r="Q805" s="84"/>
      <c r="R805" s="84"/>
      <c r="S805" s="84"/>
      <c r="T805" s="84"/>
      <c r="U805" s="84"/>
      <c r="V805" s="84"/>
      <c r="W805" s="84"/>
      <c r="X805" s="84"/>
      <c r="Y805" s="84"/>
      <c r="Z805" s="84"/>
    </row>
    <row r="806">
      <c r="A806" s="84"/>
      <c r="B806" s="84"/>
      <c r="C806" s="84"/>
      <c r="D806" s="84"/>
      <c r="E806" s="84"/>
      <c r="F806" s="84"/>
      <c r="G806" s="84"/>
      <c r="H806" s="84"/>
      <c r="I806" s="84"/>
      <c r="J806" s="84"/>
      <c r="K806" s="84"/>
      <c r="L806" s="84"/>
      <c r="M806" s="84"/>
      <c r="N806" s="84"/>
      <c r="O806" s="84"/>
      <c r="P806" s="84"/>
      <c r="Q806" s="84"/>
      <c r="R806" s="84"/>
      <c r="S806" s="84"/>
      <c r="T806" s="84"/>
      <c r="U806" s="84"/>
      <c r="V806" s="84"/>
      <c r="W806" s="84"/>
      <c r="X806" s="84"/>
      <c r="Y806" s="84"/>
      <c r="Z806" s="84"/>
    </row>
    <row r="807">
      <c r="A807" s="84"/>
      <c r="B807" s="84"/>
      <c r="C807" s="84"/>
      <c r="D807" s="84"/>
      <c r="E807" s="84"/>
      <c r="F807" s="84"/>
      <c r="G807" s="84"/>
      <c r="H807" s="84"/>
      <c r="I807" s="84"/>
      <c r="J807" s="84"/>
      <c r="K807" s="84"/>
      <c r="L807" s="84"/>
      <c r="M807" s="84"/>
      <c r="N807" s="84"/>
      <c r="O807" s="84"/>
      <c r="P807" s="84"/>
      <c r="Q807" s="84"/>
      <c r="R807" s="84"/>
      <c r="S807" s="84"/>
      <c r="T807" s="84"/>
      <c r="U807" s="84"/>
      <c r="V807" s="84"/>
      <c r="W807" s="84"/>
      <c r="X807" s="84"/>
      <c r="Y807" s="84"/>
      <c r="Z807" s="84"/>
    </row>
    <row r="808">
      <c r="A808" s="84"/>
      <c r="B808" s="84"/>
      <c r="C808" s="84"/>
      <c r="D808" s="84"/>
      <c r="E808" s="84"/>
      <c r="F808" s="84"/>
      <c r="G808" s="84"/>
      <c r="H808" s="84"/>
      <c r="I808" s="84"/>
      <c r="J808" s="84"/>
      <c r="K808" s="84"/>
      <c r="L808" s="84"/>
      <c r="M808" s="84"/>
      <c r="N808" s="84"/>
      <c r="O808" s="84"/>
      <c r="P808" s="84"/>
      <c r="Q808" s="84"/>
      <c r="R808" s="84"/>
      <c r="S808" s="84"/>
      <c r="T808" s="84"/>
      <c r="U808" s="84"/>
      <c r="V808" s="84"/>
      <c r="W808" s="84"/>
      <c r="X808" s="84"/>
      <c r="Y808" s="84"/>
      <c r="Z808" s="84"/>
    </row>
    <row r="809">
      <c r="A809" s="84"/>
      <c r="B809" s="84"/>
      <c r="C809" s="84"/>
      <c r="D809" s="84"/>
      <c r="E809" s="84"/>
      <c r="F809" s="84"/>
      <c r="G809" s="84"/>
      <c r="H809" s="84"/>
      <c r="I809" s="84"/>
      <c r="J809" s="84"/>
      <c r="K809" s="84"/>
      <c r="L809" s="84"/>
      <c r="M809" s="84"/>
      <c r="N809" s="84"/>
      <c r="O809" s="84"/>
      <c r="P809" s="84"/>
      <c r="Q809" s="84"/>
      <c r="R809" s="84"/>
      <c r="S809" s="84"/>
      <c r="T809" s="84"/>
      <c r="U809" s="84"/>
      <c r="V809" s="84"/>
      <c r="W809" s="84"/>
      <c r="X809" s="84"/>
      <c r="Y809" s="84"/>
      <c r="Z809" s="84"/>
    </row>
    <row r="810">
      <c r="A810" s="84"/>
      <c r="B810" s="84"/>
      <c r="C810" s="84"/>
      <c r="D810" s="84"/>
      <c r="E810" s="84"/>
      <c r="F810" s="84"/>
      <c r="G810" s="84"/>
      <c r="H810" s="84"/>
      <c r="I810" s="84"/>
      <c r="J810" s="84"/>
      <c r="K810" s="84"/>
      <c r="L810" s="84"/>
      <c r="M810" s="84"/>
      <c r="N810" s="84"/>
      <c r="O810" s="84"/>
      <c r="P810" s="84"/>
      <c r="Q810" s="84"/>
      <c r="R810" s="84"/>
      <c r="S810" s="84"/>
      <c r="T810" s="84"/>
      <c r="U810" s="84"/>
      <c r="V810" s="84"/>
      <c r="W810" s="84"/>
      <c r="X810" s="84"/>
      <c r="Y810" s="84"/>
      <c r="Z810" s="84"/>
    </row>
    <row r="811">
      <c r="A811" s="84"/>
      <c r="B811" s="84"/>
      <c r="C811" s="84"/>
      <c r="D811" s="84"/>
      <c r="E811" s="84"/>
      <c r="F811" s="84"/>
      <c r="G811" s="84"/>
      <c r="H811" s="84"/>
      <c r="I811" s="84"/>
      <c r="J811" s="84"/>
      <c r="K811" s="84"/>
      <c r="L811" s="84"/>
      <c r="M811" s="84"/>
      <c r="N811" s="84"/>
      <c r="O811" s="84"/>
      <c r="P811" s="84"/>
      <c r="Q811" s="84"/>
      <c r="R811" s="84"/>
      <c r="S811" s="84"/>
      <c r="T811" s="84"/>
      <c r="U811" s="84"/>
      <c r="V811" s="84"/>
      <c r="W811" s="84"/>
      <c r="X811" s="84"/>
      <c r="Y811" s="84"/>
      <c r="Z811" s="84"/>
    </row>
    <row r="812">
      <c r="A812" s="84"/>
      <c r="B812" s="84"/>
      <c r="C812" s="84"/>
      <c r="D812" s="84"/>
      <c r="E812" s="84"/>
      <c r="F812" s="84"/>
      <c r="G812" s="84"/>
      <c r="H812" s="84"/>
      <c r="I812" s="84"/>
      <c r="J812" s="84"/>
      <c r="K812" s="84"/>
      <c r="L812" s="84"/>
      <c r="M812" s="84"/>
      <c r="N812" s="84"/>
      <c r="O812" s="84"/>
      <c r="P812" s="84"/>
      <c r="Q812" s="84"/>
      <c r="R812" s="84"/>
      <c r="S812" s="84"/>
      <c r="T812" s="84"/>
      <c r="U812" s="84"/>
      <c r="V812" s="84"/>
      <c r="W812" s="84"/>
      <c r="X812" s="84"/>
      <c r="Y812" s="84"/>
      <c r="Z812" s="84"/>
    </row>
    <row r="813">
      <c r="A813" s="84"/>
      <c r="B813" s="84"/>
      <c r="C813" s="84"/>
      <c r="D813" s="84"/>
      <c r="E813" s="84"/>
      <c r="F813" s="84"/>
      <c r="G813" s="84"/>
      <c r="H813" s="84"/>
      <c r="I813" s="84"/>
      <c r="J813" s="84"/>
      <c r="K813" s="84"/>
      <c r="L813" s="84"/>
      <c r="M813" s="84"/>
      <c r="N813" s="84"/>
      <c r="O813" s="84"/>
      <c r="P813" s="84"/>
      <c r="Q813" s="84"/>
      <c r="R813" s="84"/>
      <c r="S813" s="84"/>
      <c r="T813" s="84"/>
      <c r="U813" s="84"/>
      <c r="V813" s="84"/>
      <c r="W813" s="84"/>
      <c r="X813" s="84"/>
      <c r="Y813" s="84"/>
      <c r="Z813" s="84"/>
    </row>
    <row r="814">
      <c r="A814" s="84"/>
      <c r="B814" s="84"/>
      <c r="C814" s="84"/>
      <c r="D814" s="84"/>
      <c r="E814" s="84"/>
      <c r="F814" s="84"/>
      <c r="G814" s="84"/>
      <c r="H814" s="84"/>
      <c r="I814" s="84"/>
      <c r="J814" s="84"/>
      <c r="K814" s="84"/>
      <c r="L814" s="84"/>
      <c r="M814" s="84"/>
      <c r="N814" s="84"/>
      <c r="O814" s="84"/>
      <c r="P814" s="84"/>
      <c r="Q814" s="84"/>
      <c r="R814" s="84"/>
      <c r="S814" s="84"/>
      <c r="T814" s="84"/>
      <c r="U814" s="84"/>
      <c r="V814" s="84"/>
      <c r="W814" s="84"/>
      <c r="X814" s="84"/>
      <c r="Y814" s="84"/>
      <c r="Z814" s="84"/>
    </row>
    <row r="815">
      <c r="A815" s="84"/>
      <c r="B815" s="84"/>
      <c r="C815" s="84"/>
      <c r="D815" s="84"/>
      <c r="E815" s="84"/>
      <c r="F815" s="84"/>
      <c r="G815" s="84"/>
      <c r="H815" s="84"/>
      <c r="I815" s="84"/>
      <c r="J815" s="84"/>
      <c r="K815" s="84"/>
      <c r="L815" s="84"/>
      <c r="M815" s="84"/>
      <c r="N815" s="84"/>
      <c r="O815" s="84"/>
      <c r="P815" s="84"/>
      <c r="Q815" s="84"/>
      <c r="R815" s="84"/>
      <c r="S815" s="84"/>
      <c r="T815" s="84"/>
      <c r="U815" s="84"/>
      <c r="V815" s="84"/>
      <c r="W815" s="84"/>
      <c r="X815" s="84"/>
      <c r="Y815" s="84"/>
      <c r="Z815" s="84"/>
    </row>
    <row r="816">
      <c r="A816" s="84"/>
      <c r="B816" s="84"/>
      <c r="C816" s="84"/>
      <c r="D816" s="84"/>
      <c r="E816" s="84"/>
      <c r="F816" s="84"/>
      <c r="G816" s="84"/>
      <c r="H816" s="84"/>
      <c r="I816" s="84"/>
      <c r="J816" s="84"/>
      <c r="K816" s="84"/>
      <c r="L816" s="84"/>
      <c r="M816" s="84"/>
      <c r="N816" s="84"/>
      <c r="O816" s="84"/>
      <c r="P816" s="84"/>
      <c r="Q816" s="84"/>
      <c r="R816" s="84"/>
      <c r="S816" s="84"/>
      <c r="T816" s="84"/>
      <c r="U816" s="84"/>
      <c r="V816" s="84"/>
      <c r="W816" s="84"/>
      <c r="X816" s="84"/>
      <c r="Y816" s="84"/>
      <c r="Z816" s="84"/>
    </row>
    <row r="817">
      <c r="A817" s="84"/>
      <c r="B817" s="84"/>
      <c r="C817" s="84"/>
      <c r="D817" s="84"/>
      <c r="E817" s="84"/>
      <c r="F817" s="84"/>
      <c r="G817" s="84"/>
      <c r="H817" s="84"/>
      <c r="I817" s="84"/>
      <c r="J817" s="84"/>
      <c r="K817" s="84"/>
      <c r="L817" s="84"/>
      <c r="M817" s="84"/>
      <c r="N817" s="84"/>
      <c r="O817" s="84"/>
      <c r="P817" s="84"/>
      <c r="Q817" s="84"/>
      <c r="R817" s="84"/>
      <c r="S817" s="84"/>
      <c r="T817" s="84"/>
      <c r="U817" s="84"/>
      <c r="V817" s="84"/>
      <c r="W817" s="84"/>
      <c r="X817" s="84"/>
      <c r="Y817" s="84"/>
      <c r="Z817" s="84"/>
    </row>
    <row r="818">
      <c r="A818" s="84"/>
      <c r="B818" s="84"/>
      <c r="C818" s="84"/>
      <c r="D818" s="84"/>
      <c r="E818" s="84"/>
      <c r="F818" s="84"/>
      <c r="G818" s="84"/>
      <c r="H818" s="84"/>
      <c r="I818" s="84"/>
      <c r="J818" s="84"/>
      <c r="K818" s="84"/>
      <c r="L818" s="84"/>
      <c r="M818" s="84"/>
      <c r="N818" s="84"/>
      <c r="O818" s="84"/>
      <c r="P818" s="84"/>
      <c r="Q818" s="84"/>
      <c r="R818" s="84"/>
      <c r="S818" s="84"/>
      <c r="T818" s="84"/>
      <c r="U818" s="84"/>
      <c r="V818" s="84"/>
      <c r="W818" s="84"/>
      <c r="X818" s="84"/>
      <c r="Y818" s="84"/>
      <c r="Z818" s="84"/>
    </row>
    <row r="819">
      <c r="A819" s="84"/>
      <c r="B819" s="84"/>
      <c r="C819" s="84"/>
      <c r="D819" s="84"/>
      <c r="E819" s="84"/>
      <c r="F819" s="84"/>
      <c r="G819" s="84"/>
      <c r="H819" s="84"/>
      <c r="I819" s="84"/>
      <c r="J819" s="84"/>
      <c r="K819" s="84"/>
      <c r="L819" s="84"/>
      <c r="M819" s="84"/>
      <c r="N819" s="84"/>
      <c r="O819" s="84"/>
      <c r="P819" s="84"/>
      <c r="Q819" s="84"/>
      <c r="R819" s="84"/>
      <c r="S819" s="84"/>
      <c r="T819" s="84"/>
      <c r="U819" s="84"/>
      <c r="V819" s="84"/>
      <c r="W819" s="84"/>
      <c r="X819" s="84"/>
      <c r="Y819" s="84"/>
      <c r="Z819" s="84"/>
    </row>
    <row r="820">
      <c r="A820" s="84"/>
      <c r="B820" s="84"/>
      <c r="C820" s="84"/>
      <c r="D820" s="84"/>
      <c r="E820" s="84"/>
      <c r="F820" s="84"/>
      <c r="G820" s="84"/>
      <c r="H820" s="84"/>
      <c r="I820" s="84"/>
      <c r="J820" s="84"/>
      <c r="K820" s="84"/>
      <c r="L820" s="84"/>
      <c r="M820" s="84"/>
      <c r="N820" s="84"/>
      <c r="O820" s="84"/>
      <c r="P820" s="84"/>
      <c r="Q820" s="84"/>
      <c r="R820" s="84"/>
      <c r="S820" s="84"/>
      <c r="T820" s="84"/>
      <c r="U820" s="84"/>
      <c r="V820" s="84"/>
      <c r="W820" s="84"/>
      <c r="X820" s="84"/>
      <c r="Y820" s="84"/>
      <c r="Z820" s="84"/>
    </row>
    <row r="821">
      <c r="A821" s="84"/>
      <c r="B821" s="84"/>
      <c r="C821" s="84"/>
      <c r="D821" s="84"/>
      <c r="E821" s="84"/>
      <c r="F821" s="84"/>
      <c r="G821" s="84"/>
      <c r="H821" s="84"/>
      <c r="I821" s="84"/>
      <c r="J821" s="84"/>
      <c r="K821" s="84"/>
      <c r="L821" s="84"/>
      <c r="M821" s="84"/>
      <c r="N821" s="84"/>
      <c r="O821" s="84"/>
      <c r="P821" s="84"/>
      <c r="Q821" s="84"/>
      <c r="R821" s="84"/>
      <c r="S821" s="84"/>
      <c r="T821" s="84"/>
      <c r="U821" s="84"/>
      <c r="V821" s="84"/>
      <c r="W821" s="84"/>
      <c r="X821" s="84"/>
      <c r="Y821" s="84"/>
      <c r="Z821" s="84"/>
    </row>
    <row r="822">
      <c r="A822" s="84"/>
      <c r="B822" s="84"/>
      <c r="C822" s="84"/>
      <c r="D822" s="84"/>
      <c r="E822" s="84"/>
      <c r="F822" s="84"/>
      <c r="G822" s="84"/>
      <c r="H822" s="84"/>
      <c r="I822" s="84"/>
      <c r="J822" s="84"/>
      <c r="K822" s="84"/>
      <c r="L822" s="84"/>
      <c r="M822" s="84"/>
      <c r="N822" s="84"/>
      <c r="O822" s="84"/>
      <c r="P822" s="84"/>
      <c r="Q822" s="84"/>
      <c r="R822" s="84"/>
      <c r="S822" s="84"/>
      <c r="T822" s="84"/>
      <c r="U822" s="84"/>
      <c r="V822" s="84"/>
      <c r="W822" s="84"/>
      <c r="X822" s="84"/>
      <c r="Y822" s="84"/>
      <c r="Z822" s="84"/>
    </row>
    <row r="823">
      <c r="A823" s="84"/>
      <c r="B823" s="84"/>
      <c r="C823" s="84"/>
      <c r="D823" s="84"/>
      <c r="E823" s="84"/>
      <c r="F823" s="84"/>
      <c r="G823" s="84"/>
      <c r="H823" s="84"/>
      <c r="I823" s="84"/>
      <c r="J823" s="84"/>
      <c r="K823" s="84"/>
      <c r="L823" s="84"/>
      <c r="M823" s="84"/>
      <c r="N823" s="84"/>
      <c r="O823" s="84"/>
      <c r="P823" s="84"/>
      <c r="Q823" s="84"/>
      <c r="R823" s="84"/>
      <c r="S823" s="84"/>
      <c r="T823" s="84"/>
      <c r="U823" s="84"/>
      <c r="V823" s="84"/>
      <c r="W823" s="84"/>
      <c r="X823" s="84"/>
      <c r="Y823" s="84"/>
      <c r="Z823" s="84"/>
    </row>
    <row r="824">
      <c r="A824" s="84"/>
      <c r="B824" s="84"/>
      <c r="C824" s="84"/>
      <c r="D824" s="84"/>
      <c r="E824" s="84"/>
      <c r="F824" s="84"/>
      <c r="G824" s="84"/>
      <c r="H824" s="84"/>
      <c r="I824" s="84"/>
      <c r="J824" s="84"/>
      <c r="K824" s="84"/>
      <c r="L824" s="84"/>
      <c r="M824" s="84"/>
      <c r="N824" s="84"/>
      <c r="O824" s="84"/>
      <c r="P824" s="84"/>
      <c r="Q824" s="84"/>
      <c r="R824" s="84"/>
      <c r="S824" s="84"/>
      <c r="T824" s="84"/>
      <c r="U824" s="84"/>
      <c r="V824" s="84"/>
      <c r="W824" s="84"/>
      <c r="X824" s="84"/>
      <c r="Y824" s="84"/>
      <c r="Z824" s="84"/>
    </row>
    <row r="825">
      <c r="A825" s="84"/>
      <c r="B825" s="84"/>
      <c r="C825" s="84"/>
      <c r="D825" s="84"/>
      <c r="E825" s="84"/>
      <c r="F825" s="84"/>
      <c r="G825" s="84"/>
      <c r="H825" s="84"/>
      <c r="I825" s="84"/>
      <c r="J825" s="84"/>
      <c r="K825" s="84"/>
      <c r="L825" s="84"/>
      <c r="M825" s="84"/>
      <c r="N825" s="84"/>
      <c r="O825" s="84"/>
      <c r="P825" s="84"/>
      <c r="Q825" s="84"/>
      <c r="R825" s="84"/>
      <c r="S825" s="84"/>
      <c r="T825" s="84"/>
      <c r="U825" s="84"/>
      <c r="V825" s="84"/>
      <c r="W825" s="84"/>
      <c r="X825" s="84"/>
      <c r="Y825" s="84"/>
      <c r="Z825" s="84"/>
    </row>
    <row r="826">
      <c r="A826" s="84"/>
      <c r="B826" s="84"/>
      <c r="C826" s="84"/>
      <c r="D826" s="84"/>
      <c r="E826" s="84"/>
      <c r="F826" s="84"/>
      <c r="G826" s="84"/>
      <c r="H826" s="84"/>
      <c r="I826" s="84"/>
      <c r="J826" s="84"/>
      <c r="K826" s="84"/>
      <c r="L826" s="84"/>
      <c r="M826" s="84"/>
      <c r="N826" s="84"/>
      <c r="O826" s="84"/>
      <c r="P826" s="84"/>
      <c r="Q826" s="84"/>
      <c r="R826" s="84"/>
      <c r="S826" s="84"/>
      <c r="T826" s="84"/>
      <c r="U826" s="84"/>
      <c r="V826" s="84"/>
      <c r="W826" s="84"/>
      <c r="X826" s="84"/>
      <c r="Y826" s="84"/>
      <c r="Z826" s="84"/>
    </row>
    <row r="827">
      <c r="A827" s="84"/>
      <c r="B827" s="84"/>
      <c r="C827" s="84"/>
      <c r="D827" s="84"/>
      <c r="E827" s="84"/>
      <c r="F827" s="84"/>
      <c r="G827" s="84"/>
      <c r="H827" s="84"/>
      <c r="I827" s="84"/>
      <c r="J827" s="84"/>
      <c r="K827" s="84"/>
      <c r="L827" s="84"/>
      <c r="M827" s="84"/>
      <c r="N827" s="84"/>
      <c r="O827" s="84"/>
      <c r="P827" s="84"/>
      <c r="Q827" s="84"/>
      <c r="R827" s="84"/>
      <c r="S827" s="84"/>
      <c r="T827" s="84"/>
      <c r="U827" s="84"/>
      <c r="V827" s="84"/>
      <c r="W827" s="84"/>
      <c r="X827" s="84"/>
      <c r="Y827" s="84"/>
      <c r="Z827" s="84"/>
    </row>
    <row r="828">
      <c r="A828" s="84"/>
      <c r="B828" s="84"/>
      <c r="C828" s="84"/>
      <c r="D828" s="84"/>
      <c r="E828" s="84"/>
      <c r="F828" s="84"/>
      <c r="G828" s="84"/>
      <c r="H828" s="84"/>
      <c r="I828" s="84"/>
      <c r="J828" s="84"/>
      <c r="K828" s="84"/>
      <c r="L828" s="84"/>
      <c r="M828" s="84"/>
      <c r="N828" s="84"/>
      <c r="O828" s="84"/>
      <c r="P828" s="84"/>
      <c r="Q828" s="84"/>
      <c r="R828" s="84"/>
      <c r="S828" s="84"/>
      <c r="T828" s="84"/>
      <c r="U828" s="84"/>
      <c r="V828" s="84"/>
      <c r="W828" s="84"/>
      <c r="X828" s="84"/>
      <c r="Y828" s="84"/>
      <c r="Z828" s="84"/>
    </row>
    <row r="829">
      <c r="A829" s="84"/>
      <c r="B829" s="84"/>
      <c r="C829" s="84"/>
      <c r="D829" s="84"/>
      <c r="E829" s="84"/>
      <c r="F829" s="84"/>
      <c r="G829" s="84"/>
      <c r="H829" s="84"/>
      <c r="I829" s="84"/>
      <c r="J829" s="84"/>
      <c r="K829" s="84"/>
      <c r="L829" s="84"/>
      <c r="M829" s="84"/>
      <c r="N829" s="84"/>
      <c r="O829" s="84"/>
      <c r="P829" s="84"/>
      <c r="Q829" s="84"/>
      <c r="R829" s="84"/>
      <c r="S829" s="84"/>
      <c r="T829" s="84"/>
      <c r="U829" s="84"/>
      <c r="V829" s="84"/>
      <c r="W829" s="84"/>
      <c r="X829" s="84"/>
      <c r="Y829" s="84"/>
      <c r="Z829" s="84"/>
    </row>
    <row r="830">
      <c r="A830" s="84"/>
      <c r="B830" s="84"/>
      <c r="C830" s="84"/>
      <c r="D830" s="84"/>
      <c r="E830" s="84"/>
      <c r="F830" s="84"/>
      <c r="G830" s="84"/>
      <c r="H830" s="84"/>
      <c r="I830" s="84"/>
      <c r="J830" s="84"/>
      <c r="K830" s="84"/>
      <c r="L830" s="84"/>
      <c r="M830" s="84"/>
      <c r="N830" s="84"/>
      <c r="O830" s="84"/>
      <c r="P830" s="84"/>
      <c r="Q830" s="84"/>
      <c r="R830" s="84"/>
      <c r="S830" s="84"/>
      <c r="T830" s="84"/>
      <c r="U830" s="84"/>
      <c r="V830" s="84"/>
      <c r="W830" s="84"/>
      <c r="X830" s="84"/>
      <c r="Y830" s="84"/>
      <c r="Z830" s="84"/>
    </row>
    <row r="831">
      <c r="A831" s="84"/>
      <c r="B831" s="84"/>
      <c r="C831" s="84"/>
      <c r="D831" s="84"/>
      <c r="E831" s="84"/>
      <c r="F831" s="84"/>
      <c r="G831" s="84"/>
      <c r="H831" s="84"/>
      <c r="I831" s="84"/>
      <c r="J831" s="84"/>
      <c r="K831" s="84"/>
      <c r="L831" s="84"/>
      <c r="M831" s="84"/>
      <c r="N831" s="84"/>
      <c r="O831" s="84"/>
      <c r="P831" s="84"/>
      <c r="Q831" s="84"/>
      <c r="R831" s="84"/>
      <c r="S831" s="84"/>
      <c r="T831" s="84"/>
      <c r="U831" s="84"/>
      <c r="V831" s="84"/>
      <c r="W831" s="84"/>
      <c r="X831" s="84"/>
      <c r="Y831" s="84"/>
      <c r="Z831" s="84"/>
    </row>
    <row r="832">
      <c r="A832" s="84"/>
      <c r="B832" s="84"/>
      <c r="C832" s="84"/>
      <c r="D832" s="84"/>
      <c r="E832" s="84"/>
      <c r="F832" s="84"/>
      <c r="G832" s="84"/>
      <c r="H832" s="84"/>
      <c r="I832" s="84"/>
      <c r="J832" s="84"/>
      <c r="K832" s="84"/>
      <c r="L832" s="84"/>
      <c r="M832" s="84"/>
      <c r="N832" s="84"/>
      <c r="O832" s="84"/>
      <c r="P832" s="84"/>
      <c r="Q832" s="84"/>
      <c r="R832" s="84"/>
      <c r="S832" s="84"/>
      <c r="T832" s="84"/>
      <c r="U832" s="84"/>
      <c r="V832" s="84"/>
      <c r="W832" s="84"/>
      <c r="X832" s="84"/>
      <c r="Y832" s="84"/>
      <c r="Z832" s="84"/>
    </row>
    <row r="833">
      <c r="A833" s="84"/>
      <c r="B833" s="84"/>
      <c r="C833" s="84"/>
      <c r="D833" s="84"/>
      <c r="E833" s="84"/>
      <c r="F833" s="84"/>
      <c r="G833" s="84"/>
      <c r="H833" s="84"/>
      <c r="I833" s="84"/>
      <c r="J833" s="84"/>
      <c r="K833" s="84"/>
      <c r="L833" s="84"/>
      <c r="M833" s="84"/>
      <c r="N833" s="84"/>
      <c r="O833" s="84"/>
      <c r="P833" s="84"/>
      <c r="Q833" s="84"/>
      <c r="R833" s="84"/>
      <c r="S833" s="84"/>
      <c r="T833" s="84"/>
      <c r="U833" s="84"/>
      <c r="V833" s="84"/>
      <c r="W833" s="84"/>
      <c r="X833" s="84"/>
      <c r="Y833" s="84"/>
      <c r="Z833" s="84"/>
    </row>
    <row r="834">
      <c r="A834" s="84"/>
      <c r="B834" s="84"/>
      <c r="C834" s="84"/>
      <c r="D834" s="84"/>
      <c r="E834" s="84"/>
      <c r="F834" s="84"/>
      <c r="G834" s="84"/>
      <c r="H834" s="84"/>
      <c r="I834" s="84"/>
      <c r="J834" s="84"/>
      <c r="K834" s="84"/>
      <c r="L834" s="84"/>
      <c r="M834" s="84"/>
      <c r="N834" s="84"/>
      <c r="O834" s="84"/>
      <c r="P834" s="84"/>
      <c r="Q834" s="84"/>
      <c r="R834" s="84"/>
      <c r="S834" s="84"/>
      <c r="T834" s="84"/>
      <c r="U834" s="84"/>
      <c r="V834" s="84"/>
      <c r="W834" s="84"/>
      <c r="X834" s="84"/>
      <c r="Y834" s="84"/>
      <c r="Z834" s="84"/>
    </row>
    <row r="835">
      <c r="A835" s="84"/>
      <c r="B835" s="84"/>
      <c r="C835" s="84"/>
      <c r="D835" s="84"/>
      <c r="E835" s="84"/>
      <c r="F835" s="84"/>
      <c r="G835" s="84"/>
      <c r="H835" s="84"/>
      <c r="I835" s="84"/>
      <c r="J835" s="84"/>
      <c r="K835" s="84"/>
      <c r="L835" s="84"/>
      <c r="M835" s="84"/>
      <c r="N835" s="84"/>
      <c r="O835" s="84"/>
      <c r="P835" s="84"/>
      <c r="Q835" s="84"/>
      <c r="R835" s="84"/>
      <c r="S835" s="84"/>
      <c r="T835" s="84"/>
      <c r="U835" s="84"/>
      <c r="V835" s="84"/>
      <c r="W835" s="84"/>
      <c r="X835" s="84"/>
      <c r="Y835" s="84"/>
      <c r="Z835" s="84"/>
    </row>
    <row r="836">
      <c r="A836" s="84"/>
      <c r="B836" s="84"/>
      <c r="C836" s="84"/>
      <c r="D836" s="84"/>
      <c r="E836" s="84"/>
      <c r="F836" s="84"/>
      <c r="G836" s="84"/>
      <c r="H836" s="84"/>
      <c r="I836" s="84"/>
      <c r="J836" s="84"/>
      <c r="K836" s="84"/>
      <c r="L836" s="84"/>
      <c r="M836" s="84"/>
      <c r="N836" s="84"/>
      <c r="O836" s="84"/>
      <c r="P836" s="84"/>
      <c r="Q836" s="84"/>
      <c r="R836" s="84"/>
      <c r="S836" s="84"/>
      <c r="T836" s="84"/>
      <c r="U836" s="84"/>
      <c r="V836" s="84"/>
      <c r="W836" s="84"/>
      <c r="X836" s="84"/>
      <c r="Y836" s="84"/>
      <c r="Z836" s="84"/>
    </row>
    <row r="837">
      <c r="A837" s="84"/>
      <c r="B837" s="84"/>
      <c r="C837" s="84"/>
      <c r="D837" s="84"/>
      <c r="E837" s="84"/>
      <c r="F837" s="84"/>
      <c r="G837" s="84"/>
      <c r="H837" s="84"/>
      <c r="I837" s="84"/>
      <c r="J837" s="84"/>
      <c r="K837" s="84"/>
      <c r="L837" s="84"/>
      <c r="M837" s="84"/>
      <c r="N837" s="84"/>
      <c r="O837" s="84"/>
      <c r="P837" s="84"/>
      <c r="Q837" s="84"/>
      <c r="R837" s="84"/>
      <c r="S837" s="84"/>
      <c r="T837" s="84"/>
      <c r="U837" s="84"/>
      <c r="V837" s="84"/>
      <c r="W837" s="84"/>
      <c r="X837" s="84"/>
      <c r="Y837" s="84"/>
      <c r="Z837" s="84"/>
    </row>
    <row r="838">
      <c r="A838" s="84"/>
      <c r="B838" s="84"/>
      <c r="C838" s="84"/>
      <c r="D838" s="84"/>
      <c r="E838" s="84"/>
      <c r="F838" s="84"/>
      <c r="G838" s="84"/>
      <c r="H838" s="84"/>
      <c r="I838" s="84"/>
      <c r="J838" s="84"/>
      <c r="K838" s="84"/>
      <c r="L838" s="84"/>
      <c r="M838" s="84"/>
      <c r="N838" s="84"/>
      <c r="O838" s="84"/>
      <c r="P838" s="84"/>
      <c r="Q838" s="84"/>
      <c r="R838" s="84"/>
      <c r="S838" s="84"/>
      <c r="T838" s="84"/>
      <c r="U838" s="84"/>
      <c r="V838" s="84"/>
      <c r="W838" s="84"/>
      <c r="X838" s="84"/>
      <c r="Y838" s="84"/>
      <c r="Z838" s="84"/>
    </row>
    <row r="839">
      <c r="A839" s="84"/>
      <c r="B839" s="84"/>
      <c r="C839" s="84"/>
      <c r="D839" s="84"/>
      <c r="E839" s="84"/>
      <c r="F839" s="84"/>
      <c r="G839" s="84"/>
      <c r="H839" s="84"/>
      <c r="I839" s="84"/>
      <c r="J839" s="84"/>
      <c r="K839" s="84"/>
      <c r="L839" s="84"/>
      <c r="M839" s="84"/>
      <c r="N839" s="84"/>
      <c r="O839" s="84"/>
      <c r="P839" s="84"/>
      <c r="Q839" s="84"/>
      <c r="R839" s="84"/>
      <c r="S839" s="84"/>
      <c r="T839" s="84"/>
      <c r="U839" s="84"/>
      <c r="V839" s="84"/>
      <c r="W839" s="84"/>
      <c r="X839" s="84"/>
      <c r="Y839" s="84"/>
      <c r="Z839" s="84"/>
    </row>
    <row r="840">
      <c r="A840" s="84"/>
      <c r="B840" s="84"/>
      <c r="C840" s="84"/>
      <c r="D840" s="84"/>
      <c r="E840" s="84"/>
      <c r="F840" s="84"/>
      <c r="G840" s="84"/>
      <c r="H840" s="84"/>
      <c r="I840" s="84"/>
      <c r="J840" s="84"/>
      <c r="K840" s="84"/>
      <c r="L840" s="84"/>
      <c r="M840" s="84"/>
      <c r="N840" s="84"/>
      <c r="O840" s="84"/>
      <c r="P840" s="84"/>
      <c r="Q840" s="84"/>
      <c r="R840" s="84"/>
      <c r="S840" s="84"/>
      <c r="T840" s="84"/>
      <c r="U840" s="84"/>
      <c r="V840" s="84"/>
      <c r="W840" s="84"/>
      <c r="X840" s="84"/>
      <c r="Y840" s="84"/>
      <c r="Z840" s="84"/>
    </row>
    <row r="841">
      <c r="A841" s="84"/>
      <c r="B841" s="84"/>
      <c r="C841" s="84"/>
      <c r="D841" s="84"/>
      <c r="E841" s="84"/>
      <c r="F841" s="84"/>
      <c r="G841" s="84"/>
      <c r="H841" s="84"/>
      <c r="I841" s="84"/>
      <c r="J841" s="84"/>
      <c r="K841" s="84"/>
      <c r="L841" s="84"/>
      <c r="M841" s="84"/>
      <c r="N841" s="84"/>
      <c r="O841" s="84"/>
      <c r="P841" s="84"/>
      <c r="Q841" s="84"/>
      <c r="R841" s="84"/>
      <c r="S841" s="84"/>
      <c r="T841" s="84"/>
      <c r="U841" s="84"/>
      <c r="V841" s="84"/>
      <c r="W841" s="84"/>
      <c r="X841" s="84"/>
      <c r="Y841" s="84"/>
      <c r="Z841" s="84"/>
    </row>
    <row r="842">
      <c r="A842" s="84"/>
      <c r="B842" s="84"/>
      <c r="C842" s="84"/>
      <c r="D842" s="84"/>
      <c r="E842" s="84"/>
      <c r="F842" s="84"/>
      <c r="G842" s="84"/>
      <c r="H842" s="84"/>
      <c r="I842" s="84"/>
      <c r="J842" s="84"/>
      <c r="K842" s="84"/>
      <c r="L842" s="84"/>
      <c r="M842" s="84"/>
      <c r="N842" s="84"/>
      <c r="O842" s="84"/>
      <c r="P842" s="84"/>
      <c r="Q842" s="84"/>
      <c r="R842" s="84"/>
      <c r="S842" s="84"/>
      <c r="T842" s="84"/>
      <c r="U842" s="84"/>
      <c r="V842" s="84"/>
      <c r="W842" s="84"/>
      <c r="X842" s="84"/>
      <c r="Y842" s="84"/>
      <c r="Z842" s="84"/>
    </row>
    <row r="843">
      <c r="A843" s="84"/>
      <c r="B843" s="84"/>
      <c r="C843" s="84"/>
      <c r="D843" s="84"/>
      <c r="E843" s="84"/>
      <c r="F843" s="84"/>
      <c r="G843" s="84"/>
      <c r="H843" s="84"/>
      <c r="I843" s="84"/>
      <c r="J843" s="84"/>
      <c r="K843" s="84"/>
      <c r="L843" s="84"/>
      <c r="M843" s="84"/>
      <c r="N843" s="84"/>
      <c r="O843" s="84"/>
      <c r="P843" s="84"/>
      <c r="Q843" s="84"/>
      <c r="R843" s="84"/>
      <c r="S843" s="84"/>
      <c r="T843" s="84"/>
      <c r="U843" s="84"/>
      <c r="V843" s="84"/>
      <c r="W843" s="84"/>
      <c r="X843" s="84"/>
      <c r="Y843" s="84"/>
      <c r="Z843" s="84"/>
    </row>
    <row r="844">
      <c r="A844" s="84"/>
      <c r="B844" s="84"/>
      <c r="C844" s="84"/>
      <c r="D844" s="84"/>
      <c r="E844" s="84"/>
      <c r="F844" s="84"/>
      <c r="G844" s="84"/>
      <c r="H844" s="84"/>
      <c r="I844" s="84"/>
      <c r="J844" s="84"/>
      <c r="K844" s="84"/>
      <c r="L844" s="84"/>
      <c r="M844" s="84"/>
      <c r="N844" s="84"/>
      <c r="O844" s="84"/>
      <c r="P844" s="84"/>
      <c r="Q844" s="84"/>
      <c r="R844" s="84"/>
      <c r="S844" s="84"/>
      <c r="T844" s="84"/>
      <c r="U844" s="84"/>
      <c r="V844" s="84"/>
      <c r="W844" s="84"/>
      <c r="X844" s="84"/>
      <c r="Y844" s="84"/>
      <c r="Z844" s="84"/>
    </row>
    <row r="845">
      <c r="A845" s="84"/>
      <c r="B845" s="84"/>
      <c r="C845" s="84"/>
      <c r="D845" s="84"/>
      <c r="E845" s="84"/>
      <c r="F845" s="84"/>
      <c r="G845" s="84"/>
      <c r="H845" s="84"/>
      <c r="I845" s="84"/>
      <c r="J845" s="84"/>
      <c r="K845" s="84"/>
      <c r="L845" s="84"/>
      <c r="M845" s="84"/>
      <c r="N845" s="84"/>
      <c r="O845" s="84"/>
      <c r="P845" s="84"/>
      <c r="Q845" s="84"/>
      <c r="R845" s="84"/>
      <c r="S845" s="84"/>
      <c r="T845" s="84"/>
      <c r="U845" s="84"/>
      <c r="V845" s="84"/>
      <c r="W845" s="84"/>
      <c r="X845" s="84"/>
      <c r="Y845" s="84"/>
      <c r="Z845" s="84"/>
    </row>
    <row r="846">
      <c r="A846" s="84"/>
      <c r="B846" s="84"/>
      <c r="C846" s="84"/>
      <c r="D846" s="84"/>
      <c r="E846" s="84"/>
      <c r="F846" s="84"/>
      <c r="G846" s="84"/>
      <c r="H846" s="84"/>
      <c r="I846" s="84"/>
      <c r="J846" s="84"/>
      <c r="K846" s="84"/>
      <c r="L846" s="84"/>
      <c r="M846" s="84"/>
      <c r="N846" s="84"/>
      <c r="O846" s="84"/>
      <c r="P846" s="84"/>
      <c r="Q846" s="84"/>
      <c r="R846" s="84"/>
      <c r="S846" s="84"/>
      <c r="T846" s="84"/>
      <c r="U846" s="84"/>
      <c r="V846" s="84"/>
      <c r="W846" s="84"/>
      <c r="X846" s="84"/>
      <c r="Y846" s="84"/>
      <c r="Z846" s="84"/>
    </row>
    <row r="847">
      <c r="A847" s="84"/>
      <c r="B847" s="84"/>
      <c r="C847" s="84"/>
      <c r="D847" s="84"/>
      <c r="E847" s="84"/>
      <c r="F847" s="84"/>
      <c r="G847" s="84"/>
      <c r="H847" s="84"/>
      <c r="I847" s="84"/>
      <c r="J847" s="84"/>
      <c r="K847" s="84"/>
      <c r="L847" s="84"/>
      <c r="M847" s="84"/>
      <c r="N847" s="84"/>
      <c r="O847" s="84"/>
      <c r="P847" s="84"/>
      <c r="Q847" s="84"/>
      <c r="R847" s="84"/>
      <c r="S847" s="84"/>
      <c r="T847" s="84"/>
      <c r="U847" s="84"/>
      <c r="V847" s="84"/>
      <c r="W847" s="84"/>
      <c r="X847" s="84"/>
      <c r="Y847" s="84"/>
      <c r="Z847" s="84"/>
    </row>
    <row r="848">
      <c r="A848" s="84"/>
      <c r="B848" s="84"/>
      <c r="C848" s="84"/>
      <c r="D848" s="84"/>
      <c r="E848" s="84"/>
      <c r="F848" s="84"/>
      <c r="G848" s="84"/>
      <c r="H848" s="84"/>
      <c r="I848" s="84"/>
      <c r="J848" s="84"/>
      <c r="K848" s="84"/>
      <c r="L848" s="84"/>
      <c r="M848" s="84"/>
      <c r="N848" s="84"/>
      <c r="O848" s="84"/>
      <c r="P848" s="84"/>
      <c r="Q848" s="84"/>
      <c r="R848" s="84"/>
      <c r="S848" s="84"/>
      <c r="T848" s="84"/>
      <c r="U848" s="84"/>
      <c r="V848" s="84"/>
      <c r="W848" s="84"/>
      <c r="X848" s="84"/>
      <c r="Y848" s="84"/>
      <c r="Z848" s="84"/>
    </row>
    <row r="849">
      <c r="A849" s="84"/>
      <c r="B849" s="84"/>
      <c r="C849" s="84"/>
      <c r="D849" s="84"/>
      <c r="E849" s="84"/>
      <c r="F849" s="84"/>
      <c r="G849" s="84"/>
      <c r="H849" s="84"/>
      <c r="I849" s="84"/>
      <c r="J849" s="84"/>
      <c r="K849" s="84"/>
      <c r="L849" s="84"/>
      <c r="M849" s="84"/>
      <c r="N849" s="84"/>
      <c r="O849" s="84"/>
      <c r="P849" s="84"/>
      <c r="Q849" s="84"/>
      <c r="R849" s="84"/>
      <c r="S849" s="84"/>
      <c r="T849" s="84"/>
      <c r="U849" s="84"/>
      <c r="V849" s="84"/>
      <c r="W849" s="84"/>
      <c r="X849" s="84"/>
      <c r="Y849" s="84"/>
      <c r="Z849" s="84"/>
    </row>
    <row r="850">
      <c r="A850" s="84"/>
      <c r="B850" s="84"/>
      <c r="C850" s="84"/>
      <c r="D850" s="84"/>
      <c r="E850" s="84"/>
      <c r="F850" s="84"/>
      <c r="G850" s="84"/>
      <c r="H850" s="84"/>
      <c r="I850" s="84"/>
      <c r="J850" s="84"/>
      <c r="K850" s="84"/>
      <c r="L850" s="84"/>
      <c r="M850" s="84"/>
      <c r="N850" s="84"/>
      <c r="O850" s="84"/>
      <c r="P850" s="84"/>
      <c r="Q850" s="84"/>
      <c r="R850" s="84"/>
      <c r="S850" s="84"/>
      <c r="T850" s="84"/>
      <c r="U850" s="84"/>
      <c r="V850" s="84"/>
      <c r="W850" s="84"/>
      <c r="X850" s="84"/>
      <c r="Y850" s="84"/>
      <c r="Z850" s="84"/>
    </row>
    <row r="851">
      <c r="A851" s="84"/>
      <c r="B851" s="84"/>
      <c r="C851" s="84"/>
      <c r="D851" s="84"/>
      <c r="E851" s="84"/>
      <c r="F851" s="84"/>
      <c r="G851" s="84"/>
      <c r="H851" s="84"/>
      <c r="I851" s="84"/>
      <c r="J851" s="84"/>
      <c r="K851" s="84"/>
      <c r="L851" s="84"/>
      <c r="M851" s="84"/>
      <c r="N851" s="84"/>
      <c r="O851" s="84"/>
      <c r="P851" s="84"/>
      <c r="Q851" s="84"/>
      <c r="R851" s="84"/>
      <c r="S851" s="84"/>
      <c r="T851" s="84"/>
      <c r="U851" s="84"/>
      <c r="V851" s="84"/>
      <c r="W851" s="84"/>
      <c r="X851" s="84"/>
      <c r="Y851" s="84"/>
      <c r="Z851" s="84"/>
    </row>
    <row r="852">
      <c r="A852" s="84"/>
      <c r="B852" s="84"/>
      <c r="C852" s="84"/>
      <c r="D852" s="84"/>
      <c r="E852" s="84"/>
      <c r="F852" s="84"/>
      <c r="G852" s="84"/>
      <c r="H852" s="84"/>
      <c r="I852" s="84"/>
      <c r="J852" s="84"/>
      <c r="K852" s="84"/>
      <c r="L852" s="84"/>
      <c r="M852" s="84"/>
      <c r="N852" s="84"/>
      <c r="O852" s="84"/>
      <c r="P852" s="84"/>
      <c r="Q852" s="84"/>
      <c r="R852" s="84"/>
      <c r="S852" s="84"/>
      <c r="T852" s="84"/>
      <c r="U852" s="84"/>
      <c r="V852" s="84"/>
      <c r="W852" s="84"/>
      <c r="X852" s="84"/>
      <c r="Y852" s="84"/>
      <c r="Z852" s="84"/>
    </row>
    <row r="853">
      <c r="A853" s="84"/>
      <c r="B853" s="84"/>
      <c r="C853" s="84"/>
      <c r="D853" s="84"/>
      <c r="E853" s="84"/>
      <c r="F853" s="84"/>
      <c r="G853" s="84"/>
      <c r="H853" s="84"/>
      <c r="I853" s="84"/>
      <c r="J853" s="84"/>
      <c r="K853" s="84"/>
      <c r="L853" s="84"/>
      <c r="M853" s="84"/>
      <c r="N853" s="84"/>
      <c r="O853" s="84"/>
      <c r="P853" s="84"/>
      <c r="Q853" s="84"/>
      <c r="R853" s="84"/>
      <c r="S853" s="84"/>
      <c r="T853" s="84"/>
      <c r="U853" s="84"/>
      <c r="V853" s="84"/>
      <c r="W853" s="84"/>
      <c r="X853" s="84"/>
      <c r="Y853" s="84"/>
      <c r="Z853" s="84"/>
    </row>
    <row r="854">
      <c r="A854" s="84"/>
      <c r="B854" s="84"/>
      <c r="C854" s="84"/>
      <c r="D854" s="84"/>
      <c r="E854" s="84"/>
      <c r="F854" s="84"/>
      <c r="G854" s="84"/>
      <c r="H854" s="84"/>
      <c r="I854" s="84"/>
      <c r="J854" s="84"/>
      <c r="K854" s="84"/>
      <c r="L854" s="84"/>
      <c r="M854" s="84"/>
      <c r="N854" s="84"/>
      <c r="O854" s="84"/>
      <c r="P854" s="84"/>
      <c r="Q854" s="84"/>
      <c r="R854" s="84"/>
      <c r="S854" s="84"/>
      <c r="T854" s="84"/>
      <c r="U854" s="84"/>
      <c r="V854" s="84"/>
      <c r="W854" s="84"/>
      <c r="X854" s="84"/>
      <c r="Y854" s="84"/>
      <c r="Z854" s="84"/>
    </row>
    <row r="855">
      <c r="A855" s="84"/>
      <c r="B855" s="84"/>
      <c r="C855" s="84"/>
      <c r="D855" s="84"/>
      <c r="E855" s="84"/>
      <c r="F855" s="84"/>
      <c r="G855" s="84"/>
      <c r="H855" s="84"/>
      <c r="I855" s="84"/>
      <c r="J855" s="84"/>
      <c r="K855" s="84"/>
      <c r="L855" s="84"/>
      <c r="M855" s="84"/>
      <c r="N855" s="84"/>
      <c r="O855" s="84"/>
      <c r="P855" s="84"/>
      <c r="Q855" s="84"/>
      <c r="R855" s="84"/>
      <c r="S855" s="84"/>
      <c r="T855" s="84"/>
      <c r="U855" s="84"/>
      <c r="V855" s="84"/>
      <c r="W855" s="84"/>
      <c r="X855" s="84"/>
      <c r="Y855" s="84"/>
      <c r="Z855" s="84"/>
    </row>
    <row r="856">
      <c r="A856" s="84"/>
      <c r="B856" s="84"/>
      <c r="C856" s="84"/>
      <c r="D856" s="84"/>
      <c r="E856" s="84"/>
      <c r="F856" s="84"/>
      <c r="G856" s="84"/>
      <c r="H856" s="84"/>
      <c r="I856" s="84"/>
      <c r="J856" s="84"/>
      <c r="K856" s="84"/>
      <c r="L856" s="84"/>
      <c r="M856" s="84"/>
      <c r="N856" s="84"/>
      <c r="O856" s="84"/>
      <c r="P856" s="84"/>
      <c r="Q856" s="84"/>
      <c r="R856" s="84"/>
      <c r="S856" s="84"/>
      <c r="T856" s="84"/>
      <c r="U856" s="84"/>
      <c r="V856" s="84"/>
      <c r="W856" s="84"/>
      <c r="X856" s="84"/>
      <c r="Y856" s="84"/>
      <c r="Z856" s="84"/>
    </row>
    <row r="857">
      <c r="A857" s="84"/>
      <c r="B857" s="84"/>
      <c r="C857" s="84"/>
      <c r="D857" s="84"/>
      <c r="E857" s="84"/>
      <c r="F857" s="84"/>
      <c r="G857" s="84"/>
      <c r="H857" s="84"/>
      <c r="I857" s="84"/>
      <c r="J857" s="84"/>
      <c r="K857" s="84"/>
      <c r="L857" s="84"/>
      <c r="M857" s="84"/>
      <c r="N857" s="84"/>
      <c r="O857" s="84"/>
      <c r="P857" s="84"/>
      <c r="Q857" s="84"/>
      <c r="R857" s="84"/>
      <c r="S857" s="84"/>
      <c r="T857" s="84"/>
      <c r="U857" s="84"/>
      <c r="V857" s="84"/>
      <c r="W857" s="84"/>
      <c r="X857" s="84"/>
      <c r="Y857" s="84"/>
      <c r="Z857" s="84"/>
    </row>
    <row r="858">
      <c r="A858" s="84"/>
      <c r="B858" s="84"/>
      <c r="C858" s="84"/>
      <c r="D858" s="84"/>
      <c r="E858" s="84"/>
      <c r="F858" s="84"/>
      <c r="G858" s="84"/>
      <c r="H858" s="84"/>
      <c r="I858" s="84"/>
      <c r="J858" s="84"/>
      <c r="K858" s="84"/>
      <c r="L858" s="84"/>
      <c r="M858" s="84"/>
      <c r="N858" s="84"/>
      <c r="O858" s="84"/>
      <c r="P858" s="84"/>
      <c r="Q858" s="84"/>
      <c r="R858" s="84"/>
      <c r="S858" s="84"/>
      <c r="T858" s="84"/>
      <c r="U858" s="84"/>
      <c r="V858" s="84"/>
      <c r="W858" s="84"/>
      <c r="X858" s="84"/>
      <c r="Y858" s="84"/>
      <c r="Z858" s="84"/>
    </row>
    <row r="859">
      <c r="A859" s="84"/>
      <c r="B859" s="84"/>
      <c r="C859" s="84"/>
      <c r="D859" s="84"/>
      <c r="E859" s="84"/>
      <c r="F859" s="84"/>
      <c r="G859" s="84"/>
      <c r="H859" s="84"/>
      <c r="I859" s="84"/>
      <c r="J859" s="84"/>
      <c r="K859" s="84"/>
      <c r="L859" s="84"/>
      <c r="M859" s="84"/>
      <c r="N859" s="84"/>
      <c r="O859" s="84"/>
      <c r="P859" s="84"/>
      <c r="Q859" s="84"/>
      <c r="R859" s="84"/>
      <c r="S859" s="84"/>
      <c r="T859" s="84"/>
      <c r="U859" s="84"/>
      <c r="V859" s="84"/>
      <c r="W859" s="84"/>
      <c r="X859" s="84"/>
      <c r="Y859" s="84"/>
      <c r="Z859" s="84"/>
    </row>
    <row r="860">
      <c r="A860" s="84"/>
      <c r="B860" s="84"/>
      <c r="C860" s="84"/>
      <c r="D860" s="84"/>
      <c r="E860" s="84"/>
      <c r="F860" s="84"/>
      <c r="G860" s="84"/>
      <c r="H860" s="84"/>
      <c r="I860" s="84"/>
      <c r="J860" s="84"/>
      <c r="K860" s="84"/>
      <c r="L860" s="84"/>
      <c r="M860" s="84"/>
      <c r="N860" s="84"/>
      <c r="O860" s="84"/>
      <c r="P860" s="84"/>
      <c r="Q860" s="84"/>
      <c r="R860" s="84"/>
      <c r="S860" s="84"/>
      <c r="T860" s="84"/>
      <c r="U860" s="84"/>
      <c r="V860" s="84"/>
      <c r="W860" s="84"/>
      <c r="X860" s="84"/>
      <c r="Y860" s="84"/>
      <c r="Z860" s="84"/>
    </row>
    <row r="861">
      <c r="A861" s="84"/>
      <c r="B861" s="84"/>
      <c r="C861" s="84"/>
      <c r="D861" s="84"/>
      <c r="E861" s="84"/>
      <c r="F861" s="84"/>
      <c r="G861" s="84"/>
      <c r="H861" s="84"/>
      <c r="I861" s="84"/>
      <c r="J861" s="84"/>
      <c r="K861" s="84"/>
      <c r="L861" s="84"/>
      <c r="M861" s="84"/>
      <c r="N861" s="84"/>
      <c r="O861" s="84"/>
      <c r="P861" s="84"/>
      <c r="Q861" s="84"/>
      <c r="R861" s="84"/>
      <c r="S861" s="84"/>
      <c r="T861" s="84"/>
      <c r="U861" s="84"/>
      <c r="V861" s="84"/>
      <c r="W861" s="84"/>
      <c r="X861" s="84"/>
      <c r="Y861" s="84"/>
      <c r="Z861" s="84"/>
    </row>
    <row r="862">
      <c r="A862" s="84"/>
      <c r="B862" s="84"/>
      <c r="C862" s="84"/>
      <c r="D862" s="84"/>
      <c r="E862" s="84"/>
      <c r="F862" s="84"/>
      <c r="G862" s="84"/>
      <c r="H862" s="84"/>
      <c r="I862" s="84"/>
      <c r="J862" s="84"/>
      <c r="K862" s="84"/>
      <c r="L862" s="84"/>
      <c r="M862" s="84"/>
      <c r="N862" s="84"/>
      <c r="O862" s="84"/>
      <c r="P862" s="84"/>
      <c r="Q862" s="84"/>
      <c r="R862" s="84"/>
      <c r="S862" s="84"/>
      <c r="T862" s="84"/>
      <c r="U862" s="84"/>
      <c r="V862" s="84"/>
      <c r="W862" s="84"/>
      <c r="X862" s="84"/>
      <c r="Y862" s="84"/>
      <c r="Z862" s="84"/>
    </row>
    <row r="863">
      <c r="A863" s="84"/>
      <c r="B863" s="84"/>
      <c r="C863" s="84"/>
      <c r="D863" s="84"/>
      <c r="E863" s="84"/>
      <c r="F863" s="84"/>
      <c r="G863" s="84"/>
      <c r="H863" s="84"/>
      <c r="I863" s="84"/>
      <c r="J863" s="84"/>
      <c r="K863" s="84"/>
      <c r="L863" s="84"/>
      <c r="M863" s="84"/>
      <c r="N863" s="84"/>
      <c r="O863" s="84"/>
      <c r="P863" s="84"/>
      <c r="Q863" s="84"/>
      <c r="R863" s="84"/>
      <c r="S863" s="84"/>
      <c r="T863" s="84"/>
      <c r="U863" s="84"/>
      <c r="V863" s="84"/>
      <c r="W863" s="84"/>
      <c r="X863" s="84"/>
      <c r="Y863" s="84"/>
      <c r="Z863" s="84"/>
    </row>
    <row r="864">
      <c r="A864" s="84"/>
      <c r="B864" s="84"/>
      <c r="C864" s="84"/>
      <c r="D864" s="84"/>
      <c r="E864" s="84"/>
      <c r="F864" s="84"/>
      <c r="G864" s="84"/>
      <c r="H864" s="84"/>
      <c r="I864" s="84"/>
      <c r="J864" s="84"/>
      <c r="K864" s="84"/>
      <c r="L864" s="84"/>
      <c r="M864" s="84"/>
      <c r="N864" s="84"/>
      <c r="O864" s="84"/>
      <c r="P864" s="84"/>
      <c r="Q864" s="84"/>
      <c r="R864" s="84"/>
      <c r="S864" s="84"/>
      <c r="T864" s="84"/>
      <c r="U864" s="84"/>
      <c r="V864" s="84"/>
      <c r="W864" s="84"/>
      <c r="X864" s="84"/>
      <c r="Y864" s="84"/>
      <c r="Z864" s="84"/>
    </row>
    <row r="865">
      <c r="A865" s="84"/>
      <c r="B865" s="84"/>
      <c r="C865" s="84"/>
      <c r="D865" s="84"/>
      <c r="E865" s="84"/>
      <c r="F865" s="84"/>
      <c r="G865" s="84"/>
      <c r="H865" s="84"/>
      <c r="I865" s="84"/>
      <c r="J865" s="84"/>
      <c r="K865" s="84"/>
      <c r="L865" s="84"/>
      <c r="M865" s="84"/>
      <c r="N865" s="84"/>
      <c r="O865" s="84"/>
      <c r="P865" s="84"/>
      <c r="Q865" s="84"/>
      <c r="R865" s="84"/>
      <c r="S865" s="84"/>
      <c r="T865" s="84"/>
      <c r="U865" s="84"/>
      <c r="V865" s="84"/>
      <c r="W865" s="84"/>
      <c r="X865" s="84"/>
      <c r="Y865" s="84"/>
      <c r="Z865" s="84"/>
    </row>
    <row r="866">
      <c r="A866" s="84"/>
      <c r="B866" s="84"/>
      <c r="C866" s="84"/>
      <c r="D866" s="84"/>
      <c r="E866" s="84"/>
      <c r="F866" s="84"/>
      <c r="G866" s="84"/>
      <c r="H866" s="84"/>
      <c r="I866" s="84"/>
      <c r="J866" s="84"/>
      <c r="K866" s="84"/>
      <c r="L866" s="84"/>
      <c r="M866" s="84"/>
      <c r="N866" s="84"/>
      <c r="O866" s="84"/>
      <c r="P866" s="84"/>
      <c r="Q866" s="84"/>
      <c r="R866" s="84"/>
      <c r="S866" s="84"/>
      <c r="T866" s="84"/>
      <c r="U866" s="84"/>
      <c r="V866" s="84"/>
      <c r="W866" s="84"/>
      <c r="X866" s="84"/>
      <c r="Y866" s="84"/>
      <c r="Z866" s="84"/>
    </row>
    <row r="867">
      <c r="A867" s="84"/>
      <c r="B867" s="84"/>
      <c r="C867" s="84"/>
      <c r="D867" s="84"/>
      <c r="E867" s="84"/>
      <c r="F867" s="84"/>
      <c r="G867" s="84"/>
      <c r="H867" s="84"/>
      <c r="I867" s="84"/>
      <c r="J867" s="84"/>
      <c r="K867" s="84"/>
      <c r="L867" s="84"/>
      <c r="M867" s="84"/>
      <c r="N867" s="84"/>
      <c r="O867" s="84"/>
      <c r="P867" s="84"/>
      <c r="Q867" s="84"/>
      <c r="R867" s="84"/>
      <c r="S867" s="84"/>
      <c r="T867" s="84"/>
      <c r="U867" s="84"/>
      <c r="V867" s="84"/>
      <c r="W867" s="84"/>
      <c r="X867" s="84"/>
      <c r="Y867" s="84"/>
      <c r="Z867" s="84"/>
    </row>
    <row r="868">
      <c r="A868" s="84"/>
      <c r="B868" s="84"/>
      <c r="C868" s="84"/>
      <c r="D868" s="84"/>
      <c r="E868" s="84"/>
      <c r="F868" s="84"/>
      <c r="G868" s="84"/>
      <c r="H868" s="84"/>
      <c r="I868" s="84"/>
      <c r="J868" s="84"/>
      <c r="K868" s="84"/>
      <c r="L868" s="84"/>
      <c r="M868" s="84"/>
      <c r="N868" s="84"/>
      <c r="O868" s="84"/>
      <c r="P868" s="84"/>
      <c r="Q868" s="84"/>
      <c r="R868" s="84"/>
      <c r="S868" s="84"/>
      <c r="T868" s="84"/>
      <c r="U868" s="84"/>
      <c r="V868" s="84"/>
      <c r="W868" s="84"/>
      <c r="X868" s="84"/>
      <c r="Y868" s="84"/>
      <c r="Z868" s="84"/>
    </row>
    <row r="869">
      <c r="A869" s="84"/>
      <c r="B869" s="84"/>
      <c r="C869" s="84"/>
      <c r="D869" s="84"/>
      <c r="E869" s="84"/>
      <c r="F869" s="84"/>
      <c r="G869" s="84"/>
      <c r="H869" s="84"/>
      <c r="I869" s="84"/>
      <c r="J869" s="84"/>
      <c r="K869" s="84"/>
      <c r="L869" s="84"/>
      <c r="M869" s="84"/>
      <c r="N869" s="84"/>
      <c r="O869" s="84"/>
      <c r="P869" s="84"/>
      <c r="Q869" s="84"/>
      <c r="R869" s="84"/>
      <c r="S869" s="84"/>
      <c r="T869" s="84"/>
      <c r="U869" s="84"/>
      <c r="V869" s="84"/>
      <c r="W869" s="84"/>
      <c r="X869" s="84"/>
      <c r="Y869" s="84"/>
      <c r="Z869" s="84"/>
    </row>
    <row r="870">
      <c r="A870" s="84"/>
      <c r="B870" s="84"/>
      <c r="C870" s="84"/>
      <c r="D870" s="84"/>
      <c r="E870" s="84"/>
      <c r="F870" s="84"/>
      <c r="G870" s="84"/>
      <c r="H870" s="84"/>
      <c r="I870" s="84"/>
      <c r="J870" s="84"/>
      <c r="K870" s="84"/>
      <c r="L870" s="84"/>
      <c r="M870" s="84"/>
      <c r="N870" s="84"/>
      <c r="O870" s="84"/>
      <c r="P870" s="84"/>
      <c r="Q870" s="84"/>
      <c r="R870" s="84"/>
      <c r="S870" s="84"/>
      <c r="T870" s="84"/>
      <c r="U870" s="84"/>
      <c r="V870" s="84"/>
      <c r="W870" s="84"/>
      <c r="X870" s="84"/>
      <c r="Y870" s="84"/>
      <c r="Z870" s="84"/>
    </row>
    <row r="871">
      <c r="A871" s="84"/>
      <c r="B871" s="84"/>
      <c r="C871" s="84"/>
      <c r="D871" s="84"/>
      <c r="E871" s="84"/>
      <c r="F871" s="84"/>
      <c r="G871" s="84"/>
      <c r="H871" s="84"/>
      <c r="I871" s="84"/>
      <c r="J871" s="84"/>
      <c r="K871" s="84"/>
      <c r="L871" s="84"/>
      <c r="M871" s="84"/>
      <c r="N871" s="84"/>
      <c r="O871" s="84"/>
      <c r="P871" s="84"/>
      <c r="Q871" s="84"/>
      <c r="R871" s="84"/>
      <c r="S871" s="84"/>
      <c r="T871" s="84"/>
      <c r="U871" s="84"/>
      <c r="V871" s="84"/>
      <c r="W871" s="84"/>
      <c r="X871" s="84"/>
      <c r="Y871" s="84"/>
      <c r="Z871" s="84"/>
    </row>
    <row r="872">
      <c r="A872" s="84"/>
      <c r="B872" s="84"/>
      <c r="C872" s="84"/>
      <c r="D872" s="84"/>
      <c r="E872" s="84"/>
      <c r="F872" s="84"/>
      <c r="G872" s="84"/>
      <c r="H872" s="84"/>
      <c r="I872" s="84"/>
      <c r="J872" s="84"/>
      <c r="K872" s="84"/>
      <c r="L872" s="84"/>
      <c r="M872" s="84"/>
      <c r="N872" s="84"/>
      <c r="O872" s="84"/>
      <c r="P872" s="84"/>
      <c r="Q872" s="84"/>
      <c r="R872" s="84"/>
      <c r="S872" s="84"/>
      <c r="T872" s="84"/>
      <c r="U872" s="84"/>
      <c r="V872" s="84"/>
      <c r="W872" s="84"/>
      <c r="X872" s="84"/>
      <c r="Y872" s="84"/>
      <c r="Z872" s="84"/>
    </row>
    <row r="873">
      <c r="A873" s="84"/>
      <c r="B873" s="84"/>
      <c r="C873" s="84"/>
      <c r="D873" s="84"/>
      <c r="E873" s="84"/>
      <c r="F873" s="84"/>
      <c r="G873" s="84"/>
      <c r="H873" s="84"/>
      <c r="I873" s="84"/>
      <c r="J873" s="84"/>
      <c r="K873" s="84"/>
      <c r="L873" s="84"/>
      <c r="M873" s="84"/>
      <c r="N873" s="84"/>
      <c r="O873" s="84"/>
      <c r="P873" s="84"/>
      <c r="Q873" s="84"/>
      <c r="R873" s="84"/>
      <c r="S873" s="84"/>
      <c r="T873" s="84"/>
      <c r="U873" s="84"/>
      <c r="V873" s="84"/>
      <c r="W873" s="84"/>
      <c r="X873" s="84"/>
      <c r="Y873" s="84"/>
      <c r="Z873" s="84"/>
    </row>
    <row r="874">
      <c r="A874" s="84"/>
      <c r="B874" s="84"/>
      <c r="C874" s="84"/>
      <c r="D874" s="84"/>
      <c r="E874" s="84"/>
      <c r="F874" s="84"/>
      <c r="G874" s="84"/>
      <c r="H874" s="84"/>
      <c r="I874" s="84"/>
      <c r="J874" s="84"/>
      <c r="K874" s="84"/>
      <c r="L874" s="84"/>
      <c r="M874" s="84"/>
      <c r="N874" s="84"/>
      <c r="O874" s="84"/>
      <c r="P874" s="84"/>
      <c r="Q874" s="84"/>
      <c r="R874" s="84"/>
      <c r="S874" s="84"/>
      <c r="T874" s="84"/>
      <c r="U874" s="84"/>
      <c r="V874" s="84"/>
      <c r="W874" s="84"/>
      <c r="X874" s="84"/>
      <c r="Y874" s="84"/>
      <c r="Z874" s="84"/>
    </row>
    <row r="875">
      <c r="A875" s="84"/>
      <c r="B875" s="84"/>
      <c r="C875" s="84"/>
      <c r="D875" s="84"/>
      <c r="E875" s="84"/>
      <c r="F875" s="84"/>
      <c r="G875" s="84"/>
      <c r="H875" s="84"/>
      <c r="I875" s="84"/>
      <c r="J875" s="84"/>
      <c r="K875" s="84"/>
      <c r="L875" s="84"/>
      <c r="M875" s="84"/>
      <c r="N875" s="84"/>
      <c r="O875" s="84"/>
      <c r="P875" s="84"/>
      <c r="Q875" s="84"/>
      <c r="R875" s="84"/>
      <c r="S875" s="84"/>
      <c r="T875" s="84"/>
      <c r="U875" s="84"/>
      <c r="V875" s="84"/>
      <c r="W875" s="84"/>
      <c r="X875" s="84"/>
      <c r="Y875" s="84"/>
      <c r="Z875" s="84"/>
    </row>
    <row r="876">
      <c r="A876" s="84"/>
      <c r="B876" s="84"/>
      <c r="C876" s="84"/>
      <c r="D876" s="84"/>
      <c r="E876" s="84"/>
      <c r="F876" s="84"/>
      <c r="G876" s="84"/>
      <c r="H876" s="84"/>
      <c r="I876" s="84"/>
      <c r="J876" s="84"/>
      <c r="K876" s="84"/>
      <c r="L876" s="84"/>
      <c r="M876" s="84"/>
      <c r="N876" s="84"/>
      <c r="O876" s="84"/>
      <c r="P876" s="84"/>
      <c r="Q876" s="84"/>
      <c r="R876" s="84"/>
      <c r="S876" s="84"/>
      <c r="T876" s="84"/>
      <c r="U876" s="84"/>
      <c r="V876" s="84"/>
      <c r="W876" s="84"/>
      <c r="X876" s="84"/>
      <c r="Y876" s="84"/>
      <c r="Z876" s="84"/>
    </row>
    <row r="877">
      <c r="A877" s="84"/>
      <c r="B877" s="84"/>
      <c r="C877" s="84"/>
      <c r="D877" s="84"/>
      <c r="E877" s="84"/>
      <c r="F877" s="84"/>
      <c r="G877" s="84"/>
      <c r="H877" s="84"/>
      <c r="I877" s="84"/>
      <c r="J877" s="84"/>
      <c r="K877" s="84"/>
      <c r="L877" s="84"/>
      <c r="M877" s="84"/>
      <c r="N877" s="84"/>
      <c r="O877" s="84"/>
      <c r="P877" s="84"/>
      <c r="Q877" s="84"/>
      <c r="R877" s="84"/>
      <c r="S877" s="84"/>
      <c r="T877" s="84"/>
      <c r="U877" s="84"/>
      <c r="V877" s="84"/>
      <c r="W877" s="84"/>
      <c r="X877" s="84"/>
      <c r="Y877" s="84"/>
      <c r="Z877" s="84"/>
    </row>
    <row r="878">
      <c r="A878" s="84"/>
      <c r="B878" s="84"/>
      <c r="C878" s="84"/>
      <c r="D878" s="84"/>
      <c r="E878" s="84"/>
      <c r="F878" s="84"/>
      <c r="G878" s="84"/>
      <c r="H878" s="84"/>
      <c r="I878" s="84"/>
      <c r="J878" s="84"/>
      <c r="K878" s="84"/>
      <c r="L878" s="84"/>
      <c r="M878" s="84"/>
      <c r="N878" s="84"/>
      <c r="O878" s="84"/>
      <c r="P878" s="84"/>
      <c r="Q878" s="84"/>
      <c r="R878" s="84"/>
      <c r="S878" s="84"/>
      <c r="T878" s="84"/>
      <c r="U878" s="84"/>
      <c r="V878" s="84"/>
      <c r="W878" s="84"/>
      <c r="X878" s="84"/>
      <c r="Y878" s="84"/>
      <c r="Z878" s="84"/>
    </row>
    <row r="879">
      <c r="A879" s="84"/>
      <c r="B879" s="84"/>
      <c r="C879" s="84"/>
      <c r="D879" s="84"/>
      <c r="E879" s="84"/>
      <c r="F879" s="84"/>
      <c r="G879" s="84"/>
      <c r="H879" s="84"/>
      <c r="I879" s="84"/>
      <c r="J879" s="84"/>
      <c r="K879" s="84"/>
      <c r="L879" s="84"/>
      <c r="M879" s="84"/>
      <c r="N879" s="84"/>
      <c r="O879" s="84"/>
      <c r="P879" s="84"/>
      <c r="Q879" s="84"/>
      <c r="R879" s="84"/>
      <c r="S879" s="84"/>
      <c r="T879" s="84"/>
      <c r="U879" s="84"/>
      <c r="V879" s="84"/>
      <c r="W879" s="84"/>
      <c r="X879" s="84"/>
      <c r="Y879" s="84"/>
      <c r="Z879" s="84"/>
    </row>
    <row r="880">
      <c r="A880" s="84"/>
      <c r="B880" s="84"/>
      <c r="C880" s="84"/>
      <c r="D880" s="84"/>
      <c r="E880" s="84"/>
      <c r="F880" s="84"/>
      <c r="G880" s="84"/>
      <c r="H880" s="84"/>
      <c r="I880" s="84"/>
      <c r="J880" s="84"/>
      <c r="K880" s="84"/>
      <c r="L880" s="84"/>
      <c r="M880" s="84"/>
      <c r="N880" s="84"/>
      <c r="O880" s="84"/>
      <c r="P880" s="84"/>
      <c r="Q880" s="84"/>
      <c r="R880" s="84"/>
      <c r="S880" s="84"/>
      <c r="T880" s="84"/>
      <c r="U880" s="84"/>
      <c r="V880" s="84"/>
      <c r="W880" s="84"/>
      <c r="X880" s="84"/>
      <c r="Y880" s="84"/>
      <c r="Z880" s="84"/>
    </row>
    <row r="881">
      <c r="A881" s="84"/>
      <c r="B881" s="84"/>
      <c r="C881" s="84"/>
      <c r="D881" s="84"/>
      <c r="E881" s="84"/>
      <c r="F881" s="84"/>
      <c r="G881" s="84"/>
      <c r="H881" s="84"/>
      <c r="I881" s="84"/>
      <c r="J881" s="84"/>
      <c r="K881" s="84"/>
      <c r="L881" s="84"/>
      <c r="M881" s="84"/>
      <c r="N881" s="84"/>
      <c r="O881" s="84"/>
      <c r="P881" s="84"/>
      <c r="Q881" s="84"/>
      <c r="R881" s="84"/>
      <c r="S881" s="84"/>
      <c r="T881" s="84"/>
      <c r="U881" s="84"/>
      <c r="V881" s="84"/>
      <c r="W881" s="84"/>
      <c r="X881" s="84"/>
      <c r="Y881" s="84"/>
      <c r="Z881" s="84"/>
    </row>
    <row r="882">
      <c r="A882" s="84"/>
      <c r="B882" s="84"/>
      <c r="C882" s="84"/>
      <c r="D882" s="84"/>
      <c r="E882" s="84"/>
      <c r="F882" s="84"/>
      <c r="G882" s="84"/>
      <c r="H882" s="84"/>
      <c r="I882" s="84"/>
      <c r="J882" s="84"/>
      <c r="K882" s="84"/>
      <c r="L882" s="84"/>
      <c r="M882" s="84"/>
      <c r="N882" s="84"/>
      <c r="O882" s="84"/>
      <c r="P882" s="84"/>
      <c r="Q882" s="84"/>
      <c r="R882" s="84"/>
      <c r="S882" s="84"/>
      <c r="T882" s="84"/>
      <c r="U882" s="84"/>
      <c r="V882" s="84"/>
      <c r="W882" s="84"/>
      <c r="X882" s="84"/>
      <c r="Y882" s="84"/>
      <c r="Z882" s="84"/>
    </row>
    <row r="883">
      <c r="A883" s="84"/>
      <c r="B883" s="84"/>
      <c r="C883" s="84"/>
      <c r="D883" s="84"/>
      <c r="E883" s="84"/>
      <c r="F883" s="84"/>
      <c r="G883" s="84"/>
      <c r="H883" s="84"/>
      <c r="I883" s="84"/>
      <c r="J883" s="84"/>
      <c r="K883" s="84"/>
      <c r="L883" s="84"/>
      <c r="M883" s="84"/>
      <c r="N883" s="84"/>
      <c r="O883" s="84"/>
      <c r="P883" s="84"/>
      <c r="Q883" s="84"/>
      <c r="R883" s="84"/>
      <c r="S883" s="84"/>
      <c r="T883" s="84"/>
      <c r="U883" s="84"/>
      <c r="V883" s="84"/>
      <c r="W883" s="84"/>
      <c r="X883" s="84"/>
      <c r="Y883" s="84"/>
      <c r="Z883" s="84"/>
    </row>
    <row r="884">
      <c r="A884" s="84"/>
      <c r="B884" s="84"/>
      <c r="C884" s="84"/>
      <c r="D884" s="84"/>
      <c r="E884" s="84"/>
      <c r="F884" s="84"/>
      <c r="G884" s="84"/>
      <c r="H884" s="84"/>
      <c r="I884" s="84"/>
      <c r="J884" s="84"/>
      <c r="K884" s="84"/>
      <c r="L884" s="84"/>
      <c r="M884" s="84"/>
      <c r="N884" s="84"/>
      <c r="O884" s="84"/>
      <c r="P884" s="84"/>
      <c r="Q884" s="84"/>
      <c r="R884" s="84"/>
      <c r="S884" s="84"/>
      <c r="T884" s="84"/>
      <c r="U884" s="84"/>
      <c r="V884" s="84"/>
      <c r="W884" s="84"/>
      <c r="X884" s="84"/>
      <c r="Y884" s="84"/>
      <c r="Z884" s="84"/>
    </row>
    <row r="885">
      <c r="A885" s="84"/>
      <c r="B885" s="84"/>
      <c r="C885" s="84"/>
      <c r="D885" s="84"/>
      <c r="E885" s="84"/>
      <c r="F885" s="84"/>
      <c r="G885" s="84"/>
      <c r="H885" s="84"/>
      <c r="I885" s="84"/>
      <c r="J885" s="84"/>
      <c r="K885" s="84"/>
      <c r="L885" s="84"/>
      <c r="M885" s="84"/>
      <c r="N885" s="84"/>
      <c r="O885" s="84"/>
      <c r="P885" s="84"/>
      <c r="Q885" s="84"/>
      <c r="R885" s="84"/>
      <c r="S885" s="84"/>
      <c r="T885" s="84"/>
      <c r="U885" s="84"/>
      <c r="V885" s="84"/>
      <c r="W885" s="84"/>
      <c r="X885" s="84"/>
      <c r="Y885" s="84"/>
      <c r="Z885" s="84"/>
    </row>
    <row r="886">
      <c r="A886" s="84"/>
      <c r="B886" s="84"/>
      <c r="C886" s="84"/>
      <c r="D886" s="84"/>
      <c r="E886" s="84"/>
      <c r="F886" s="84"/>
      <c r="G886" s="84"/>
      <c r="H886" s="84"/>
      <c r="I886" s="84"/>
      <c r="J886" s="84"/>
      <c r="K886" s="84"/>
      <c r="L886" s="84"/>
      <c r="M886" s="84"/>
      <c r="N886" s="84"/>
      <c r="O886" s="84"/>
      <c r="P886" s="84"/>
      <c r="Q886" s="84"/>
      <c r="R886" s="84"/>
      <c r="S886" s="84"/>
      <c r="T886" s="84"/>
      <c r="U886" s="84"/>
      <c r="V886" s="84"/>
      <c r="W886" s="84"/>
      <c r="X886" s="84"/>
      <c r="Y886" s="84"/>
      <c r="Z886" s="84"/>
    </row>
    <row r="887">
      <c r="A887" s="84"/>
      <c r="B887" s="84"/>
      <c r="C887" s="84"/>
      <c r="D887" s="84"/>
      <c r="E887" s="84"/>
      <c r="F887" s="84"/>
      <c r="G887" s="84"/>
      <c r="H887" s="84"/>
      <c r="I887" s="84"/>
      <c r="J887" s="84"/>
      <c r="K887" s="84"/>
      <c r="L887" s="84"/>
      <c r="M887" s="84"/>
      <c r="N887" s="84"/>
      <c r="O887" s="84"/>
      <c r="P887" s="84"/>
      <c r="Q887" s="84"/>
      <c r="R887" s="84"/>
      <c r="S887" s="84"/>
      <c r="T887" s="84"/>
      <c r="U887" s="84"/>
      <c r="V887" s="84"/>
      <c r="W887" s="84"/>
      <c r="X887" s="84"/>
      <c r="Y887" s="84"/>
      <c r="Z887" s="84"/>
    </row>
    <row r="888">
      <c r="A888" s="84"/>
      <c r="B888" s="84"/>
      <c r="C888" s="84"/>
      <c r="D888" s="84"/>
      <c r="E888" s="84"/>
      <c r="F888" s="84"/>
      <c r="G888" s="84"/>
      <c r="H888" s="84"/>
      <c r="I888" s="84"/>
      <c r="J888" s="84"/>
      <c r="K888" s="84"/>
      <c r="L888" s="84"/>
      <c r="M888" s="84"/>
      <c r="N888" s="84"/>
      <c r="O888" s="84"/>
      <c r="P888" s="84"/>
      <c r="Q888" s="84"/>
      <c r="R888" s="84"/>
      <c r="S888" s="84"/>
      <c r="T888" s="84"/>
      <c r="U888" s="84"/>
      <c r="V888" s="84"/>
      <c r="W888" s="84"/>
      <c r="X888" s="84"/>
      <c r="Y888" s="84"/>
      <c r="Z888" s="84"/>
    </row>
    <row r="889">
      <c r="A889" s="84"/>
      <c r="B889" s="84"/>
      <c r="C889" s="84"/>
      <c r="D889" s="84"/>
      <c r="E889" s="84"/>
      <c r="F889" s="84"/>
      <c r="G889" s="84"/>
      <c r="H889" s="84"/>
      <c r="I889" s="84"/>
      <c r="J889" s="84"/>
      <c r="K889" s="84"/>
      <c r="L889" s="84"/>
      <c r="M889" s="84"/>
      <c r="N889" s="84"/>
      <c r="O889" s="84"/>
      <c r="P889" s="84"/>
      <c r="Q889" s="84"/>
      <c r="R889" s="84"/>
      <c r="S889" s="84"/>
      <c r="T889" s="84"/>
      <c r="U889" s="84"/>
      <c r="V889" s="84"/>
      <c r="W889" s="84"/>
      <c r="X889" s="84"/>
      <c r="Y889" s="84"/>
      <c r="Z889" s="84"/>
    </row>
    <row r="890">
      <c r="A890" s="84"/>
      <c r="B890" s="84"/>
      <c r="C890" s="84"/>
      <c r="D890" s="84"/>
      <c r="E890" s="84"/>
      <c r="F890" s="84"/>
      <c r="G890" s="84"/>
      <c r="H890" s="84"/>
      <c r="I890" s="84"/>
      <c r="J890" s="84"/>
      <c r="K890" s="84"/>
      <c r="L890" s="84"/>
      <c r="M890" s="84"/>
      <c r="N890" s="84"/>
      <c r="O890" s="84"/>
      <c r="P890" s="84"/>
      <c r="Q890" s="84"/>
      <c r="R890" s="84"/>
      <c r="S890" s="84"/>
      <c r="T890" s="84"/>
      <c r="U890" s="84"/>
      <c r="V890" s="84"/>
      <c r="W890" s="84"/>
      <c r="X890" s="84"/>
      <c r="Y890" s="84"/>
      <c r="Z890" s="84"/>
    </row>
    <row r="891">
      <c r="A891" s="84"/>
      <c r="B891" s="84"/>
      <c r="C891" s="84"/>
      <c r="D891" s="84"/>
      <c r="E891" s="84"/>
      <c r="F891" s="84"/>
      <c r="G891" s="84"/>
      <c r="H891" s="84"/>
      <c r="I891" s="84"/>
      <c r="J891" s="84"/>
      <c r="K891" s="84"/>
      <c r="L891" s="84"/>
      <c r="M891" s="84"/>
      <c r="N891" s="84"/>
      <c r="O891" s="84"/>
      <c r="P891" s="84"/>
      <c r="Q891" s="84"/>
      <c r="R891" s="84"/>
      <c r="S891" s="84"/>
      <c r="T891" s="84"/>
      <c r="U891" s="84"/>
      <c r="V891" s="84"/>
      <c r="W891" s="84"/>
      <c r="X891" s="84"/>
      <c r="Y891" s="84"/>
      <c r="Z891" s="84"/>
    </row>
    <row r="892">
      <c r="A892" s="84"/>
      <c r="B892" s="84"/>
      <c r="C892" s="84"/>
      <c r="D892" s="84"/>
      <c r="E892" s="84"/>
      <c r="F892" s="84"/>
      <c r="G892" s="84"/>
      <c r="H892" s="84"/>
      <c r="I892" s="84"/>
      <c r="J892" s="84"/>
      <c r="K892" s="84"/>
      <c r="L892" s="84"/>
      <c r="M892" s="84"/>
      <c r="N892" s="84"/>
      <c r="O892" s="84"/>
      <c r="P892" s="84"/>
      <c r="Q892" s="84"/>
      <c r="R892" s="84"/>
      <c r="S892" s="84"/>
      <c r="T892" s="84"/>
      <c r="U892" s="84"/>
      <c r="V892" s="84"/>
      <c r="W892" s="84"/>
      <c r="X892" s="84"/>
      <c r="Y892" s="84"/>
      <c r="Z892" s="84"/>
    </row>
    <row r="893">
      <c r="A893" s="84"/>
      <c r="B893" s="84"/>
      <c r="C893" s="84"/>
      <c r="D893" s="84"/>
      <c r="E893" s="84"/>
      <c r="F893" s="84"/>
      <c r="G893" s="84"/>
      <c r="H893" s="84"/>
      <c r="I893" s="84"/>
      <c r="J893" s="84"/>
      <c r="K893" s="84"/>
      <c r="L893" s="84"/>
      <c r="M893" s="84"/>
      <c r="N893" s="84"/>
      <c r="O893" s="84"/>
      <c r="P893" s="84"/>
      <c r="Q893" s="84"/>
      <c r="R893" s="84"/>
      <c r="S893" s="84"/>
      <c r="T893" s="84"/>
      <c r="U893" s="84"/>
      <c r="V893" s="84"/>
      <c r="W893" s="84"/>
      <c r="X893" s="84"/>
      <c r="Y893" s="84"/>
      <c r="Z893" s="84"/>
    </row>
    <row r="894">
      <c r="A894" s="84"/>
      <c r="B894" s="84"/>
      <c r="C894" s="84"/>
      <c r="D894" s="84"/>
      <c r="E894" s="84"/>
      <c r="F894" s="84"/>
      <c r="G894" s="84"/>
      <c r="H894" s="84"/>
      <c r="I894" s="84"/>
      <c r="J894" s="84"/>
      <c r="K894" s="84"/>
      <c r="L894" s="84"/>
      <c r="M894" s="84"/>
      <c r="N894" s="84"/>
      <c r="O894" s="84"/>
      <c r="P894" s="84"/>
      <c r="Q894" s="84"/>
      <c r="R894" s="84"/>
      <c r="S894" s="84"/>
      <c r="T894" s="84"/>
      <c r="U894" s="84"/>
      <c r="V894" s="84"/>
      <c r="W894" s="84"/>
      <c r="X894" s="84"/>
      <c r="Y894" s="84"/>
      <c r="Z894" s="84"/>
    </row>
    <row r="895">
      <c r="A895" s="84"/>
      <c r="B895" s="84"/>
      <c r="C895" s="84"/>
      <c r="D895" s="84"/>
      <c r="E895" s="84"/>
      <c r="F895" s="84"/>
      <c r="G895" s="84"/>
      <c r="H895" s="84"/>
      <c r="I895" s="84"/>
      <c r="J895" s="84"/>
      <c r="K895" s="84"/>
      <c r="L895" s="84"/>
      <c r="M895" s="84"/>
      <c r="N895" s="84"/>
      <c r="O895" s="84"/>
      <c r="P895" s="84"/>
      <c r="Q895" s="84"/>
      <c r="R895" s="84"/>
      <c r="S895" s="84"/>
      <c r="T895" s="84"/>
      <c r="U895" s="84"/>
      <c r="V895" s="84"/>
      <c r="W895" s="84"/>
      <c r="X895" s="84"/>
      <c r="Y895" s="84"/>
      <c r="Z895" s="84"/>
    </row>
    <row r="896">
      <c r="A896" s="84"/>
      <c r="B896" s="84"/>
      <c r="C896" s="84"/>
      <c r="D896" s="84"/>
      <c r="E896" s="84"/>
      <c r="F896" s="84"/>
      <c r="G896" s="84"/>
      <c r="H896" s="84"/>
      <c r="I896" s="84"/>
      <c r="J896" s="84"/>
      <c r="K896" s="84"/>
      <c r="L896" s="84"/>
      <c r="M896" s="84"/>
      <c r="N896" s="84"/>
      <c r="O896" s="84"/>
      <c r="P896" s="84"/>
      <c r="Q896" s="84"/>
      <c r="R896" s="84"/>
      <c r="S896" s="84"/>
      <c r="T896" s="84"/>
      <c r="U896" s="84"/>
      <c r="V896" s="84"/>
      <c r="W896" s="84"/>
      <c r="X896" s="84"/>
      <c r="Y896" s="84"/>
      <c r="Z896" s="84"/>
    </row>
    <row r="897">
      <c r="A897" s="84"/>
      <c r="B897" s="84"/>
      <c r="C897" s="84"/>
      <c r="D897" s="84"/>
      <c r="E897" s="84"/>
      <c r="F897" s="84"/>
      <c r="G897" s="84"/>
      <c r="H897" s="84"/>
      <c r="I897" s="84"/>
      <c r="J897" s="84"/>
      <c r="K897" s="84"/>
      <c r="L897" s="84"/>
      <c r="M897" s="84"/>
      <c r="N897" s="84"/>
      <c r="O897" s="84"/>
      <c r="P897" s="84"/>
      <c r="Q897" s="84"/>
      <c r="R897" s="84"/>
      <c r="S897" s="84"/>
      <c r="T897" s="84"/>
      <c r="U897" s="84"/>
      <c r="V897" s="84"/>
      <c r="W897" s="84"/>
      <c r="X897" s="84"/>
      <c r="Y897" s="84"/>
      <c r="Z897" s="84"/>
    </row>
    <row r="898">
      <c r="A898" s="84"/>
      <c r="B898" s="84"/>
      <c r="C898" s="84"/>
      <c r="D898" s="84"/>
      <c r="E898" s="84"/>
      <c r="F898" s="84"/>
      <c r="G898" s="84"/>
      <c r="H898" s="84"/>
      <c r="I898" s="84"/>
      <c r="J898" s="84"/>
      <c r="K898" s="84"/>
      <c r="L898" s="84"/>
      <c r="M898" s="84"/>
      <c r="N898" s="84"/>
      <c r="O898" s="84"/>
      <c r="P898" s="84"/>
      <c r="Q898" s="84"/>
      <c r="R898" s="84"/>
      <c r="S898" s="84"/>
      <c r="T898" s="84"/>
      <c r="U898" s="84"/>
      <c r="V898" s="84"/>
      <c r="W898" s="84"/>
      <c r="X898" s="84"/>
      <c r="Y898" s="84"/>
      <c r="Z898" s="84"/>
    </row>
    <row r="899">
      <c r="A899" s="84"/>
      <c r="B899" s="84"/>
      <c r="C899" s="84"/>
      <c r="D899" s="84"/>
      <c r="E899" s="84"/>
      <c r="F899" s="84"/>
      <c r="G899" s="84"/>
      <c r="H899" s="84"/>
      <c r="I899" s="84"/>
      <c r="J899" s="84"/>
      <c r="K899" s="84"/>
      <c r="L899" s="84"/>
      <c r="M899" s="84"/>
      <c r="N899" s="84"/>
      <c r="O899" s="84"/>
      <c r="P899" s="84"/>
      <c r="Q899" s="84"/>
      <c r="R899" s="84"/>
      <c r="S899" s="84"/>
      <c r="T899" s="84"/>
      <c r="U899" s="84"/>
      <c r="V899" s="84"/>
      <c r="W899" s="84"/>
      <c r="X899" s="84"/>
      <c r="Y899" s="84"/>
      <c r="Z899" s="84"/>
    </row>
    <row r="900">
      <c r="A900" s="84"/>
      <c r="B900" s="84"/>
      <c r="C900" s="84"/>
      <c r="D900" s="84"/>
      <c r="E900" s="84"/>
      <c r="F900" s="84"/>
      <c r="G900" s="84"/>
      <c r="H900" s="84"/>
      <c r="I900" s="84"/>
      <c r="J900" s="84"/>
      <c r="K900" s="84"/>
      <c r="L900" s="84"/>
      <c r="M900" s="84"/>
      <c r="N900" s="84"/>
      <c r="O900" s="84"/>
      <c r="P900" s="84"/>
      <c r="Q900" s="84"/>
      <c r="R900" s="84"/>
      <c r="S900" s="84"/>
      <c r="T900" s="84"/>
      <c r="U900" s="84"/>
      <c r="V900" s="84"/>
      <c r="W900" s="84"/>
      <c r="X900" s="84"/>
      <c r="Y900" s="84"/>
      <c r="Z900" s="84"/>
    </row>
    <row r="901">
      <c r="A901" s="84"/>
      <c r="B901" s="84"/>
      <c r="C901" s="84"/>
      <c r="D901" s="84"/>
      <c r="E901" s="84"/>
      <c r="F901" s="84"/>
      <c r="G901" s="84"/>
      <c r="H901" s="84"/>
      <c r="I901" s="84"/>
      <c r="J901" s="84"/>
      <c r="K901" s="84"/>
      <c r="L901" s="84"/>
      <c r="M901" s="84"/>
      <c r="N901" s="84"/>
      <c r="O901" s="84"/>
      <c r="P901" s="84"/>
      <c r="Q901" s="84"/>
      <c r="R901" s="84"/>
      <c r="S901" s="84"/>
      <c r="T901" s="84"/>
      <c r="U901" s="84"/>
      <c r="V901" s="84"/>
      <c r="W901" s="84"/>
      <c r="X901" s="84"/>
      <c r="Y901" s="84"/>
      <c r="Z901" s="84"/>
    </row>
    <row r="902">
      <c r="A902" s="84"/>
      <c r="B902" s="84"/>
      <c r="C902" s="84"/>
      <c r="D902" s="84"/>
      <c r="E902" s="84"/>
      <c r="F902" s="84"/>
      <c r="G902" s="84"/>
      <c r="H902" s="84"/>
      <c r="I902" s="84"/>
      <c r="J902" s="84"/>
      <c r="K902" s="84"/>
      <c r="L902" s="84"/>
      <c r="M902" s="84"/>
      <c r="N902" s="84"/>
      <c r="O902" s="84"/>
      <c r="P902" s="84"/>
      <c r="Q902" s="84"/>
      <c r="R902" s="84"/>
      <c r="S902" s="84"/>
      <c r="T902" s="84"/>
      <c r="U902" s="84"/>
      <c r="V902" s="84"/>
      <c r="W902" s="84"/>
      <c r="X902" s="84"/>
      <c r="Y902" s="84"/>
      <c r="Z902" s="84"/>
    </row>
    <row r="903">
      <c r="A903" s="84"/>
      <c r="B903" s="84"/>
      <c r="C903" s="84"/>
      <c r="D903" s="84"/>
      <c r="E903" s="84"/>
      <c r="F903" s="84"/>
      <c r="G903" s="84"/>
      <c r="H903" s="84"/>
      <c r="I903" s="84"/>
      <c r="J903" s="84"/>
      <c r="K903" s="84"/>
      <c r="L903" s="84"/>
      <c r="M903" s="84"/>
      <c r="N903" s="84"/>
      <c r="O903" s="84"/>
      <c r="P903" s="84"/>
      <c r="Q903" s="84"/>
      <c r="R903" s="84"/>
      <c r="S903" s="84"/>
      <c r="T903" s="84"/>
      <c r="U903" s="84"/>
      <c r="V903" s="84"/>
      <c r="W903" s="84"/>
      <c r="X903" s="84"/>
      <c r="Y903" s="84"/>
      <c r="Z903" s="84"/>
    </row>
    <row r="904">
      <c r="A904" s="84"/>
      <c r="B904" s="84"/>
      <c r="C904" s="84"/>
      <c r="D904" s="84"/>
      <c r="E904" s="84"/>
      <c r="F904" s="84"/>
      <c r="G904" s="84"/>
      <c r="H904" s="84"/>
      <c r="I904" s="84"/>
      <c r="J904" s="84"/>
      <c r="K904" s="84"/>
      <c r="L904" s="84"/>
      <c r="M904" s="84"/>
      <c r="N904" s="84"/>
      <c r="O904" s="84"/>
      <c r="P904" s="84"/>
      <c r="Q904" s="84"/>
      <c r="R904" s="84"/>
      <c r="S904" s="84"/>
      <c r="T904" s="84"/>
      <c r="U904" s="84"/>
      <c r="V904" s="84"/>
      <c r="W904" s="84"/>
      <c r="X904" s="84"/>
      <c r="Y904" s="84"/>
      <c r="Z904" s="84"/>
    </row>
    <row r="905">
      <c r="A905" s="84"/>
      <c r="B905" s="84"/>
      <c r="C905" s="84"/>
      <c r="D905" s="84"/>
      <c r="E905" s="84"/>
      <c r="F905" s="84"/>
      <c r="G905" s="84"/>
      <c r="H905" s="84"/>
      <c r="I905" s="84"/>
      <c r="J905" s="84"/>
      <c r="K905" s="84"/>
      <c r="L905" s="84"/>
      <c r="M905" s="84"/>
      <c r="N905" s="84"/>
      <c r="O905" s="84"/>
      <c r="P905" s="84"/>
      <c r="Q905" s="84"/>
      <c r="R905" s="84"/>
      <c r="S905" s="84"/>
      <c r="T905" s="84"/>
      <c r="U905" s="84"/>
      <c r="V905" s="84"/>
      <c r="W905" s="84"/>
      <c r="X905" s="84"/>
      <c r="Y905" s="84"/>
      <c r="Z905" s="84"/>
    </row>
    <row r="906">
      <c r="A906" s="84"/>
      <c r="B906" s="84"/>
      <c r="C906" s="84"/>
      <c r="D906" s="84"/>
      <c r="E906" s="84"/>
      <c r="F906" s="84"/>
      <c r="G906" s="84"/>
      <c r="H906" s="84"/>
      <c r="I906" s="84"/>
      <c r="J906" s="84"/>
      <c r="K906" s="84"/>
      <c r="L906" s="84"/>
      <c r="M906" s="84"/>
      <c r="N906" s="84"/>
      <c r="O906" s="84"/>
      <c r="P906" s="84"/>
      <c r="Q906" s="84"/>
      <c r="R906" s="84"/>
      <c r="S906" s="84"/>
      <c r="T906" s="84"/>
      <c r="U906" s="84"/>
      <c r="V906" s="84"/>
      <c r="W906" s="84"/>
      <c r="X906" s="84"/>
      <c r="Y906" s="84"/>
      <c r="Z906" s="84"/>
    </row>
    <row r="907">
      <c r="A907" s="84"/>
      <c r="B907" s="84"/>
      <c r="C907" s="84"/>
      <c r="D907" s="84"/>
      <c r="E907" s="84"/>
      <c r="F907" s="84"/>
      <c r="G907" s="84"/>
      <c r="H907" s="84"/>
      <c r="I907" s="84"/>
      <c r="J907" s="84"/>
      <c r="K907" s="84"/>
      <c r="L907" s="84"/>
      <c r="M907" s="84"/>
      <c r="N907" s="84"/>
      <c r="O907" s="84"/>
      <c r="P907" s="84"/>
      <c r="Q907" s="84"/>
      <c r="R907" s="84"/>
      <c r="S907" s="84"/>
      <c r="T907" s="84"/>
      <c r="U907" s="84"/>
      <c r="V907" s="84"/>
      <c r="W907" s="84"/>
      <c r="X907" s="84"/>
      <c r="Y907" s="84"/>
      <c r="Z907" s="84"/>
    </row>
    <row r="908">
      <c r="A908" s="84"/>
      <c r="B908" s="84"/>
      <c r="C908" s="84"/>
      <c r="D908" s="84"/>
      <c r="E908" s="84"/>
      <c r="F908" s="84"/>
      <c r="G908" s="84"/>
      <c r="H908" s="84"/>
      <c r="I908" s="84"/>
      <c r="J908" s="84"/>
      <c r="K908" s="84"/>
      <c r="L908" s="84"/>
      <c r="M908" s="84"/>
      <c r="N908" s="84"/>
      <c r="O908" s="84"/>
      <c r="P908" s="84"/>
      <c r="Q908" s="84"/>
      <c r="R908" s="84"/>
      <c r="S908" s="84"/>
      <c r="T908" s="84"/>
      <c r="U908" s="84"/>
      <c r="V908" s="84"/>
      <c r="W908" s="84"/>
      <c r="X908" s="84"/>
      <c r="Y908" s="84"/>
      <c r="Z908" s="84"/>
    </row>
    <row r="909">
      <c r="A909" s="84"/>
      <c r="B909" s="84"/>
      <c r="C909" s="84"/>
      <c r="D909" s="84"/>
      <c r="E909" s="84"/>
      <c r="F909" s="84"/>
      <c r="G909" s="84"/>
      <c r="H909" s="84"/>
      <c r="I909" s="84"/>
      <c r="J909" s="84"/>
      <c r="K909" s="84"/>
      <c r="L909" s="84"/>
      <c r="M909" s="84"/>
      <c r="N909" s="84"/>
      <c r="O909" s="84"/>
      <c r="P909" s="84"/>
      <c r="Q909" s="84"/>
      <c r="R909" s="84"/>
      <c r="S909" s="84"/>
      <c r="T909" s="84"/>
      <c r="U909" s="84"/>
      <c r="V909" s="84"/>
      <c r="W909" s="84"/>
      <c r="X909" s="84"/>
      <c r="Y909" s="84"/>
      <c r="Z909" s="84"/>
    </row>
    <row r="910">
      <c r="A910" s="84"/>
      <c r="B910" s="84"/>
      <c r="C910" s="84"/>
      <c r="D910" s="84"/>
      <c r="E910" s="84"/>
      <c r="F910" s="84"/>
      <c r="G910" s="84"/>
      <c r="H910" s="84"/>
      <c r="I910" s="84"/>
      <c r="J910" s="84"/>
      <c r="K910" s="84"/>
      <c r="L910" s="84"/>
      <c r="M910" s="84"/>
      <c r="N910" s="84"/>
      <c r="O910" s="84"/>
      <c r="P910" s="84"/>
      <c r="Q910" s="84"/>
      <c r="R910" s="84"/>
      <c r="S910" s="84"/>
      <c r="T910" s="84"/>
      <c r="U910" s="84"/>
      <c r="V910" s="84"/>
      <c r="W910" s="84"/>
      <c r="X910" s="84"/>
      <c r="Y910" s="84"/>
      <c r="Z910" s="84"/>
    </row>
    <row r="911">
      <c r="A911" s="84"/>
      <c r="B911" s="84"/>
      <c r="C911" s="84"/>
      <c r="D911" s="84"/>
      <c r="E911" s="84"/>
      <c r="F911" s="84"/>
      <c r="G911" s="84"/>
      <c r="H911" s="84"/>
      <c r="I911" s="84"/>
      <c r="J911" s="84"/>
      <c r="K911" s="84"/>
      <c r="L911" s="84"/>
      <c r="M911" s="84"/>
      <c r="N911" s="84"/>
      <c r="O911" s="84"/>
      <c r="P911" s="84"/>
      <c r="Q911" s="84"/>
      <c r="R911" s="84"/>
      <c r="S911" s="84"/>
      <c r="T911" s="84"/>
      <c r="U911" s="84"/>
      <c r="V911" s="84"/>
      <c r="W911" s="84"/>
      <c r="X911" s="84"/>
      <c r="Y911" s="84"/>
      <c r="Z911" s="84"/>
    </row>
    <row r="912">
      <c r="A912" s="84"/>
      <c r="B912" s="84"/>
      <c r="C912" s="84"/>
      <c r="D912" s="84"/>
      <c r="E912" s="84"/>
      <c r="F912" s="84"/>
      <c r="G912" s="84"/>
      <c r="H912" s="84"/>
      <c r="I912" s="84"/>
      <c r="J912" s="84"/>
      <c r="K912" s="84"/>
      <c r="L912" s="84"/>
      <c r="M912" s="84"/>
      <c r="N912" s="84"/>
      <c r="O912" s="84"/>
      <c r="P912" s="84"/>
      <c r="Q912" s="84"/>
      <c r="R912" s="84"/>
      <c r="S912" s="84"/>
      <c r="T912" s="84"/>
      <c r="U912" s="84"/>
      <c r="V912" s="84"/>
      <c r="W912" s="84"/>
      <c r="X912" s="84"/>
      <c r="Y912" s="84"/>
      <c r="Z912" s="84"/>
    </row>
    <row r="913">
      <c r="A913" s="84"/>
      <c r="B913" s="84"/>
      <c r="C913" s="84"/>
      <c r="D913" s="84"/>
      <c r="E913" s="84"/>
      <c r="F913" s="84"/>
      <c r="G913" s="84"/>
      <c r="H913" s="84"/>
      <c r="I913" s="84"/>
      <c r="J913" s="84"/>
      <c r="K913" s="84"/>
      <c r="L913" s="84"/>
      <c r="M913" s="84"/>
      <c r="N913" s="84"/>
      <c r="O913" s="84"/>
      <c r="P913" s="84"/>
      <c r="Q913" s="84"/>
      <c r="R913" s="84"/>
      <c r="S913" s="84"/>
      <c r="T913" s="84"/>
      <c r="U913" s="84"/>
      <c r="V913" s="84"/>
      <c r="W913" s="84"/>
      <c r="X913" s="84"/>
      <c r="Y913" s="84"/>
      <c r="Z913" s="84"/>
    </row>
    <row r="914">
      <c r="A914" s="84"/>
      <c r="B914" s="84"/>
      <c r="C914" s="84"/>
      <c r="D914" s="84"/>
      <c r="E914" s="84"/>
      <c r="F914" s="84"/>
      <c r="G914" s="84"/>
      <c r="H914" s="84"/>
      <c r="I914" s="84"/>
      <c r="J914" s="84"/>
      <c r="K914" s="84"/>
      <c r="L914" s="84"/>
      <c r="M914" s="84"/>
      <c r="N914" s="84"/>
      <c r="O914" s="84"/>
      <c r="P914" s="84"/>
      <c r="Q914" s="84"/>
      <c r="R914" s="84"/>
      <c r="S914" s="84"/>
      <c r="T914" s="84"/>
      <c r="U914" s="84"/>
      <c r="V914" s="84"/>
      <c r="W914" s="84"/>
      <c r="X914" s="84"/>
      <c r="Y914" s="84"/>
      <c r="Z914" s="84"/>
    </row>
    <row r="915">
      <c r="A915" s="84"/>
      <c r="B915" s="84"/>
      <c r="C915" s="84"/>
      <c r="D915" s="84"/>
      <c r="E915" s="84"/>
      <c r="F915" s="84"/>
      <c r="G915" s="84"/>
      <c r="H915" s="84"/>
      <c r="I915" s="84"/>
      <c r="J915" s="84"/>
      <c r="K915" s="84"/>
      <c r="L915" s="84"/>
      <c r="M915" s="84"/>
      <c r="N915" s="84"/>
      <c r="O915" s="84"/>
      <c r="P915" s="84"/>
      <c r="Q915" s="84"/>
      <c r="R915" s="84"/>
      <c r="S915" s="84"/>
      <c r="T915" s="84"/>
      <c r="U915" s="84"/>
      <c r="V915" s="84"/>
      <c r="W915" s="84"/>
      <c r="X915" s="84"/>
      <c r="Y915" s="84"/>
      <c r="Z915" s="84"/>
    </row>
    <row r="916">
      <c r="A916" s="84"/>
      <c r="B916" s="84"/>
      <c r="C916" s="84"/>
      <c r="D916" s="84"/>
      <c r="E916" s="84"/>
      <c r="F916" s="84"/>
      <c r="G916" s="84"/>
      <c r="H916" s="84"/>
      <c r="I916" s="84"/>
      <c r="J916" s="84"/>
      <c r="K916" s="84"/>
      <c r="L916" s="84"/>
      <c r="M916" s="84"/>
      <c r="N916" s="84"/>
      <c r="O916" s="84"/>
      <c r="P916" s="84"/>
      <c r="Q916" s="84"/>
      <c r="R916" s="84"/>
      <c r="S916" s="84"/>
      <c r="T916" s="84"/>
      <c r="U916" s="84"/>
      <c r="V916" s="84"/>
      <c r="W916" s="84"/>
      <c r="X916" s="84"/>
      <c r="Y916" s="84"/>
      <c r="Z916" s="84"/>
    </row>
    <row r="917">
      <c r="A917" s="84"/>
      <c r="B917" s="84"/>
      <c r="C917" s="84"/>
      <c r="D917" s="84"/>
      <c r="E917" s="84"/>
      <c r="F917" s="84"/>
      <c r="G917" s="84"/>
      <c r="H917" s="84"/>
      <c r="I917" s="84"/>
      <c r="J917" s="84"/>
      <c r="K917" s="84"/>
      <c r="L917" s="84"/>
      <c r="M917" s="84"/>
      <c r="N917" s="84"/>
      <c r="O917" s="84"/>
      <c r="P917" s="84"/>
      <c r="Q917" s="84"/>
      <c r="R917" s="84"/>
      <c r="S917" s="84"/>
      <c r="T917" s="84"/>
      <c r="U917" s="84"/>
      <c r="V917" s="84"/>
      <c r="W917" s="84"/>
      <c r="X917" s="84"/>
      <c r="Y917" s="84"/>
      <c r="Z917" s="84"/>
    </row>
    <row r="918">
      <c r="A918" s="84"/>
      <c r="B918" s="84"/>
      <c r="C918" s="84"/>
      <c r="D918" s="84"/>
      <c r="E918" s="84"/>
      <c r="F918" s="84"/>
      <c r="G918" s="84"/>
      <c r="H918" s="84"/>
      <c r="I918" s="84"/>
      <c r="J918" s="84"/>
      <c r="K918" s="84"/>
      <c r="L918" s="84"/>
      <c r="M918" s="84"/>
      <c r="N918" s="84"/>
      <c r="O918" s="84"/>
      <c r="P918" s="84"/>
      <c r="Q918" s="84"/>
      <c r="R918" s="84"/>
      <c r="S918" s="84"/>
      <c r="T918" s="84"/>
      <c r="U918" s="84"/>
      <c r="V918" s="84"/>
      <c r="W918" s="84"/>
      <c r="X918" s="84"/>
      <c r="Y918" s="84"/>
      <c r="Z918" s="84"/>
    </row>
    <row r="919">
      <c r="A919" s="84"/>
      <c r="B919" s="84"/>
      <c r="C919" s="84"/>
      <c r="D919" s="84"/>
      <c r="E919" s="84"/>
      <c r="F919" s="84"/>
      <c r="G919" s="84"/>
      <c r="H919" s="84"/>
      <c r="I919" s="84"/>
      <c r="J919" s="84"/>
      <c r="K919" s="84"/>
      <c r="L919" s="84"/>
      <c r="M919" s="84"/>
      <c r="N919" s="84"/>
      <c r="O919" s="84"/>
      <c r="P919" s="84"/>
      <c r="Q919" s="84"/>
      <c r="R919" s="84"/>
      <c r="S919" s="84"/>
      <c r="T919" s="84"/>
      <c r="U919" s="84"/>
      <c r="V919" s="84"/>
      <c r="W919" s="84"/>
      <c r="X919" s="84"/>
      <c r="Y919" s="84"/>
      <c r="Z919" s="84"/>
    </row>
    <row r="920">
      <c r="A920" s="84"/>
      <c r="B920" s="84"/>
      <c r="C920" s="84"/>
      <c r="D920" s="84"/>
      <c r="E920" s="84"/>
      <c r="F920" s="84"/>
      <c r="G920" s="84"/>
      <c r="H920" s="84"/>
      <c r="I920" s="84"/>
      <c r="J920" s="84"/>
      <c r="K920" s="84"/>
      <c r="L920" s="84"/>
      <c r="M920" s="84"/>
      <c r="N920" s="84"/>
      <c r="O920" s="84"/>
      <c r="P920" s="84"/>
      <c r="Q920" s="84"/>
      <c r="R920" s="84"/>
      <c r="S920" s="84"/>
      <c r="T920" s="84"/>
      <c r="U920" s="84"/>
      <c r="V920" s="84"/>
      <c r="W920" s="84"/>
      <c r="X920" s="84"/>
      <c r="Y920" s="84"/>
      <c r="Z920" s="84"/>
    </row>
    <row r="921">
      <c r="A921" s="84"/>
      <c r="B921" s="84"/>
      <c r="C921" s="84"/>
      <c r="D921" s="84"/>
      <c r="E921" s="84"/>
      <c r="F921" s="84"/>
      <c r="G921" s="84"/>
      <c r="H921" s="84"/>
      <c r="I921" s="84"/>
      <c r="J921" s="84"/>
      <c r="K921" s="84"/>
      <c r="L921" s="84"/>
      <c r="M921" s="84"/>
      <c r="N921" s="84"/>
      <c r="O921" s="84"/>
      <c r="P921" s="84"/>
      <c r="Q921" s="84"/>
      <c r="R921" s="84"/>
      <c r="S921" s="84"/>
      <c r="T921" s="84"/>
      <c r="U921" s="84"/>
      <c r="V921" s="84"/>
      <c r="W921" s="84"/>
      <c r="X921" s="84"/>
      <c r="Y921" s="84"/>
      <c r="Z921" s="84"/>
    </row>
    <row r="922">
      <c r="A922" s="84"/>
      <c r="B922" s="84"/>
      <c r="C922" s="84"/>
      <c r="D922" s="84"/>
      <c r="E922" s="84"/>
      <c r="F922" s="84"/>
      <c r="G922" s="84"/>
      <c r="H922" s="84"/>
      <c r="I922" s="84"/>
      <c r="J922" s="84"/>
      <c r="K922" s="84"/>
      <c r="L922" s="84"/>
      <c r="M922" s="84"/>
      <c r="N922" s="84"/>
      <c r="O922" s="84"/>
      <c r="P922" s="84"/>
      <c r="Q922" s="84"/>
      <c r="R922" s="84"/>
      <c r="S922" s="84"/>
      <c r="T922" s="84"/>
      <c r="U922" s="84"/>
      <c r="V922" s="84"/>
      <c r="W922" s="84"/>
      <c r="X922" s="84"/>
      <c r="Y922" s="84"/>
      <c r="Z922" s="84"/>
    </row>
    <row r="923">
      <c r="A923" s="84"/>
      <c r="B923" s="84"/>
      <c r="C923" s="84"/>
      <c r="D923" s="84"/>
      <c r="E923" s="84"/>
      <c r="F923" s="84"/>
      <c r="G923" s="84"/>
      <c r="H923" s="84"/>
      <c r="I923" s="84"/>
      <c r="J923" s="84"/>
      <c r="K923" s="84"/>
      <c r="L923" s="84"/>
      <c r="M923" s="84"/>
      <c r="N923" s="84"/>
      <c r="O923" s="84"/>
      <c r="P923" s="84"/>
      <c r="Q923" s="84"/>
      <c r="R923" s="84"/>
      <c r="S923" s="84"/>
      <c r="T923" s="84"/>
      <c r="U923" s="84"/>
      <c r="V923" s="84"/>
      <c r="W923" s="84"/>
      <c r="X923" s="84"/>
      <c r="Y923" s="84"/>
      <c r="Z923" s="84"/>
    </row>
    <row r="924">
      <c r="A924" s="84"/>
      <c r="B924" s="84"/>
      <c r="C924" s="84"/>
      <c r="D924" s="84"/>
      <c r="E924" s="84"/>
      <c r="F924" s="84"/>
      <c r="G924" s="84"/>
      <c r="H924" s="84"/>
      <c r="I924" s="84"/>
      <c r="J924" s="84"/>
      <c r="K924" s="84"/>
      <c r="L924" s="84"/>
      <c r="M924" s="84"/>
      <c r="N924" s="84"/>
      <c r="O924" s="84"/>
      <c r="P924" s="84"/>
      <c r="Q924" s="84"/>
      <c r="R924" s="84"/>
      <c r="S924" s="84"/>
      <c r="T924" s="84"/>
      <c r="U924" s="84"/>
      <c r="V924" s="84"/>
      <c r="W924" s="84"/>
      <c r="X924" s="84"/>
      <c r="Y924" s="84"/>
      <c r="Z924" s="84"/>
    </row>
    <row r="925">
      <c r="A925" s="84"/>
      <c r="B925" s="84"/>
      <c r="C925" s="84"/>
      <c r="D925" s="84"/>
      <c r="E925" s="84"/>
      <c r="F925" s="84"/>
      <c r="G925" s="84"/>
      <c r="H925" s="84"/>
      <c r="I925" s="84"/>
      <c r="J925" s="84"/>
      <c r="K925" s="84"/>
      <c r="L925" s="84"/>
      <c r="M925" s="84"/>
      <c r="N925" s="84"/>
      <c r="O925" s="84"/>
      <c r="P925" s="84"/>
      <c r="Q925" s="84"/>
      <c r="R925" s="84"/>
      <c r="S925" s="84"/>
      <c r="T925" s="84"/>
      <c r="U925" s="84"/>
      <c r="V925" s="84"/>
      <c r="W925" s="84"/>
      <c r="X925" s="84"/>
      <c r="Y925" s="84"/>
      <c r="Z925" s="84"/>
    </row>
    <row r="926">
      <c r="A926" s="84"/>
      <c r="B926" s="84"/>
      <c r="C926" s="84"/>
      <c r="D926" s="84"/>
      <c r="E926" s="84"/>
      <c r="F926" s="84"/>
      <c r="G926" s="84"/>
      <c r="H926" s="84"/>
      <c r="I926" s="84"/>
      <c r="J926" s="84"/>
      <c r="K926" s="84"/>
      <c r="L926" s="84"/>
      <c r="M926" s="84"/>
      <c r="N926" s="84"/>
      <c r="O926" s="84"/>
      <c r="P926" s="84"/>
      <c r="Q926" s="84"/>
      <c r="R926" s="84"/>
      <c r="S926" s="84"/>
      <c r="T926" s="84"/>
      <c r="U926" s="84"/>
      <c r="V926" s="84"/>
      <c r="W926" s="84"/>
      <c r="X926" s="84"/>
      <c r="Y926" s="84"/>
      <c r="Z926" s="84"/>
    </row>
    <row r="927">
      <c r="A927" s="84"/>
      <c r="B927" s="84"/>
      <c r="C927" s="84"/>
      <c r="D927" s="84"/>
      <c r="E927" s="84"/>
      <c r="F927" s="84"/>
      <c r="G927" s="84"/>
      <c r="H927" s="84"/>
      <c r="I927" s="84"/>
      <c r="J927" s="84"/>
      <c r="K927" s="84"/>
      <c r="L927" s="84"/>
      <c r="M927" s="84"/>
      <c r="N927" s="84"/>
      <c r="O927" s="84"/>
      <c r="P927" s="84"/>
      <c r="Q927" s="84"/>
      <c r="R927" s="84"/>
      <c r="S927" s="84"/>
      <c r="T927" s="84"/>
      <c r="U927" s="84"/>
      <c r="V927" s="84"/>
      <c r="W927" s="84"/>
      <c r="X927" s="84"/>
      <c r="Y927" s="84"/>
      <c r="Z927" s="84"/>
    </row>
    <row r="928">
      <c r="A928" s="84"/>
      <c r="B928" s="84"/>
      <c r="C928" s="84"/>
      <c r="D928" s="84"/>
      <c r="E928" s="84"/>
      <c r="F928" s="84"/>
      <c r="G928" s="84"/>
      <c r="H928" s="84"/>
      <c r="I928" s="84"/>
      <c r="J928" s="84"/>
      <c r="K928" s="84"/>
      <c r="L928" s="84"/>
      <c r="M928" s="84"/>
      <c r="N928" s="84"/>
      <c r="O928" s="84"/>
      <c r="P928" s="84"/>
      <c r="Q928" s="84"/>
      <c r="R928" s="84"/>
      <c r="S928" s="84"/>
      <c r="T928" s="84"/>
      <c r="U928" s="84"/>
      <c r="V928" s="84"/>
      <c r="W928" s="84"/>
      <c r="X928" s="84"/>
      <c r="Y928" s="84"/>
      <c r="Z928" s="84"/>
    </row>
    <row r="929">
      <c r="A929" s="84"/>
      <c r="B929" s="84"/>
      <c r="C929" s="84"/>
      <c r="D929" s="84"/>
      <c r="E929" s="84"/>
      <c r="F929" s="84"/>
      <c r="G929" s="84"/>
      <c r="H929" s="84"/>
      <c r="I929" s="84"/>
      <c r="J929" s="84"/>
      <c r="K929" s="84"/>
      <c r="L929" s="84"/>
      <c r="M929" s="84"/>
      <c r="N929" s="84"/>
      <c r="O929" s="84"/>
      <c r="P929" s="84"/>
      <c r="Q929" s="84"/>
      <c r="R929" s="84"/>
      <c r="S929" s="84"/>
      <c r="T929" s="84"/>
      <c r="U929" s="84"/>
      <c r="V929" s="84"/>
      <c r="W929" s="84"/>
      <c r="X929" s="84"/>
      <c r="Y929" s="84"/>
      <c r="Z929" s="84"/>
    </row>
    <row r="930">
      <c r="A930" s="84"/>
      <c r="B930" s="84"/>
      <c r="C930" s="84"/>
      <c r="D930" s="84"/>
      <c r="E930" s="84"/>
      <c r="F930" s="84"/>
      <c r="G930" s="84"/>
      <c r="H930" s="84"/>
      <c r="I930" s="84"/>
      <c r="J930" s="84"/>
      <c r="K930" s="84"/>
      <c r="L930" s="84"/>
      <c r="M930" s="84"/>
      <c r="N930" s="84"/>
      <c r="O930" s="84"/>
      <c r="P930" s="84"/>
      <c r="Q930" s="84"/>
      <c r="R930" s="84"/>
      <c r="S930" s="84"/>
      <c r="T930" s="84"/>
      <c r="U930" s="84"/>
      <c r="V930" s="84"/>
      <c r="W930" s="84"/>
      <c r="X930" s="84"/>
      <c r="Y930" s="84"/>
      <c r="Z930" s="84"/>
    </row>
    <row r="931">
      <c r="A931" s="84"/>
      <c r="B931" s="84"/>
      <c r="C931" s="84"/>
      <c r="D931" s="84"/>
      <c r="E931" s="84"/>
      <c r="F931" s="84"/>
      <c r="G931" s="84"/>
      <c r="H931" s="84"/>
      <c r="I931" s="84"/>
      <c r="J931" s="84"/>
      <c r="K931" s="84"/>
      <c r="L931" s="84"/>
      <c r="M931" s="84"/>
      <c r="N931" s="84"/>
      <c r="O931" s="84"/>
      <c r="P931" s="84"/>
      <c r="Q931" s="84"/>
      <c r="R931" s="84"/>
      <c r="S931" s="84"/>
      <c r="T931" s="84"/>
      <c r="U931" s="84"/>
      <c r="V931" s="84"/>
      <c r="W931" s="84"/>
      <c r="X931" s="84"/>
      <c r="Y931" s="84"/>
      <c r="Z931" s="84"/>
    </row>
    <row r="932">
      <c r="A932" s="84"/>
      <c r="B932" s="84"/>
      <c r="C932" s="84"/>
      <c r="D932" s="84"/>
      <c r="E932" s="84"/>
      <c r="F932" s="84"/>
      <c r="G932" s="84"/>
      <c r="H932" s="84"/>
      <c r="I932" s="84"/>
      <c r="J932" s="84"/>
      <c r="K932" s="84"/>
      <c r="L932" s="84"/>
      <c r="M932" s="84"/>
      <c r="N932" s="84"/>
      <c r="O932" s="84"/>
      <c r="P932" s="84"/>
      <c r="Q932" s="84"/>
      <c r="R932" s="84"/>
      <c r="S932" s="84"/>
      <c r="T932" s="84"/>
      <c r="U932" s="84"/>
      <c r="V932" s="84"/>
      <c r="W932" s="84"/>
      <c r="X932" s="84"/>
      <c r="Y932" s="84"/>
      <c r="Z932" s="84"/>
    </row>
    <row r="933">
      <c r="A933" s="84"/>
      <c r="B933" s="84"/>
      <c r="C933" s="84"/>
      <c r="D933" s="84"/>
      <c r="E933" s="84"/>
      <c r="F933" s="84"/>
      <c r="G933" s="84"/>
      <c r="H933" s="84"/>
      <c r="I933" s="84"/>
      <c r="J933" s="84"/>
      <c r="K933" s="84"/>
      <c r="L933" s="84"/>
      <c r="M933" s="84"/>
      <c r="N933" s="84"/>
      <c r="O933" s="84"/>
      <c r="P933" s="84"/>
      <c r="Q933" s="84"/>
      <c r="R933" s="84"/>
      <c r="S933" s="84"/>
      <c r="T933" s="84"/>
      <c r="U933" s="84"/>
      <c r="V933" s="84"/>
      <c r="W933" s="84"/>
      <c r="X933" s="84"/>
      <c r="Y933" s="84"/>
      <c r="Z933" s="84"/>
    </row>
    <row r="934">
      <c r="A934" s="84"/>
      <c r="B934" s="84"/>
      <c r="C934" s="84"/>
      <c r="D934" s="84"/>
      <c r="E934" s="84"/>
      <c r="F934" s="84"/>
      <c r="G934" s="84"/>
      <c r="H934" s="84"/>
      <c r="I934" s="84"/>
      <c r="J934" s="84"/>
      <c r="K934" s="84"/>
      <c r="L934" s="84"/>
      <c r="M934" s="84"/>
      <c r="N934" s="84"/>
      <c r="O934" s="84"/>
      <c r="P934" s="84"/>
      <c r="Q934" s="84"/>
      <c r="R934" s="84"/>
      <c r="S934" s="84"/>
      <c r="T934" s="84"/>
      <c r="U934" s="84"/>
      <c r="V934" s="84"/>
      <c r="W934" s="84"/>
      <c r="X934" s="84"/>
      <c r="Y934" s="84"/>
      <c r="Z934" s="84"/>
    </row>
    <row r="935">
      <c r="A935" s="84"/>
      <c r="B935" s="84"/>
      <c r="C935" s="84"/>
      <c r="D935" s="84"/>
      <c r="E935" s="84"/>
      <c r="F935" s="84"/>
      <c r="G935" s="84"/>
      <c r="H935" s="84"/>
      <c r="I935" s="84"/>
      <c r="J935" s="84"/>
      <c r="K935" s="84"/>
      <c r="L935" s="84"/>
      <c r="M935" s="84"/>
      <c r="N935" s="84"/>
      <c r="O935" s="84"/>
      <c r="P935" s="84"/>
      <c r="Q935" s="84"/>
      <c r="R935" s="84"/>
      <c r="S935" s="84"/>
      <c r="T935" s="84"/>
      <c r="U935" s="84"/>
      <c r="V935" s="84"/>
      <c r="W935" s="84"/>
      <c r="X935" s="84"/>
      <c r="Y935" s="84"/>
      <c r="Z935" s="84"/>
    </row>
    <row r="936">
      <c r="A936" s="84"/>
      <c r="B936" s="84"/>
      <c r="C936" s="84"/>
      <c r="D936" s="84"/>
      <c r="E936" s="84"/>
      <c r="F936" s="84"/>
      <c r="G936" s="84"/>
      <c r="H936" s="84"/>
      <c r="I936" s="84"/>
      <c r="J936" s="84"/>
      <c r="K936" s="84"/>
      <c r="L936" s="84"/>
      <c r="M936" s="84"/>
      <c r="N936" s="84"/>
      <c r="O936" s="84"/>
      <c r="P936" s="84"/>
      <c r="Q936" s="84"/>
      <c r="R936" s="84"/>
      <c r="S936" s="84"/>
      <c r="T936" s="84"/>
      <c r="U936" s="84"/>
      <c r="V936" s="84"/>
      <c r="W936" s="84"/>
      <c r="X936" s="84"/>
      <c r="Y936" s="84"/>
      <c r="Z936" s="84"/>
    </row>
    <row r="937">
      <c r="A937" s="84"/>
      <c r="B937" s="84"/>
      <c r="C937" s="84"/>
      <c r="D937" s="84"/>
      <c r="E937" s="84"/>
      <c r="F937" s="84"/>
      <c r="G937" s="84"/>
      <c r="H937" s="84"/>
      <c r="I937" s="84"/>
      <c r="J937" s="84"/>
      <c r="K937" s="84"/>
      <c r="L937" s="84"/>
      <c r="M937" s="84"/>
      <c r="N937" s="84"/>
      <c r="O937" s="84"/>
      <c r="P937" s="84"/>
      <c r="Q937" s="84"/>
      <c r="R937" s="84"/>
      <c r="S937" s="84"/>
      <c r="T937" s="84"/>
      <c r="U937" s="84"/>
      <c r="V937" s="84"/>
      <c r="W937" s="84"/>
      <c r="X937" s="84"/>
      <c r="Y937" s="84"/>
      <c r="Z937" s="84"/>
    </row>
    <row r="938">
      <c r="A938" s="84"/>
      <c r="B938" s="84"/>
      <c r="C938" s="84"/>
      <c r="D938" s="84"/>
      <c r="E938" s="84"/>
      <c r="F938" s="84"/>
      <c r="G938" s="84"/>
      <c r="H938" s="84"/>
      <c r="I938" s="84"/>
      <c r="J938" s="84"/>
      <c r="K938" s="84"/>
      <c r="L938" s="84"/>
      <c r="M938" s="84"/>
      <c r="N938" s="84"/>
      <c r="O938" s="84"/>
      <c r="P938" s="84"/>
      <c r="Q938" s="84"/>
      <c r="R938" s="84"/>
      <c r="S938" s="84"/>
      <c r="T938" s="84"/>
      <c r="U938" s="84"/>
      <c r="V938" s="84"/>
      <c r="W938" s="84"/>
      <c r="X938" s="84"/>
      <c r="Y938" s="84"/>
      <c r="Z938" s="84"/>
    </row>
    <row r="939">
      <c r="A939" s="84"/>
      <c r="B939" s="84"/>
      <c r="C939" s="84"/>
      <c r="D939" s="84"/>
      <c r="E939" s="84"/>
      <c r="F939" s="84"/>
      <c r="G939" s="84"/>
      <c r="H939" s="84"/>
      <c r="I939" s="84"/>
      <c r="J939" s="84"/>
      <c r="K939" s="84"/>
      <c r="L939" s="84"/>
      <c r="M939" s="84"/>
      <c r="N939" s="84"/>
      <c r="O939" s="84"/>
      <c r="P939" s="84"/>
      <c r="Q939" s="84"/>
      <c r="R939" s="84"/>
      <c r="S939" s="84"/>
      <c r="T939" s="84"/>
      <c r="U939" s="84"/>
      <c r="V939" s="84"/>
      <c r="W939" s="84"/>
      <c r="X939" s="84"/>
      <c r="Y939" s="84"/>
      <c r="Z939" s="84"/>
    </row>
    <row r="940">
      <c r="A940" s="84"/>
      <c r="B940" s="84"/>
      <c r="C940" s="84"/>
      <c r="D940" s="84"/>
      <c r="E940" s="84"/>
      <c r="F940" s="84"/>
      <c r="G940" s="84"/>
      <c r="H940" s="84"/>
      <c r="I940" s="84"/>
      <c r="J940" s="84"/>
      <c r="K940" s="84"/>
      <c r="L940" s="84"/>
      <c r="M940" s="84"/>
      <c r="N940" s="84"/>
      <c r="O940" s="84"/>
      <c r="P940" s="84"/>
      <c r="Q940" s="84"/>
      <c r="R940" s="84"/>
      <c r="S940" s="84"/>
      <c r="T940" s="84"/>
      <c r="U940" s="84"/>
      <c r="V940" s="84"/>
      <c r="W940" s="84"/>
      <c r="X940" s="84"/>
      <c r="Y940" s="84"/>
      <c r="Z940" s="84"/>
    </row>
    <row r="941">
      <c r="A941" s="84"/>
      <c r="B941" s="84"/>
      <c r="C941" s="84"/>
      <c r="D941" s="84"/>
      <c r="E941" s="84"/>
      <c r="F941" s="84"/>
      <c r="G941" s="84"/>
      <c r="H941" s="84"/>
      <c r="I941" s="84"/>
      <c r="J941" s="84"/>
      <c r="K941" s="84"/>
      <c r="L941" s="84"/>
      <c r="M941" s="84"/>
      <c r="N941" s="84"/>
      <c r="O941" s="84"/>
      <c r="P941" s="84"/>
      <c r="Q941" s="84"/>
      <c r="R941" s="84"/>
      <c r="S941" s="84"/>
      <c r="T941" s="84"/>
      <c r="U941" s="84"/>
      <c r="V941" s="84"/>
      <c r="W941" s="84"/>
      <c r="X941" s="84"/>
      <c r="Y941" s="84"/>
      <c r="Z941" s="84"/>
    </row>
    <row r="942">
      <c r="A942" s="84"/>
      <c r="B942" s="84"/>
      <c r="C942" s="84"/>
      <c r="D942" s="84"/>
      <c r="E942" s="84"/>
      <c r="F942" s="84"/>
      <c r="G942" s="84"/>
      <c r="H942" s="84"/>
      <c r="I942" s="84"/>
      <c r="J942" s="84"/>
      <c r="K942" s="84"/>
      <c r="L942" s="84"/>
      <c r="M942" s="84"/>
      <c r="N942" s="84"/>
      <c r="O942" s="84"/>
      <c r="P942" s="84"/>
      <c r="Q942" s="84"/>
      <c r="R942" s="84"/>
      <c r="S942" s="84"/>
      <c r="T942" s="84"/>
      <c r="U942" s="84"/>
      <c r="V942" s="84"/>
      <c r="W942" s="84"/>
      <c r="X942" s="84"/>
      <c r="Y942" s="84"/>
      <c r="Z942" s="84"/>
    </row>
    <row r="943">
      <c r="A943" s="84"/>
      <c r="B943" s="84"/>
      <c r="C943" s="84"/>
      <c r="D943" s="84"/>
      <c r="E943" s="84"/>
      <c r="F943" s="84"/>
      <c r="G943" s="84"/>
      <c r="H943" s="84"/>
      <c r="I943" s="84"/>
      <c r="J943" s="84"/>
      <c r="K943" s="84"/>
      <c r="L943" s="84"/>
      <c r="M943" s="84"/>
      <c r="N943" s="84"/>
      <c r="O943" s="84"/>
      <c r="P943" s="84"/>
      <c r="Q943" s="84"/>
      <c r="R943" s="84"/>
      <c r="S943" s="84"/>
      <c r="T943" s="84"/>
      <c r="U943" s="84"/>
      <c r="V943" s="84"/>
      <c r="W943" s="84"/>
      <c r="X943" s="84"/>
      <c r="Y943" s="84"/>
      <c r="Z943" s="84"/>
    </row>
    <row r="944">
      <c r="A944" s="84"/>
      <c r="B944" s="84"/>
      <c r="C944" s="84"/>
      <c r="D944" s="84"/>
      <c r="E944" s="84"/>
      <c r="F944" s="84"/>
      <c r="G944" s="84"/>
      <c r="H944" s="84"/>
      <c r="I944" s="84"/>
      <c r="J944" s="84"/>
      <c r="K944" s="84"/>
      <c r="L944" s="84"/>
      <c r="M944" s="84"/>
      <c r="N944" s="84"/>
      <c r="O944" s="84"/>
      <c r="P944" s="84"/>
      <c r="Q944" s="84"/>
      <c r="R944" s="84"/>
      <c r="S944" s="84"/>
      <c r="T944" s="84"/>
      <c r="U944" s="84"/>
      <c r="V944" s="84"/>
      <c r="W944" s="84"/>
      <c r="X944" s="84"/>
      <c r="Y944" s="84"/>
      <c r="Z944" s="84"/>
    </row>
    <row r="945">
      <c r="A945" s="84"/>
      <c r="B945" s="84"/>
      <c r="C945" s="84"/>
      <c r="D945" s="84"/>
      <c r="E945" s="84"/>
      <c r="F945" s="84"/>
      <c r="G945" s="84"/>
      <c r="H945" s="84"/>
      <c r="I945" s="84"/>
      <c r="J945" s="84"/>
      <c r="K945" s="84"/>
      <c r="L945" s="84"/>
      <c r="M945" s="84"/>
      <c r="N945" s="84"/>
      <c r="O945" s="84"/>
      <c r="P945" s="84"/>
      <c r="Q945" s="84"/>
      <c r="R945" s="84"/>
      <c r="S945" s="84"/>
      <c r="T945" s="84"/>
      <c r="U945" s="84"/>
      <c r="V945" s="84"/>
      <c r="W945" s="84"/>
      <c r="X945" s="84"/>
      <c r="Y945" s="84"/>
      <c r="Z945" s="84"/>
    </row>
    <row r="946">
      <c r="A946" s="84"/>
      <c r="B946" s="84"/>
      <c r="C946" s="84"/>
      <c r="D946" s="84"/>
      <c r="E946" s="84"/>
      <c r="F946" s="84"/>
      <c r="G946" s="84"/>
      <c r="H946" s="84"/>
      <c r="I946" s="84"/>
      <c r="J946" s="84"/>
      <c r="K946" s="84"/>
      <c r="L946" s="84"/>
      <c r="M946" s="84"/>
      <c r="N946" s="84"/>
      <c r="O946" s="84"/>
      <c r="P946" s="84"/>
      <c r="Q946" s="84"/>
      <c r="R946" s="84"/>
      <c r="S946" s="84"/>
      <c r="T946" s="84"/>
      <c r="U946" s="84"/>
      <c r="V946" s="84"/>
      <c r="W946" s="84"/>
      <c r="X946" s="84"/>
      <c r="Y946" s="84"/>
      <c r="Z946" s="84"/>
    </row>
    <row r="947">
      <c r="A947" s="84"/>
      <c r="B947" s="84"/>
      <c r="C947" s="84"/>
      <c r="D947" s="84"/>
      <c r="E947" s="84"/>
      <c r="F947" s="84"/>
      <c r="G947" s="84"/>
      <c r="H947" s="84"/>
      <c r="I947" s="84"/>
      <c r="J947" s="84"/>
      <c r="K947" s="84"/>
      <c r="L947" s="84"/>
      <c r="M947" s="84"/>
      <c r="N947" s="84"/>
      <c r="O947" s="84"/>
      <c r="P947" s="84"/>
      <c r="Q947" s="84"/>
      <c r="R947" s="84"/>
      <c r="S947" s="84"/>
      <c r="T947" s="84"/>
      <c r="U947" s="84"/>
      <c r="V947" s="84"/>
      <c r="W947" s="84"/>
      <c r="X947" s="84"/>
      <c r="Y947" s="84"/>
      <c r="Z947" s="84"/>
    </row>
    <row r="948">
      <c r="A948" s="84"/>
      <c r="B948" s="84"/>
      <c r="C948" s="84"/>
      <c r="D948" s="84"/>
      <c r="E948" s="84"/>
      <c r="F948" s="84"/>
      <c r="G948" s="84"/>
      <c r="H948" s="84"/>
      <c r="I948" s="84"/>
      <c r="J948" s="84"/>
      <c r="K948" s="84"/>
      <c r="L948" s="84"/>
      <c r="M948" s="84"/>
      <c r="N948" s="84"/>
      <c r="O948" s="84"/>
      <c r="P948" s="84"/>
      <c r="Q948" s="84"/>
      <c r="R948" s="84"/>
      <c r="S948" s="84"/>
      <c r="T948" s="84"/>
      <c r="U948" s="84"/>
      <c r="V948" s="84"/>
      <c r="W948" s="84"/>
      <c r="X948" s="84"/>
      <c r="Y948" s="84"/>
      <c r="Z948" s="84"/>
    </row>
    <row r="949">
      <c r="A949" s="84"/>
      <c r="B949" s="84"/>
      <c r="C949" s="84"/>
      <c r="D949" s="84"/>
      <c r="E949" s="84"/>
      <c r="F949" s="84"/>
      <c r="G949" s="84"/>
      <c r="H949" s="84"/>
      <c r="I949" s="84"/>
      <c r="J949" s="84"/>
      <c r="K949" s="84"/>
      <c r="L949" s="84"/>
      <c r="M949" s="84"/>
      <c r="N949" s="84"/>
      <c r="O949" s="84"/>
      <c r="P949" s="84"/>
      <c r="Q949" s="84"/>
      <c r="R949" s="84"/>
      <c r="S949" s="84"/>
      <c r="T949" s="84"/>
      <c r="U949" s="84"/>
      <c r="V949" s="84"/>
      <c r="W949" s="84"/>
      <c r="X949" s="84"/>
      <c r="Y949" s="84"/>
      <c r="Z949" s="84"/>
    </row>
    <row r="950">
      <c r="A950" s="84"/>
      <c r="B950" s="84"/>
      <c r="C950" s="84"/>
      <c r="D950" s="84"/>
      <c r="E950" s="84"/>
      <c r="F950" s="84"/>
      <c r="G950" s="84"/>
      <c r="H950" s="84"/>
      <c r="I950" s="84"/>
      <c r="J950" s="84"/>
      <c r="K950" s="84"/>
      <c r="L950" s="84"/>
      <c r="M950" s="84"/>
      <c r="N950" s="84"/>
      <c r="O950" s="84"/>
      <c r="P950" s="84"/>
      <c r="Q950" s="84"/>
      <c r="R950" s="84"/>
      <c r="S950" s="84"/>
      <c r="T950" s="84"/>
      <c r="U950" s="84"/>
      <c r="V950" s="84"/>
      <c r="W950" s="84"/>
      <c r="X950" s="84"/>
      <c r="Y950" s="84"/>
      <c r="Z950" s="84"/>
    </row>
    <row r="951">
      <c r="A951" s="84"/>
      <c r="B951" s="84"/>
      <c r="C951" s="84"/>
      <c r="D951" s="84"/>
      <c r="E951" s="84"/>
      <c r="F951" s="84"/>
      <c r="G951" s="84"/>
      <c r="H951" s="84"/>
      <c r="I951" s="84"/>
      <c r="J951" s="84"/>
      <c r="K951" s="84"/>
      <c r="L951" s="84"/>
      <c r="M951" s="84"/>
      <c r="N951" s="84"/>
      <c r="O951" s="84"/>
      <c r="P951" s="84"/>
      <c r="Q951" s="84"/>
      <c r="R951" s="84"/>
      <c r="S951" s="84"/>
      <c r="T951" s="84"/>
      <c r="U951" s="84"/>
      <c r="V951" s="84"/>
      <c r="W951" s="84"/>
      <c r="X951" s="84"/>
      <c r="Y951" s="84"/>
      <c r="Z951" s="84"/>
    </row>
    <row r="952">
      <c r="A952" s="84"/>
      <c r="B952" s="84"/>
      <c r="C952" s="84"/>
      <c r="D952" s="84"/>
      <c r="E952" s="84"/>
      <c r="F952" s="84"/>
      <c r="G952" s="84"/>
      <c r="H952" s="84"/>
      <c r="I952" s="84"/>
      <c r="J952" s="84"/>
      <c r="K952" s="84"/>
      <c r="L952" s="84"/>
      <c r="M952" s="84"/>
      <c r="N952" s="84"/>
      <c r="O952" s="84"/>
      <c r="P952" s="84"/>
      <c r="Q952" s="84"/>
      <c r="R952" s="84"/>
      <c r="S952" s="84"/>
      <c r="T952" s="84"/>
      <c r="U952" s="84"/>
      <c r="V952" s="84"/>
      <c r="W952" s="84"/>
      <c r="X952" s="84"/>
      <c r="Y952" s="84"/>
      <c r="Z952" s="84"/>
    </row>
    <row r="953">
      <c r="A953" s="84"/>
      <c r="B953" s="84"/>
      <c r="C953" s="84"/>
      <c r="D953" s="84"/>
      <c r="E953" s="84"/>
      <c r="F953" s="84"/>
      <c r="G953" s="84"/>
      <c r="H953" s="84"/>
      <c r="I953" s="84"/>
      <c r="J953" s="84"/>
      <c r="K953" s="84"/>
      <c r="L953" s="84"/>
      <c r="M953" s="84"/>
      <c r="N953" s="84"/>
      <c r="O953" s="84"/>
      <c r="P953" s="84"/>
      <c r="Q953" s="84"/>
      <c r="R953" s="84"/>
      <c r="S953" s="84"/>
      <c r="T953" s="84"/>
      <c r="U953" s="84"/>
      <c r="V953" s="84"/>
      <c r="W953" s="84"/>
      <c r="X953" s="84"/>
      <c r="Y953" s="84"/>
      <c r="Z953" s="84"/>
    </row>
    <row r="954">
      <c r="A954" s="84"/>
      <c r="B954" s="84"/>
      <c r="C954" s="84"/>
      <c r="D954" s="84"/>
      <c r="E954" s="84"/>
      <c r="F954" s="84"/>
      <c r="G954" s="84"/>
      <c r="H954" s="84"/>
      <c r="I954" s="84"/>
      <c r="J954" s="84"/>
      <c r="K954" s="84"/>
      <c r="L954" s="84"/>
      <c r="M954" s="84"/>
      <c r="N954" s="84"/>
      <c r="O954" s="84"/>
      <c r="P954" s="84"/>
      <c r="Q954" s="84"/>
      <c r="R954" s="84"/>
      <c r="S954" s="84"/>
      <c r="T954" s="84"/>
      <c r="U954" s="84"/>
      <c r="V954" s="84"/>
      <c r="W954" s="84"/>
      <c r="X954" s="84"/>
      <c r="Y954" s="84"/>
      <c r="Z954" s="84"/>
    </row>
    <row r="955">
      <c r="A955" s="84"/>
      <c r="B955" s="84"/>
      <c r="C955" s="84"/>
      <c r="D955" s="84"/>
      <c r="E955" s="84"/>
      <c r="F955" s="84"/>
      <c r="G955" s="84"/>
      <c r="H955" s="84"/>
      <c r="I955" s="84"/>
      <c r="J955" s="84"/>
      <c r="K955" s="84"/>
      <c r="L955" s="84"/>
      <c r="M955" s="84"/>
      <c r="N955" s="84"/>
      <c r="O955" s="84"/>
      <c r="P955" s="84"/>
      <c r="Q955" s="84"/>
      <c r="R955" s="84"/>
      <c r="S955" s="84"/>
      <c r="T955" s="84"/>
      <c r="U955" s="84"/>
      <c r="V955" s="84"/>
      <c r="W955" s="84"/>
      <c r="X955" s="84"/>
      <c r="Y955" s="84"/>
      <c r="Z955" s="84"/>
    </row>
    <row r="956">
      <c r="A956" s="84"/>
      <c r="B956" s="84"/>
      <c r="C956" s="84"/>
      <c r="D956" s="84"/>
      <c r="E956" s="84"/>
      <c r="F956" s="84"/>
      <c r="G956" s="84"/>
      <c r="H956" s="84"/>
      <c r="I956" s="84"/>
      <c r="J956" s="84"/>
      <c r="K956" s="84"/>
      <c r="L956" s="84"/>
      <c r="M956" s="84"/>
      <c r="N956" s="84"/>
      <c r="O956" s="84"/>
      <c r="P956" s="84"/>
      <c r="Q956" s="84"/>
      <c r="R956" s="84"/>
      <c r="S956" s="84"/>
      <c r="T956" s="84"/>
      <c r="U956" s="84"/>
      <c r="V956" s="84"/>
      <c r="W956" s="84"/>
      <c r="X956" s="84"/>
      <c r="Y956" s="84"/>
      <c r="Z956" s="84"/>
    </row>
    <row r="957">
      <c r="A957" s="84"/>
      <c r="B957" s="84"/>
      <c r="C957" s="84"/>
      <c r="D957" s="84"/>
      <c r="E957" s="84"/>
      <c r="F957" s="84"/>
      <c r="G957" s="84"/>
      <c r="H957" s="84"/>
      <c r="I957" s="84"/>
      <c r="J957" s="84"/>
      <c r="K957" s="84"/>
      <c r="L957" s="84"/>
      <c r="M957" s="84"/>
      <c r="N957" s="84"/>
      <c r="O957" s="84"/>
      <c r="P957" s="84"/>
      <c r="Q957" s="84"/>
      <c r="R957" s="84"/>
      <c r="S957" s="84"/>
      <c r="T957" s="84"/>
      <c r="U957" s="84"/>
      <c r="V957" s="84"/>
      <c r="W957" s="84"/>
      <c r="X957" s="84"/>
      <c r="Y957" s="84"/>
      <c r="Z957" s="84"/>
    </row>
    <row r="958">
      <c r="A958" s="84"/>
      <c r="B958" s="84"/>
      <c r="C958" s="84"/>
      <c r="D958" s="84"/>
      <c r="E958" s="84"/>
      <c r="F958" s="84"/>
      <c r="G958" s="84"/>
      <c r="H958" s="84"/>
      <c r="I958" s="84"/>
      <c r="J958" s="84"/>
      <c r="K958" s="84"/>
      <c r="L958" s="84"/>
      <c r="M958" s="84"/>
      <c r="N958" s="84"/>
      <c r="O958" s="84"/>
      <c r="P958" s="84"/>
      <c r="Q958" s="84"/>
      <c r="R958" s="84"/>
      <c r="S958" s="84"/>
      <c r="T958" s="84"/>
      <c r="U958" s="84"/>
      <c r="V958" s="84"/>
      <c r="W958" s="84"/>
      <c r="X958" s="84"/>
      <c r="Y958" s="84"/>
      <c r="Z958" s="84"/>
    </row>
    <row r="959">
      <c r="A959" s="84"/>
      <c r="B959" s="84"/>
      <c r="C959" s="84"/>
      <c r="D959" s="84"/>
      <c r="E959" s="84"/>
      <c r="F959" s="84"/>
      <c r="G959" s="84"/>
      <c r="H959" s="84"/>
      <c r="I959" s="84"/>
      <c r="J959" s="84"/>
      <c r="K959" s="84"/>
      <c r="L959" s="84"/>
      <c r="M959" s="84"/>
      <c r="N959" s="84"/>
      <c r="O959" s="84"/>
      <c r="P959" s="84"/>
      <c r="Q959" s="84"/>
      <c r="R959" s="84"/>
      <c r="S959" s="84"/>
      <c r="T959" s="84"/>
      <c r="U959" s="84"/>
      <c r="V959" s="84"/>
      <c r="W959" s="84"/>
      <c r="X959" s="84"/>
      <c r="Y959" s="84"/>
      <c r="Z959" s="84"/>
    </row>
    <row r="960">
      <c r="A960" s="84"/>
      <c r="B960" s="84"/>
      <c r="C960" s="84"/>
      <c r="D960" s="84"/>
      <c r="E960" s="84"/>
      <c r="F960" s="84"/>
      <c r="G960" s="84"/>
      <c r="H960" s="84"/>
      <c r="I960" s="84"/>
      <c r="J960" s="84"/>
      <c r="K960" s="84"/>
      <c r="L960" s="84"/>
      <c r="M960" s="84"/>
      <c r="N960" s="84"/>
      <c r="O960" s="84"/>
      <c r="P960" s="84"/>
      <c r="Q960" s="84"/>
      <c r="R960" s="84"/>
      <c r="S960" s="84"/>
      <c r="T960" s="84"/>
      <c r="U960" s="84"/>
      <c r="V960" s="84"/>
      <c r="W960" s="84"/>
      <c r="X960" s="84"/>
      <c r="Y960" s="84"/>
      <c r="Z960" s="84"/>
    </row>
    <row r="961">
      <c r="A961" s="84"/>
      <c r="B961" s="84"/>
      <c r="C961" s="84"/>
      <c r="D961" s="84"/>
      <c r="E961" s="84"/>
      <c r="F961" s="84"/>
      <c r="G961" s="84"/>
      <c r="H961" s="84"/>
      <c r="I961" s="84"/>
      <c r="J961" s="84"/>
      <c r="K961" s="84"/>
      <c r="L961" s="84"/>
      <c r="M961" s="84"/>
      <c r="N961" s="84"/>
      <c r="O961" s="84"/>
      <c r="P961" s="84"/>
      <c r="Q961" s="84"/>
      <c r="R961" s="84"/>
      <c r="S961" s="84"/>
      <c r="T961" s="84"/>
      <c r="U961" s="84"/>
      <c r="V961" s="84"/>
      <c r="W961" s="84"/>
      <c r="X961" s="84"/>
      <c r="Y961" s="84"/>
      <c r="Z961" s="84"/>
    </row>
    <row r="962">
      <c r="A962" s="84"/>
      <c r="B962" s="84"/>
      <c r="C962" s="84"/>
      <c r="D962" s="84"/>
      <c r="E962" s="84"/>
      <c r="F962" s="84"/>
      <c r="G962" s="84"/>
      <c r="H962" s="84"/>
      <c r="I962" s="84"/>
      <c r="J962" s="84"/>
      <c r="K962" s="84"/>
      <c r="L962" s="84"/>
      <c r="M962" s="84"/>
      <c r="N962" s="84"/>
      <c r="O962" s="84"/>
      <c r="P962" s="84"/>
      <c r="Q962" s="84"/>
      <c r="R962" s="84"/>
      <c r="S962" s="84"/>
      <c r="T962" s="84"/>
      <c r="U962" s="84"/>
      <c r="V962" s="84"/>
      <c r="W962" s="84"/>
      <c r="X962" s="84"/>
      <c r="Y962" s="84"/>
      <c r="Z962" s="84"/>
    </row>
    <row r="963">
      <c r="A963" s="84"/>
      <c r="B963" s="84"/>
      <c r="C963" s="84"/>
      <c r="D963" s="84"/>
      <c r="E963" s="84"/>
      <c r="F963" s="84"/>
      <c r="G963" s="84"/>
      <c r="H963" s="84"/>
      <c r="I963" s="84"/>
      <c r="J963" s="84"/>
      <c r="K963" s="84"/>
      <c r="L963" s="84"/>
      <c r="M963" s="84"/>
      <c r="N963" s="84"/>
      <c r="O963" s="84"/>
      <c r="P963" s="84"/>
      <c r="Q963" s="84"/>
      <c r="R963" s="84"/>
      <c r="S963" s="84"/>
      <c r="T963" s="84"/>
      <c r="U963" s="84"/>
      <c r="V963" s="84"/>
      <c r="W963" s="84"/>
      <c r="X963" s="84"/>
      <c r="Y963" s="84"/>
      <c r="Z963" s="84"/>
    </row>
    <row r="964">
      <c r="A964" s="84"/>
      <c r="B964" s="84"/>
      <c r="C964" s="84"/>
      <c r="D964" s="84"/>
      <c r="E964" s="84"/>
      <c r="F964" s="84"/>
      <c r="G964" s="84"/>
      <c r="H964" s="84"/>
      <c r="I964" s="84"/>
      <c r="J964" s="84"/>
      <c r="K964" s="84"/>
      <c r="L964" s="84"/>
      <c r="M964" s="84"/>
      <c r="N964" s="84"/>
      <c r="O964" s="84"/>
      <c r="P964" s="84"/>
      <c r="Q964" s="84"/>
      <c r="R964" s="84"/>
      <c r="S964" s="84"/>
      <c r="T964" s="84"/>
      <c r="U964" s="84"/>
      <c r="V964" s="84"/>
      <c r="W964" s="84"/>
      <c r="X964" s="84"/>
      <c r="Y964" s="84"/>
      <c r="Z964" s="84"/>
    </row>
    <row r="965">
      <c r="A965" s="84"/>
      <c r="B965" s="84"/>
      <c r="C965" s="84"/>
      <c r="D965" s="84"/>
      <c r="E965" s="84"/>
      <c r="F965" s="84"/>
      <c r="G965" s="84"/>
      <c r="H965" s="84"/>
      <c r="I965" s="84"/>
      <c r="J965" s="84"/>
      <c r="K965" s="84"/>
      <c r="L965" s="84"/>
      <c r="M965" s="84"/>
      <c r="N965" s="84"/>
      <c r="O965" s="84"/>
      <c r="P965" s="84"/>
      <c r="Q965" s="84"/>
      <c r="R965" s="84"/>
      <c r="S965" s="84"/>
      <c r="T965" s="84"/>
      <c r="U965" s="84"/>
      <c r="V965" s="84"/>
      <c r="W965" s="84"/>
      <c r="X965" s="84"/>
      <c r="Y965" s="84"/>
      <c r="Z965" s="84"/>
    </row>
    <row r="966">
      <c r="A966" s="84"/>
      <c r="B966" s="84"/>
      <c r="C966" s="84"/>
      <c r="D966" s="84"/>
      <c r="E966" s="84"/>
      <c r="F966" s="84"/>
      <c r="G966" s="84"/>
      <c r="H966" s="84"/>
      <c r="I966" s="84"/>
      <c r="J966" s="84"/>
      <c r="K966" s="84"/>
      <c r="L966" s="84"/>
      <c r="M966" s="84"/>
      <c r="N966" s="84"/>
      <c r="O966" s="84"/>
      <c r="P966" s="84"/>
      <c r="Q966" s="84"/>
      <c r="R966" s="84"/>
      <c r="S966" s="84"/>
      <c r="T966" s="84"/>
      <c r="U966" s="84"/>
      <c r="V966" s="84"/>
      <c r="W966" s="84"/>
      <c r="X966" s="84"/>
      <c r="Y966" s="84"/>
      <c r="Z966" s="84"/>
    </row>
    <row r="967">
      <c r="A967" s="84"/>
      <c r="B967" s="84"/>
      <c r="C967" s="84"/>
      <c r="D967" s="84"/>
      <c r="E967" s="84"/>
      <c r="F967" s="84"/>
      <c r="G967" s="84"/>
      <c r="H967" s="84"/>
      <c r="I967" s="84"/>
      <c r="J967" s="84"/>
      <c r="K967" s="84"/>
      <c r="L967" s="84"/>
      <c r="M967" s="84"/>
      <c r="N967" s="84"/>
      <c r="O967" s="84"/>
      <c r="P967" s="84"/>
      <c r="Q967" s="84"/>
      <c r="R967" s="84"/>
      <c r="S967" s="84"/>
      <c r="T967" s="84"/>
      <c r="U967" s="84"/>
      <c r="V967" s="84"/>
      <c r="W967" s="84"/>
      <c r="X967" s="84"/>
      <c r="Y967" s="84"/>
      <c r="Z967" s="84"/>
    </row>
    <row r="968">
      <c r="A968" s="84"/>
      <c r="B968" s="84"/>
      <c r="C968" s="84"/>
      <c r="D968" s="84"/>
      <c r="E968" s="84"/>
      <c r="F968" s="84"/>
      <c r="G968" s="84"/>
      <c r="H968" s="84"/>
      <c r="I968" s="84"/>
      <c r="J968" s="84"/>
      <c r="K968" s="84"/>
      <c r="L968" s="84"/>
      <c r="M968" s="84"/>
      <c r="N968" s="84"/>
      <c r="O968" s="84"/>
      <c r="P968" s="84"/>
      <c r="Q968" s="84"/>
      <c r="R968" s="84"/>
      <c r="S968" s="84"/>
      <c r="T968" s="84"/>
      <c r="U968" s="84"/>
      <c r="V968" s="84"/>
      <c r="W968" s="84"/>
      <c r="X968" s="84"/>
      <c r="Y968" s="84"/>
      <c r="Z968" s="84"/>
    </row>
    <row r="969">
      <c r="A969" s="84"/>
      <c r="B969" s="84"/>
      <c r="C969" s="84"/>
      <c r="D969" s="84"/>
      <c r="E969" s="84"/>
      <c r="F969" s="84"/>
      <c r="G969" s="84"/>
      <c r="H969" s="84"/>
      <c r="I969" s="84"/>
      <c r="J969" s="84"/>
      <c r="K969" s="84"/>
      <c r="L969" s="84"/>
      <c r="M969" s="84"/>
      <c r="N969" s="84"/>
      <c r="O969" s="84"/>
      <c r="P969" s="84"/>
      <c r="Q969" s="84"/>
      <c r="R969" s="84"/>
      <c r="S969" s="84"/>
      <c r="T969" s="84"/>
      <c r="U969" s="84"/>
      <c r="V969" s="84"/>
      <c r="W969" s="84"/>
      <c r="X969" s="84"/>
      <c r="Y969" s="84"/>
      <c r="Z969" s="84"/>
    </row>
    <row r="970">
      <c r="A970" s="84"/>
      <c r="B970" s="84"/>
      <c r="C970" s="84"/>
      <c r="D970" s="84"/>
      <c r="E970" s="84"/>
      <c r="F970" s="84"/>
      <c r="G970" s="84"/>
      <c r="H970" s="84"/>
      <c r="I970" s="84"/>
      <c r="J970" s="84"/>
      <c r="K970" s="84"/>
      <c r="L970" s="84"/>
      <c r="M970" s="84"/>
      <c r="N970" s="84"/>
      <c r="O970" s="84"/>
      <c r="P970" s="84"/>
      <c r="Q970" s="84"/>
      <c r="R970" s="84"/>
      <c r="S970" s="84"/>
      <c r="T970" s="84"/>
      <c r="U970" s="84"/>
      <c r="V970" s="84"/>
      <c r="W970" s="84"/>
      <c r="X970" s="84"/>
      <c r="Y970" s="84"/>
      <c r="Z970" s="84"/>
    </row>
    <row r="971">
      <c r="A971" s="84"/>
      <c r="B971" s="84"/>
      <c r="C971" s="84"/>
      <c r="D971" s="84"/>
      <c r="E971" s="84"/>
      <c r="F971" s="84"/>
      <c r="G971" s="84"/>
      <c r="H971" s="84"/>
      <c r="I971" s="84"/>
      <c r="J971" s="84"/>
      <c r="K971" s="84"/>
      <c r="L971" s="84"/>
      <c r="M971" s="84"/>
      <c r="N971" s="84"/>
      <c r="O971" s="84"/>
      <c r="P971" s="84"/>
      <c r="Q971" s="84"/>
      <c r="R971" s="84"/>
      <c r="S971" s="84"/>
      <c r="T971" s="84"/>
      <c r="U971" s="84"/>
      <c r="V971" s="84"/>
      <c r="W971" s="84"/>
      <c r="X971" s="84"/>
      <c r="Y971" s="84"/>
      <c r="Z971" s="84"/>
    </row>
    <row r="972">
      <c r="A972" s="84"/>
      <c r="B972" s="84"/>
      <c r="C972" s="84"/>
      <c r="D972" s="84"/>
      <c r="E972" s="84"/>
      <c r="F972" s="84"/>
      <c r="G972" s="84"/>
      <c r="H972" s="84"/>
      <c r="I972" s="84"/>
      <c r="J972" s="84"/>
      <c r="K972" s="84"/>
      <c r="L972" s="84"/>
      <c r="M972" s="84"/>
      <c r="N972" s="84"/>
      <c r="O972" s="84"/>
      <c r="P972" s="84"/>
      <c r="Q972" s="84"/>
      <c r="R972" s="84"/>
      <c r="S972" s="84"/>
      <c r="T972" s="84"/>
      <c r="U972" s="84"/>
      <c r="V972" s="84"/>
      <c r="W972" s="84"/>
      <c r="X972" s="84"/>
      <c r="Y972" s="84"/>
      <c r="Z972" s="84"/>
    </row>
    <row r="973">
      <c r="A973" s="84"/>
      <c r="B973" s="84"/>
      <c r="C973" s="84"/>
      <c r="D973" s="84"/>
      <c r="E973" s="84"/>
      <c r="F973" s="84"/>
      <c r="G973" s="84"/>
      <c r="H973" s="84"/>
      <c r="I973" s="84"/>
      <c r="J973" s="84"/>
      <c r="K973" s="84"/>
      <c r="L973" s="84"/>
      <c r="M973" s="84"/>
      <c r="N973" s="84"/>
      <c r="O973" s="84"/>
      <c r="P973" s="84"/>
      <c r="Q973" s="84"/>
      <c r="R973" s="84"/>
      <c r="S973" s="84"/>
      <c r="T973" s="84"/>
      <c r="U973" s="84"/>
      <c r="V973" s="84"/>
      <c r="W973" s="84"/>
      <c r="X973" s="84"/>
      <c r="Y973" s="84"/>
      <c r="Z973" s="84"/>
    </row>
    <row r="974">
      <c r="A974" s="84"/>
      <c r="B974" s="84"/>
      <c r="C974" s="84"/>
      <c r="D974" s="84"/>
      <c r="E974" s="84"/>
      <c r="F974" s="84"/>
      <c r="G974" s="84"/>
      <c r="H974" s="84"/>
      <c r="I974" s="84"/>
      <c r="J974" s="84"/>
      <c r="K974" s="84"/>
      <c r="L974" s="84"/>
      <c r="M974" s="84"/>
      <c r="N974" s="84"/>
      <c r="O974" s="84"/>
      <c r="P974" s="84"/>
      <c r="Q974" s="84"/>
      <c r="R974" s="84"/>
      <c r="S974" s="84"/>
      <c r="T974" s="84"/>
      <c r="U974" s="84"/>
      <c r="V974" s="84"/>
      <c r="W974" s="84"/>
      <c r="X974" s="84"/>
      <c r="Y974" s="84"/>
      <c r="Z974" s="84"/>
    </row>
    <row r="975">
      <c r="A975" s="84"/>
      <c r="B975" s="84"/>
      <c r="C975" s="84"/>
      <c r="D975" s="84"/>
      <c r="E975" s="84"/>
      <c r="F975" s="84"/>
      <c r="G975" s="84"/>
      <c r="H975" s="84"/>
      <c r="I975" s="84"/>
      <c r="J975" s="84"/>
      <c r="K975" s="84"/>
      <c r="L975" s="84"/>
      <c r="M975" s="84"/>
      <c r="N975" s="84"/>
      <c r="O975" s="84"/>
      <c r="P975" s="84"/>
      <c r="Q975" s="84"/>
      <c r="R975" s="84"/>
      <c r="S975" s="84"/>
      <c r="T975" s="84"/>
      <c r="U975" s="84"/>
      <c r="V975" s="84"/>
      <c r="W975" s="84"/>
      <c r="X975" s="84"/>
      <c r="Y975" s="84"/>
      <c r="Z975" s="84"/>
    </row>
    <row r="976">
      <c r="A976" s="84"/>
      <c r="B976" s="84"/>
      <c r="C976" s="84"/>
      <c r="D976" s="84"/>
      <c r="E976" s="84"/>
      <c r="F976" s="84"/>
      <c r="G976" s="84"/>
      <c r="H976" s="84"/>
      <c r="I976" s="84"/>
      <c r="J976" s="84"/>
      <c r="K976" s="84"/>
      <c r="L976" s="84"/>
      <c r="M976" s="84"/>
      <c r="N976" s="84"/>
      <c r="O976" s="84"/>
      <c r="P976" s="84"/>
      <c r="Q976" s="84"/>
      <c r="R976" s="84"/>
      <c r="S976" s="84"/>
      <c r="T976" s="84"/>
      <c r="U976" s="84"/>
      <c r="V976" s="84"/>
      <c r="W976" s="84"/>
      <c r="X976" s="84"/>
      <c r="Y976" s="84"/>
      <c r="Z976" s="84"/>
    </row>
    <row r="977">
      <c r="A977" s="84"/>
      <c r="B977" s="84"/>
      <c r="C977" s="84"/>
      <c r="D977" s="84"/>
      <c r="E977" s="84"/>
      <c r="F977" s="84"/>
      <c r="G977" s="84"/>
      <c r="H977" s="84"/>
      <c r="I977" s="84"/>
      <c r="J977" s="84"/>
      <c r="K977" s="84"/>
      <c r="L977" s="84"/>
      <c r="M977" s="84"/>
      <c r="N977" s="84"/>
      <c r="O977" s="84"/>
      <c r="P977" s="84"/>
      <c r="Q977" s="84"/>
      <c r="R977" s="84"/>
      <c r="S977" s="84"/>
      <c r="T977" s="84"/>
      <c r="U977" s="84"/>
      <c r="V977" s="84"/>
      <c r="W977" s="84"/>
      <c r="X977" s="84"/>
      <c r="Y977" s="84"/>
      <c r="Z977" s="84"/>
    </row>
    <row r="978">
      <c r="A978" s="84"/>
      <c r="B978" s="84"/>
      <c r="C978" s="84"/>
      <c r="D978" s="84"/>
      <c r="E978" s="84"/>
      <c r="F978" s="84"/>
      <c r="G978" s="84"/>
      <c r="H978" s="84"/>
      <c r="I978" s="84"/>
      <c r="J978" s="84"/>
      <c r="K978" s="84"/>
      <c r="L978" s="84"/>
      <c r="M978" s="84"/>
      <c r="N978" s="84"/>
      <c r="O978" s="84"/>
      <c r="P978" s="84"/>
      <c r="Q978" s="84"/>
      <c r="R978" s="84"/>
      <c r="S978" s="84"/>
      <c r="T978" s="84"/>
      <c r="U978" s="84"/>
      <c r="V978" s="84"/>
      <c r="W978" s="84"/>
      <c r="X978" s="84"/>
      <c r="Y978" s="84"/>
      <c r="Z978" s="84"/>
    </row>
    <row r="979">
      <c r="A979" s="84"/>
      <c r="B979" s="84"/>
      <c r="C979" s="84"/>
      <c r="D979" s="84"/>
      <c r="E979" s="84"/>
      <c r="F979" s="84"/>
      <c r="G979" s="84"/>
      <c r="H979" s="84"/>
      <c r="I979" s="84"/>
      <c r="J979" s="84"/>
      <c r="K979" s="84"/>
      <c r="L979" s="84"/>
      <c r="M979" s="84"/>
      <c r="N979" s="84"/>
      <c r="O979" s="84"/>
      <c r="P979" s="84"/>
      <c r="Q979" s="84"/>
      <c r="R979" s="84"/>
      <c r="S979" s="84"/>
      <c r="T979" s="84"/>
      <c r="U979" s="84"/>
      <c r="V979" s="84"/>
      <c r="W979" s="84"/>
      <c r="X979" s="84"/>
      <c r="Y979" s="84"/>
      <c r="Z979" s="84"/>
    </row>
    <row r="980">
      <c r="A980" s="84"/>
      <c r="B980" s="84"/>
      <c r="C980" s="84"/>
      <c r="D980" s="84"/>
      <c r="E980" s="84"/>
      <c r="F980" s="84"/>
      <c r="G980" s="84"/>
      <c r="H980" s="84"/>
      <c r="I980" s="84"/>
      <c r="J980" s="84"/>
      <c r="K980" s="84"/>
      <c r="L980" s="84"/>
      <c r="M980" s="84"/>
      <c r="N980" s="84"/>
      <c r="O980" s="84"/>
      <c r="P980" s="84"/>
      <c r="Q980" s="84"/>
      <c r="R980" s="84"/>
      <c r="S980" s="84"/>
      <c r="T980" s="84"/>
      <c r="U980" s="84"/>
      <c r="V980" s="84"/>
      <c r="W980" s="84"/>
      <c r="X980" s="84"/>
      <c r="Y980" s="84"/>
      <c r="Z980" s="84"/>
    </row>
    <row r="981">
      <c r="A981" s="84"/>
      <c r="B981" s="84"/>
      <c r="C981" s="84"/>
      <c r="D981" s="84"/>
      <c r="E981" s="84"/>
      <c r="F981" s="84"/>
      <c r="G981" s="84"/>
      <c r="H981" s="84"/>
      <c r="I981" s="84"/>
      <c r="J981" s="84"/>
      <c r="K981" s="84"/>
      <c r="L981" s="84"/>
      <c r="M981" s="84"/>
      <c r="N981" s="84"/>
      <c r="O981" s="84"/>
      <c r="P981" s="84"/>
      <c r="Q981" s="84"/>
      <c r="R981" s="84"/>
      <c r="S981" s="84"/>
      <c r="T981" s="84"/>
      <c r="U981" s="84"/>
      <c r="V981" s="84"/>
      <c r="W981" s="84"/>
      <c r="X981" s="84"/>
      <c r="Y981" s="84"/>
      <c r="Z981" s="84"/>
    </row>
    <row r="982">
      <c r="A982" s="84"/>
      <c r="B982" s="84"/>
      <c r="C982" s="84"/>
      <c r="D982" s="84"/>
      <c r="E982" s="84"/>
      <c r="F982" s="84"/>
      <c r="G982" s="84"/>
      <c r="H982" s="84"/>
      <c r="I982" s="84"/>
      <c r="J982" s="84"/>
      <c r="K982" s="84"/>
      <c r="L982" s="84"/>
      <c r="M982" s="84"/>
      <c r="N982" s="84"/>
      <c r="O982" s="84"/>
      <c r="P982" s="84"/>
      <c r="Q982" s="84"/>
      <c r="R982" s="84"/>
      <c r="S982" s="84"/>
      <c r="T982" s="84"/>
      <c r="U982" s="84"/>
      <c r="V982" s="84"/>
      <c r="W982" s="84"/>
      <c r="X982" s="84"/>
      <c r="Y982" s="84"/>
      <c r="Z982" s="84"/>
    </row>
    <row r="983">
      <c r="A983" s="84"/>
      <c r="B983" s="84"/>
      <c r="C983" s="84"/>
      <c r="D983" s="84"/>
      <c r="E983" s="84"/>
      <c r="F983" s="84"/>
      <c r="G983" s="84"/>
      <c r="H983" s="84"/>
      <c r="I983" s="84"/>
      <c r="J983" s="84"/>
      <c r="K983" s="84"/>
      <c r="L983" s="84"/>
      <c r="M983" s="84"/>
      <c r="N983" s="84"/>
      <c r="O983" s="84"/>
      <c r="P983" s="84"/>
      <c r="Q983" s="84"/>
      <c r="R983" s="84"/>
      <c r="S983" s="84"/>
      <c r="T983" s="84"/>
      <c r="U983" s="84"/>
      <c r="V983" s="84"/>
      <c r="W983" s="84"/>
      <c r="X983" s="84"/>
      <c r="Y983" s="84"/>
      <c r="Z983" s="84"/>
    </row>
    <row r="984">
      <c r="A984" s="84"/>
      <c r="B984" s="84"/>
      <c r="C984" s="84"/>
      <c r="D984" s="84"/>
      <c r="E984" s="84"/>
      <c r="F984" s="84"/>
      <c r="G984" s="84"/>
      <c r="H984" s="84"/>
      <c r="I984" s="84"/>
      <c r="J984" s="84"/>
      <c r="K984" s="84"/>
      <c r="L984" s="84"/>
      <c r="M984" s="84"/>
      <c r="N984" s="84"/>
      <c r="O984" s="84"/>
      <c r="P984" s="84"/>
      <c r="Q984" s="84"/>
      <c r="R984" s="84"/>
      <c r="S984" s="84"/>
      <c r="T984" s="84"/>
      <c r="U984" s="84"/>
      <c r="V984" s="84"/>
      <c r="W984" s="84"/>
      <c r="X984" s="84"/>
      <c r="Y984" s="84"/>
      <c r="Z984" s="84"/>
    </row>
    <row r="985">
      <c r="A985" s="84"/>
      <c r="B985" s="84"/>
      <c r="C985" s="84"/>
      <c r="D985" s="84"/>
      <c r="E985" s="84"/>
      <c r="F985" s="84"/>
      <c r="G985" s="84"/>
      <c r="H985" s="84"/>
      <c r="I985" s="84"/>
      <c r="J985" s="84"/>
      <c r="K985" s="84"/>
      <c r="L985" s="84"/>
      <c r="M985" s="84"/>
      <c r="N985" s="84"/>
      <c r="O985" s="84"/>
      <c r="P985" s="84"/>
      <c r="Q985" s="84"/>
      <c r="R985" s="84"/>
      <c r="S985" s="84"/>
      <c r="T985" s="84"/>
      <c r="U985" s="84"/>
      <c r="V985" s="84"/>
      <c r="W985" s="84"/>
      <c r="X985" s="84"/>
      <c r="Y985" s="84"/>
      <c r="Z985" s="84"/>
    </row>
    <row r="986">
      <c r="A986" s="84"/>
      <c r="B986" s="84"/>
      <c r="C986" s="84"/>
      <c r="D986" s="84"/>
      <c r="E986" s="84"/>
      <c r="F986" s="84"/>
      <c r="G986" s="84"/>
      <c r="H986" s="84"/>
      <c r="I986" s="84"/>
      <c r="J986" s="84"/>
      <c r="K986" s="84"/>
      <c r="L986" s="84"/>
      <c r="M986" s="84"/>
      <c r="N986" s="84"/>
      <c r="O986" s="84"/>
      <c r="P986" s="84"/>
      <c r="Q986" s="84"/>
      <c r="R986" s="84"/>
      <c r="S986" s="84"/>
      <c r="T986" s="84"/>
      <c r="U986" s="84"/>
      <c r="V986" s="84"/>
      <c r="W986" s="84"/>
      <c r="X986" s="84"/>
      <c r="Y986" s="84"/>
      <c r="Z986" s="84"/>
    </row>
    <row r="987">
      <c r="A987" s="84"/>
      <c r="B987" s="84"/>
      <c r="C987" s="84"/>
      <c r="D987" s="84"/>
      <c r="E987" s="84"/>
      <c r="F987" s="84"/>
      <c r="G987" s="84"/>
      <c r="H987" s="84"/>
      <c r="I987" s="84"/>
      <c r="J987" s="84"/>
      <c r="K987" s="84"/>
      <c r="L987" s="84"/>
      <c r="M987" s="84"/>
      <c r="N987" s="84"/>
      <c r="O987" s="84"/>
      <c r="P987" s="84"/>
      <c r="Q987" s="84"/>
      <c r="R987" s="84"/>
      <c r="S987" s="84"/>
      <c r="T987" s="84"/>
      <c r="U987" s="84"/>
      <c r="V987" s="84"/>
      <c r="W987" s="84"/>
      <c r="X987" s="84"/>
      <c r="Y987" s="84"/>
      <c r="Z987" s="84"/>
    </row>
    <row r="988">
      <c r="A988" s="84"/>
      <c r="B988" s="84"/>
      <c r="C988" s="84"/>
      <c r="D988" s="84"/>
      <c r="E988" s="84"/>
      <c r="F988" s="84"/>
      <c r="G988" s="84"/>
      <c r="H988" s="84"/>
      <c r="I988" s="84"/>
      <c r="J988" s="84"/>
      <c r="K988" s="84"/>
      <c r="L988" s="84"/>
      <c r="M988" s="84"/>
      <c r="N988" s="84"/>
      <c r="O988" s="84"/>
      <c r="P988" s="84"/>
      <c r="Q988" s="84"/>
      <c r="R988" s="84"/>
      <c r="S988" s="84"/>
      <c r="T988" s="84"/>
      <c r="U988" s="84"/>
      <c r="V988" s="84"/>
      <c r="W988" s="84"/>
      <c r="X988" s="84"/>
      <c r="Y988" s="84"/>
      <c r="Z988" s="84"/>
    </row>
    <row r="989">
      <c r="A989" s="84"/>
      <c r="B989" s="84"/>
      <c r="C989" s="84"/>
      <c r="D989" s="84"/>
      <c r="E989" s="84"/>
      <c r="F989" s="84"/>
      <c r="G989" s="84"/>
      <c r="H989" s="84"/>
      <c r="I989" s="84"/>
      <c r="J989" s="84"/>
      <c r="K989" s="84"/>
      <c r="L989" s="84"/>
      <c r="M989" s="84"/>
      <c r="N989" s="84"/>
      <c r="O989" s="84"/>
      <c r="P989" s="84"/>
      <c r="Q989" s="84"/>
      <c r="R989" s="84"/>
      <c r="S989" s="84"/>
      <c r="T989" s="84"/>
      <c r="U989" s="84"/>
      <c r="V989" s="84"/>
      <c r="W989" s="84"/>
      <c r="X989" s="84"/>
      <c r="Y989" s="84"/>
      <c r="Z989" s="84"/>
    </row>
    <row r="990">
      <c r="A990" s="84"/>
      <c r="B990" s="84"/>
      <c r="C990" s="84"/>
      <c r="D990" s="84"/>
      <c r="E990" s="84"/>
      <c r="F990" s="84"/>
      <c r="G990" s="84"/>
      <c r="H990" s="84"/>
      <c r="I990" s="84"/>
      <c r="J990" s="84"/>
      <c r="K990" s="84"/>
      <c r="L990" s="84"/>
      <c r="M990" s="84"/>
      <c r="N990" s="84"/>
      <c r="O990" s="84"/>
      <c r="P990" s="84"/>
      <c r="Q990" s="84"/>
      <c r="R990" s="84"/>
      <c r="S990" s="84"/>
      <c r="T990" s="84"/>
      <c r="U990" s="84"/>
      <c r="V990" s="84"/>
      <c r="W990" s="84"/>
      <c r="X990" s="84"/>
      <c r="Y990" s="84"/>
      <c r="Z990" s="84"/>
    </row>
    <row r="991">
      <c r="A991" s="84"/>
      <c r="B991" s="84"/>
      <c r="C991" s="84"/>
      <c r="D991" s="84"/>
      <c r="E991" s="84"/>
      <c r="F991" s="84"/>
      <c r="G991" s="84"/>
      <c r="H991" s="84"/>
      <c r="I991" s="84"/>
      <c r="J991" s="84"/>
      <c r="K991" s="84"/>
      <c r="L991" s="84"/>
      <c r="M991" s="84"/>
      <c r="N991" s="84"/>
      <c r="O991" s="84"/>
      <c r="P991" s="84"/>
      <c r="Q991" s="84"/>
      <c r="R991" s="84"/>
      <c r="S991" s="84"/>
      <c r="T991" s="84"/>
      <c r="U991" s="84"/>
      <c r="V991" s="84"/>
      <c r="W991" s="84"/>
      <c r="X991" s="84"/>
      <c r="Y991" s="84"/>
      <c r="Z991" s="84"/>
    </row>
    <row r="992">
      <c r="A992" s="84"/>
      <c r="B992" s="84"/>
      <c r="C992" s="84"/>
      <c r="D992" s="84"/>
      <c r="E992" s="84"/>
      <c r="F992" s="84"/>
      <c r="G992" s="84"/>
      <c r="H992" s="84"/>
      <c r="I992" s="84"/>
      <c r="J992" s="84"/>
      <c r="K992" s="84"/>
      <c r="L992" s="84"/>
      <c r="M992" s="84"/>
      <c r="N992" s="84"/>
      <c r="O992" s="84"/>
      <c r="P992" s="84"/>
      <c r="Q992" s="84"/>
      <c r="R992" s="84"/>
      <c r="S992" s="84"/>
      <c r="T992" s="84"/>
      <c r="U992" s="84"/>
      <c r="V992" s="84"/>
      <c r="W992" s="84"/>
      <c r="X992" s="84"/>
      <c r="Y992" s="84"/>
      <c r="Z992" s="84"/>
    </row>
    <row r="993">
      <c r="A993" s="84"/>
      <c r="B993" s="84"/>
      <c r="C993" s="84"/>
      <c r="D993" s="84"/>
      <c r="E993" s="84"/>
      <c r="F993" s="84"/>
      <c r="G993" s="84"/>
      <c r="H993" s="84"/>
      <c r="I993" s="84"/>
      <c r="J993" s="84"/>
      <c r="K993" s="84"/>
      <c r="L993" s="84"/>
      <c r="M993" s="84"/>
      <c r="N993" s="84"/>
      <c r="O993" s="84"/>
      <c r="P993" s="84"/>
      <c r="Q993" s="84"/>
      <c r="R993" s="84"/>
      <c r="S993" s="84"/>
      <c r="T993" s="84"/>
      <c r="U993" s="84"/>
      <c r="V993" s="84"/>
      <c r="W993" s="84"/>
      <c r="X993" s="84"/>
      <c r="Y993" s="84"/>
      <c r="Z993" s="84"/>
    </row>
    <row r="994">
      <c r="A994" s="84"/>
      <c r="B994" s="84"/>
      <c r="C994" s="84"/>
      <c r="D994" s="84"/>
      <c r="E994" s="84"/>
      <c r="F994" s="84"/>
      <c r="G994" s="84"/>
      <c r="H994" s="84"/>
      <c r="I994" s="84"/>
      <c r="J994" s="84"/>
      <c r="K994" s="84"/>
      <c r="L994" s="84"/>
      <c r="M994" s="84"/>
      <c r="N994" s="84"/>
      <c r="O994" s="84"/>
      <c r="P994" s="84"/>
      <c r="Q994" s="84"/>
      <c r="R994" s="84"/>
      <c r="S994" s="84"/>
      <c r="T994" s="84"/>
      <c r="U994" s="84"/>
      <c r="V994" s="84"/>
      <c r="W994" s="84"/>
      <c r="X994" s="84"/>
      <c r="Y994" s="84"/>
      <c r="Z994" s="84"/>
    </row>
    <row r="995">
      <c r="A995" s="84"/>
      <c r="B995" s="84"/>
      <c r="C995" s="84"/>
      <c r="D995" s="84"/>
      <c r="E995" s="84"/>
      <c r="F995" s="84"/>
      <c r="G995" s="84"/>
      <c r="H995" s="84"/>
      <c r="I995" s="84"/>
      <c r="J995" s="84"/>
      <c r="K995" s="84"/>
      <c r="L995" s="84"/>
      <c r="M995" s="84"/>
      <c r="N995" s="84"/>
      <c r="O995" s="84"/>
      <c r="P995" s="84"/>
      <c r="Q995" s="84"/>
      <c r="R995" s="84"/>
      <c r="S995" s="84"/>
      <c r="T995" s="84"/>
      <c r="U995" s="84"/>
      <c r="V995" s="84"/>
      <c r="W995" s="84"/>
      <c r="X995" s="84"/>
      <c r="Y995" s="84"/>
      <c r="Z995" s="84"/>
    </row>
    <row r="996">
      <c r="A996" s="84"/>
      <c r="B996" s="84"/>
      <c r="C996" s="84"/>
      <c r="D996" s="84"/>
      <c r="E996" s="84"/>
      <c r="F996" s="84"/>
      <c r="G996" s="84"/>
      <c r="H996" s="84"/>
      <c r="I996" s="84"/>
      <c r="J996" s="84"/>
      <c r="K996" s="84"/>
      <c r="L996" s="84"/>
      <c r="M996" s="84"/>
      <c r="N996" s="84"/>
      <c r="O996" s="84"/>
      <c r="P996" s="84"/>
      <c r="Q996" s="84"/>
      <c r="R996" s="84"/>
      <c r="S996" s="84"/>
      <c r="T996" s="84"/>
      <c r="U996" s="84"/>
      <c r="V996" s="84"/>
      <c r="W996" s="84"/>
      <c r="X996" s="84"/>
      <c r="Y996" s="84"/>
      <c r="Z996" s="84"/>
    </row>
    <row r="997">
      <c r="A997" s="84"/>
      <c r="B997" s="84"/>
      <c r="C997" s="84"/>
      <c r="D997" s="84"/>
      <c r="E997" s="84"/>
      <c r="F997" s="84"/>
      <c r="G997" s="84"/>
      <c r="H997" s="84"/>
      <c r="I997" s="84"/>
      <c r="J997" s="84"/>
      <c r="K997" s="84"/>
      <c r="L997" s="84"/>
      <c r="M997" s="84"/>
      <c r="N997" s="84"/>
      <c r="O997" s="84"/>
      <c r="P997" s="84"/>
      <c r="Q997" s="84"/>
      <c r="R997" s="84"/>
      <c r="S997" s="84"/>
      <c r="T997" s="84"/>
      <c r="U997" s="84"/>
      <c r="V997" s="84"/>
      <c r="W997" s="84"/>
      <c r="X997" s="84"/>
      <c r="Y997" s="84"/>
      <c r="Z997" s="84"/>
    </row>
    <row r="998">
      <c r="A998" s="84"/>
      <c r="B998" s="84"/>
      <c r="C998" s="84"/>
      <c r="D998" s="84"/>
      <c r="E998" s="84"/>
      <c r="F998" s="84"/>
      <c r="G998" s="84"/>
      <c r="H998" s="84"/>
      <c r="I998" s="84"/>
      <c r="J998" s="84"/>
      <c r="K998" s="84"/>
      <c r="L998" s="84"/>
      <c r="M998" s="84"/>
      <c r="N998" s="84"/>
      <c r="O998" s="84"/>
      <c r="P998" s="84"/>
      <c r="Q998" s="84"/>
      <c r="R998" s="84"/>
      <c r="S998" s="84"/>
      <c r="T998" s="84"/>
      <c r="U998" s="84"/>
      <c r="V998" s="84"/>
      <c r="W998" s="84"/>
      <c r="X998" s="84"/>
      <c r="Y998" s="84"/>
      <c r="Z998" s="84"/>
    </row>
    <row r="999">
      <c r="A999" s="84"/>
      <c r="B999" s="84"/>
      <c r="C999" s="84"/>
      <c r="D999" s="84"/>
      <c r="E999" s="84"/>
      <c r="F999" s="84"/>
      <c r="G999" s="84"/>
      <c r="H999" s="84"/>
      <c r="I999" s="84"/>
      <c r="J999" s="84"/>
      <c r="K999" s="84"/>
      <c r="L999" s="84"/>
      <c r="M999" s="84"/>
      <c r="N999" s="84"/>
      <c r="O999" s="84"/>
      <c r="P999" s="84"/>
      <c r="Q999" s="84"/>
      <c r="R999" s="84"/>
      <c r="S999" s="84"/>
      <c r="T999" s="84"/>
      <c r="U999" s="84"/>
      <c r="V999" s="84"/>
      <c r="W999" s="84"/>
      <c r="X999" s="84"/>
      <c r="Y999" s="84"/>
      <c r="Z999" s="84"/>
    </row>
    <row r="1000">
      <c r="A1000" s="84"/>
      <c r="B1000" s="84"/>
      <c r="C1000" s="84"/>
      <c r="D1000" s="84"/>
      <c r="E1000" s="84"/>
      <c r="F1000" s="84"/>
      <c r="G1000" s="84"/>
      <c r="H1000" s="84"/>
      <c r="I1000" s="84"/>
      <c r="J1000" s="84"/>
      <c r="K1000" s="84"/>
      <c r="L1000" s="84"/>
      <c r="M1000" s="84"/>
      <c r="N1000" s="84"/>
      <c r="O1000" s="84"/>
      <c r="P1000" s="84"/>
      <c r="Q1000" s="84"/>
      <c r="R1000" s="84"/>
      <c r="S1000" s="84"/>
      <c r="T1000" s="84"/>
      <c r="U1000" s="84"/>
      <c r="V1000" s="84"/>
      <c r="W1000" s="84"/>
      <c r="X1000" s="84"/>
      <c r="Y1000" s="84"/>
      <c r="Z1000" s="84"/>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71"/>
    <col customWidth="1" min="2" max="2" width="22.14"/>
    <col customWidth="1" min="3" max="3" width="20.29"/>
    <col customWidth="1" min="4" max="4" width="68.29"/>
    <col customWidth="1" min="5" max="5" width="33.14"/>
  </cols>
  <sheetData>
    <row r="1">
      <c r="A1" s="76" t="s">
        <v>3684</v>
      </c>
      <c r="B1" s="88"/>
      <c r="C1" s="88"/>
      <c r="D1" s="88"/>
      <c r="E1" s="88"/>
      <c r="F1" s="88"/>
      <c r="G1" s="88"/>
      <c r="H1" s="88"/>
      <c r="I1" s="88"/>
      <c r="J1" s="88"/>
      <c r="K1" s="88"/>
      <c r="L1" s="88"/>
      <c r="M1" s="88"/>
      <c r="N1" s="88"/>
      <c r="O1" s="88"/>
      <c r="P1" s="88"/>
      <c r="Q1" s="88"/>
      <c r="R1" s="88"/>
      <c r="S1" s="88"/>
      <c r="T1" s="88"/>
      <c r="U1" s="88"/>
      <c r="V1" s="88"/>
      <c r="W1" s="88"/>
      <c r="X1" s="88"/>
      <c r="Y1" s="88"/>
      <c r="Z1" s="88"/>
      <c r="AA1" s="88"/>
    </row>
    <row r="3">
      <c r="A3" s="88"/>
      <c r="B3" s="76" t="s">
        <v>3685</v>
      </c>
      <c r="C3" s="76" t="s">
        <v>3686</v>
      </c>
      <c r="D3" s="76" t="s">
        <v>16</v>
      </c>
      <c r="E3" s="76" t="s">
        <v>3687</v>
      </c>
      <c r="F3" s="88"/>
      <c r="G3" s="88"/>
      <c r="H3" s="88"/>
      <c r="I3" s="88"/>
      <c r="J3" s="88"/>
      <c r="K3" s="88"/>
      <c r="L3" s="88"/>
      <c r="M3" s="88"/>
      <c r="N3" s="88"/>
      <c r="O3" s="88"/>
      <c r="P3" s="88"/>
      <c r="Q3" s="88"/>
      <c r="R3" s="88"/>
      <c r="S3" s="88"/>
      <c r="T3" s="88"/>
      <c r="U3" s="88"/>
      <c r="V3" s="88"/>
      <c r="W3" s="88"/>
      <c r="X3" s="88"/>
      <c r="Y3" s="88"/>
      <c r="Z3" s="88"/>
      <c r="AA3" s="88"/>
    </row>
    <row r="4">
      <c r="A4" s="89"/>
      <c r="B4" s="90" t="s">
        <v>3335</v>
      </c>
      <c r="C4" s="90">
        <v>1.0</v>
      </c>
      <c r="D4" s="90" t="s">
        <v>3688</v>
      </c>
      <c r="E4" s="90" t="s">
        <v>3689</v>
      </c>
      <c r="F4" s="89"/>
      <c r="G4" s="89"/>
      <c r="H4" s="89"/>
      <c r="I4" s="89"/>
      <c r="J4" s="89"/>
      <c r="K4" s="89"/>
      <c r="L4" s="89"/>
      <c r="M4" s="89"/>
      <c r="N4" s="89"/>
      <c r="O4" s="89"/>
      <c r="P4" s="89"/>
      <c r="Q4" s="89"/>
      <c r="R4" s="89"/>
      <c r="S4" s="89"/>
      <c r="T4" s="89"/>
      <c r="U4" s="89"/>
      <c r="V4" s="89"/>
      <c r="W4" s="89"/>
      <c r="X4" s="89"/>
      <c r="Y4" s="89"/>
      <c r="Z4" s="89"/>
      <c r="AA4" s="89"/>
    </row>
    <row r="5">
      <c r="A5" s="89"/>
      <c r="B5" s="90" t="s">
        <v>3360</v>
      </c>
      <c r="C5" s="90">
        <v>1.0</v>
      </c>
      <c r="D5" s="90" t="s">
        <v>3688</v>
      </c>
      <c r="E5" s="90" t="s">
        <v>3689</v>
      </c>
      <c r="F5" s="89"/>
      <c r="G5" s="89"/>
      <c r="H5" s="89"/>
      <c r="I5" s="89"/>
      <c r="J5" s="89"/>
      <c r="K5" s="89"/>
      <c r="L5" s="89"/>
      <c r="M5" s="89"/>
      <c r="N5" s="89"/>
      <c r="O5" s="89"/>
      <c r="P5" s="89"/>
      <c r="Q5" s="89"/>
      <c r="R5" s="89"/>
      <c r="S5" s="89"/>
      <c r="T5" s="89"/>
      <c r="U5" s="89"/>
      <c r="V5" s="89"/>
      <c r="W5" s="89"/>
      <c r="X5" s="89"/>
      <c r="Y5" s="89"/>
      <c r="Z5" s="89"/>
      <c r="AA5" s="89"/>
    </row>
    <row r="6">
      <c r="A6" s="89"/>
      <c r="B6" s="90" t="s">
        <v>3690</v>
      </c>
      <c r="C6" s="90">
        <v>1.0</v>
      </c>
      <c r="D6" s="90" t="s">
        <v>3688</v>
      </c>
      <c r="E6" s="90" t="s">
        <v>3689</v>
      </c>
      <c r="F6" s="89"/>
      <c r="G6" s="89"/>
      <c r="H6" s="89"/>
      <c r="I6" s="89"/>
      <c r="J6" s="89"/>
      <c r="K6" s="89"/>
      <c r="L6" s="89"/>
      <c r="M6" s="89"/>
      <c r="N6" s="89"/>
      <c r="O6" s="89"/>
      <c r="P6" s="89"/>
      <c r="Q6" s="89"/>
      <c r="R6" s="89"/>
      <c r="S6" s="89"/>
      <c r="T6" s="89"/>
      <c r="U6" s="89"/>
      <c r="V6" s="89"/>
      <c r="W6" s="89"/>
      <c r="X6" s="89"/>
      <c r="Y6" s="89"/>
      <c r="Z6" s="89"/>
      <c r="AA6" s="89"/>
    </row>
    <row r="7">
      <c r="A7" s="89"/>
      <c r="B7" s="90" t="s">
        <v>2682</v>
      </c>
      <c r="C7" s="90">
        <v>1.0</v>
      </c>
      <c r="D7" s="90" t="s">
        <v>3691</v>
      </c>
      <c r="E7" s="90" t="s">
        <v>3689</v>
      </c>
      <c r="F7" s="89"/>
      <c r="G7" s="89"/>
      <c r="H7" s="89"/>
      <c r="I7" s="89"/>
      <c r="J7" s="89"/>
      <c r="K7" s="89"/>
      <c r="L7" s="89"/>
      <c r="M7" s="89"/>
      <c r="N7" s="89"/>
      <c r="O7" s="89"/>
      <c r="P7" s="89"/>
      <c r="Q7" s="89"/>
      <c r="R7" s="89"/>
      <c r="S7" s="89"/>
      <c r="T7" s="89"/>
      <c r="U7" s="89"/>
      <c r="V7" s="89"/>
      <c r="W7" s="89"/>
      <c r="X7" s="89"/>
      <c r="Y7" s="89"/>
      <c r="Z7" s="89"/>
      <c r="AA7" s="89"/>
    </row>
    <row r="8">
      <c r="A8" s="89"/>
      <c r="B8" s="90" t="s">
        <v>2686</v>
      </c>
      <c r="C8" s="90">
        <v>1.0</v>
      </c>
      <c r="D8" s="90" t="s">
        <v>3692</v>
      </c>
      <c r="E8" s="90" t="s">
        <v>3689</v>
      </c>
      <c r="F8" s="89"/>
      <c r="G8" s="89"/>
      <c r="H8" s="89"/>
      <c r="I8" s="89"/>
      <c r="J8" s="89"/>
      <c r="K8" s="89"/>
      <c r="L8" s="89"/>
      <c r="M8" s="89"/>
      <c r="N8" s="89"/>
      <c r="O8" s="89"/>
      <c r="P8" s="89"/>
      <c r="Q8" s="89"/>
      <c r="R8" s="89"/>
      <c r="S8" s="89"/>
      <c r="T8" s="89"/>
      <c r="U8" s="89"/>
      <c r="V8" s="89"/>
      <c r="W8" s="89"/>
      <c r="X8" s="89"/>
      <c r="Y8" s="89"/>
      <c r="Z8" s="89"/>
      <c r="AA8" s="89"/>
    </row>
    <row r="9">
      <c r="A9" s="89"/>
      <c r="B9" s="90" t="s">
        <v>3693</v>
      </c>
      <c r="C9" s="90">
        <v>0.0</v>
      </c>
      <c r="D9" s="90"/>
      <c r="E9" s="90" t="s">
        <v>3689</v>
      </c>
      <c r="F9" s="89"/>
      <c r="G9" s="89"/>
      <c r="H9" s="89"/>
      <c r="I9" s="89"/>
      <c r="J9" s="89"/>
      <c r="K9" s="89"/>
      <c r="L9" s="89"/>
      <c r="M9" s="89"/>
      <c r="N9" s="89"/>
      <c r="O9" s="89"/>
      <c r="P9" s="89"/>
      <c r="Q9" s="89"/>
      <c r="R9" s="89"/>
      <c r="S9" s="89"/>
      <c r="T9" s="89"/>
      <c r="U9" s="89"/>
      <c r="V9" s="89"/>
      <c r="W9" s="89"/>
      <c r="X9" s="89"/>
      <c r="Y9" s="89"/>
      <c r="Z9" s="89"/>
      <c r="AA9" s="89"/>
    </row>
    <row r="10">
      <c r="B10" s="1" t="s">
        <v>2710</v>
      </c>
      <c r="C10" s="1">
        <v>64.0</v>
      </c>
      <c r="D10" s="1" t="s">
        <v>3694</v>
      </c>
      <c r="E10" s="1" t="s">
        <v>3695</v>
      </c>
    </row>
    <row r="11">
      <c r="B11" s="1" t="s">
        <v>2729</v>
      </c>
      <c r="C11" s="1">
        <v>172.0</v>
      </c>
      <c r="D11" s="1" t="s">
        <v>3696</v>
      </c>
      <c r="E11" s="1" t="s">
        <v>3697</v>
      </c>
    </row>
    <row r="12">
      <c r="B12" s="1" t="s">
        <v>2744</v>
      </c>
      <c r="C12" s="1">
        <v>573.0</v>
      </c>
      <c r="D12" s="1" t="s">
        <v>3698</v>
      </c>
      <c r="E12" s="1" t="s">
        <v>3699</v>
      </c>
    </row>
    <row r="13">
      <c r="B13" s="1" t="s">
        <v>2757</v>
      </c>
      <c r="C13" s="1">
        <v>29.0</v>
      </c>
      <c r="D13" s="1" t="s">
        <v>3700</v>
      </c>
      <c r="E13" s="1" t="s">
        <v>3701</v>
      </c>
    </row>
    <row r="14">
      <c r="A14" s="89"/>
      <c r="B14" s="90" t="s">
        <v>3702</v>
      </c>
      <c r="C14" s="90">
        <v>0.0</v>
      </c>
      <c r="D14" s="90"/>
      <c r="E14" s="90" t="s">
        <v>3689</v>
      </c>
      <c r="F14" s="89"/>
      <c r="G14" s="89"/>
      <c r="H14" s="89"/>
      <c r="I14" s="89"/>
      <c r="J14" s="89"/>
      <c r="K14" s="89"/>
      <c r="L14" s="89"/>
      <c r="M14" s="89"/>
      <c r="N14" s="89"/>
      <c r="O14" s="89"/>
      <c r="P14" s="89"/>
      <c r="Q14" s="89"/>
      <c r="R14" s="89"/>
      <c r="S14" s="89"/>
      <c r="T14" s="89"/>
      <c r="U14" s="89"/>
      <c r="V14" s="89"/>
      <c r="W14" s="89"/>
      <c r="X14" s="89"/>
      <c r="Y14" s="89"/>
      <c r="Z14" s="89"/>
      <c r="AA14" s="89"/>
    </row>
    <row r="15">
      <c r="A15" s="89"/>
      <c r="B15" s="90" t="s">
        <v>3703</v>
      </c>
      <c r="C15" s="90">
        <v>0.0</v>
      </c>
      <c r="D15" s="90"/>
      <c r="E15" s="90" t="s">
        <v>3689</v>
      </c>
      <c r="F15" s="89"/>
      <c r="G15" s="89"/>
      <c r="H15" s="89"/>
      <c r="I15" s="89"/>
      <c r="J15" s="89"/>
      <c r="K15" s="89"/>
      <c r="L15" s="89"/>
      <c r="M15" s="89"/>
      <c r="N15" s="89"/>
      <c r="O15" s="89"/>
      <c r="P15" s="89"/>
      <c r="Q15" s="89"/>
      <c r="R15" s="89"/>
      <c r="S15" s="89"/>
      <c r="T15" s="89"/>
      <c r="U15" s="89"/>
      <c r="V15" s="89"/>
      <c r="W15" s="89"/>
      <c r="X15" s="89"/>
      <c r="Y15" s="89"/>
      <c r="Z15" s="89"/>
      <c r="AA15" s="89"/>
    </row>
    <row r="16">
      <c r="A16" s="89"/>
      <c r="B16" s="90" t="s">
        <v>2766</v>
      </c>
      <c r="C16" s="90">
        <v>1.0</v>
      </c>
      <c r="D16" s="90" t="s">
        <v>3704</v>
      </c>
      <c r="E16" s="90" t="s">
        <v>3689</v>
      </c>
      <c r="F16" s="89"/>
      <c r="G16" s="89"/>
      <c r="H16" s="89"/>
      <c r="I16" s="89"/>
      <c r="J16" s="89"/>
      <c r="K16" s="89"/>
      <c r="L16" s="89"/>
      <c r="M16" s="89"/>
      <c r="N16" s="89"/>
      <c r="O16" s="89"/>
      <c r="P16" s="89"/>
      <c r="Q16" s="89"/>
      <c r="R16" s="89"/>
      <c r="S16" s="89"/>
      <c r="T16" s="89"/>
      <c r="U16" s="89"/>
      <c r="V16" s="89"/>
      <c r="W16" s="89"/>
      <c r="X16" s="89"/>
      <c r="Y16" s="89"/>
      <c r="Z16" s="89"/>
      <c r="AA16" s="89"/>
    </row>
    <row r="17">
      <c r="B17" s="1" t="s">
        <v>2774</v>
      </c>
      <c r="C17" s="1">
        <v>300.0</v>
      </c>
      <c r="D17" s="1" t="s">
        <v>3705</v>
      </c>
      <c r="E17" s="1" t="s">
        <v>3706</v>
      </c>
    </row>
    <row r="18">
      <c r="A18" s="89"/>
      <c r="B18" s="90" t="s">
        <v>3707</v>
      </c>
      <c r="C18" s="91">
        <v>0.0</v>
      </c>
      <c r="D18" s="91"/>
      <c r="E18" s="91" t="s">
        <v>3689</v>
      </c>
      <c r="F18" s="89"/>
      <c r="G18" s="89"/>
      <c r="H18" s="89"/>
      <c r="I18" s="89"/>
      <c r="J18" s="89"/>
      <c r="K18" s="89"/>
      <c r="L18" s="89"/>
      <c r="M18" s="89"/>
      <c r="N18" s="89"/>
      <c r="O18" s="89"/>
      <c r="P18" s="89"/>
      <c r="Q18" s="89"/>
      <c r="R18" s="89"/>
      <c r="S18" s="89"/>
      <c r="T18" s="89"/>
      <c r="U18" s="89"/>
      <c r="V18" s="89"/>
      <c r="W18" s="89"/>
      <c r="X18" s="89"/>
      <c r="Y18" s="89"/>
      <c r="Z18" s="89"/>
      <c r="AA18" s="89"/>
    </row>
    <row r="19">
      <c r="A19" s="89"/>
      <c r="B19" s="90" t="s">
        <v>3708</v>
      </c>
      <c r="C19" s="91">
        <v>0.0</v>
      </c>
      <c r="D19" s="91"/>
      <c r="E19" s="91" t="s">
        <v>3689</v>
      </c>
      <c r="F19" s="89"/>
      <c r="G19" s="89"/>
      <c r="H19" s="89"/>
      <c r="I19" s="89"/>
      <c r="J19" s="89"/>
      <c r="K19" s="89"/>
      <c r="L19" s="89"/>
      <c r="M19" s="89"/>
      <c r="N19" s="89"/>
      <c r="O19" s="89"/>
      <c r="P19" s="89"/>
      <c r="Q19" s="89"/>
      <c r="R19" s="89"/>
      <c r="S19" s="89"/>
      <c r="T19" s="89"/>
      <c r="U19" s="89"/>
      <c r="V19" s="89"/>
      <c r="W19" s="89"/>
      <c r="X19" s="89"/>
      <c r="Y19" s="89"/>
      <c r="Z19" s="89"/>
      <c r="AA19" s="89"/>
    </row>
    <row r="20">
      <c r="A20" s="89"/>
      <c r="B20" s="90" t="s">
        <v>3709</v>
      </c>
      <c r="C20" s="91">
        <v>0.0</v>
      </c>
      <c r="D20" s="91"/>
      <c r="E20" s="91" t="s">
        <v>3689</v>
      </c>
      <c r="F20" s="89"/>
      <c r="G20" s="89"/>
      <c r="H20" s="89"/>
      <c r="I20" s="89"/>
      <c r="J20" s="89"/>
      <c r="K20" s="89"/>
      <c r="L20" s="89"/>
      <c r="M20" s="89"/>
      <c r="N20" s="89"/>
      <c r="O20" s="89"/>
      <c r="P20" s="89"/>
      <c r="Q20" s="89"/>
      <c r="R20" s="89"/>
      <c r="S20" s="89"/>
      <c r="T20" s="89"/>
      <c r="U20" s="89"/>
      <c r="V20" s="89"/>
      <c r="W20" s="89"/>
      <c r="X20" s="89"/>
      <c r="Y20" s="89"/>
      <c r="Z20" s="89"/>
      <c r="AA20" s="89"/>
    </row>
    <row r="21">
      <c r="A21" s="89"/>
      <c r="B21" s="90" t="s">
        <v>3710</v>
      </c>
      <c r="C21" s="91">
        <v>0.0</v>
      </c>
      <c r="D21" s="91"/>
      <c r="E21" s="91" t="s">
        <v>3689</v>
      </c>
      <c r="F21" s="89"/>
      <c r="G21" s="89"/>
      <c r="H21" s="89"/>
      <c r="I21" s="89"/>
      <c r="J21" s="89"/>
      <c r="K21" s="89"/>
      <c r="L21" s="89"/>
      <c r="M21" s="89"/>
      <c r="N21" s="89"/>
      <c r="O21" s="89"/>
      <c r="P21" s="89"/>
      <c r="Q21" s="89"/>
      <c r="R21" s="89"/>
      <c r="S21" s="89"/>
      <c r="T21" s="89"/>
      <c r="U21" s="89"/>
      <c r="V21" s="89"/>
      <c r="W21" s="89"/>
      <c r="X21" s="89"/>
      <c r="Y21" s="89"/>
      <c r="Z21" s="89"/>
      <c r="AA21" s="89"/>
    </row>
    <row r="22">
      <c r="A22" s="89"/>
      <c r="B22" s="90" t="s">
        <v>3711</v>
      </c>
      <c r="C22" s="91">
        <v>0.0</v>
      </c>
      <c r="D22" s="91"/>
      <c r="E22" s="91" t="s">
        <v>3689</v>
      </c>
      <c r="F22" s="89"/>
      <c r="G22" s="89"/>
      <c r="H22" s="89"/>
      <c r="I22" s="89"/>
      <c r="J22" s="89"/>
      <c r="K22" s="89"/>
      <c r="L22" s="89"/>
      <c r="M22" s="89"/>
      <c r="N22" s="89"/>
      <c r="O22" s="89"/>
      <c r="P22" s="89"/>
      <c r="Q22" s="89"/>
      <c r="R22" s="89"/>
      <c r="S22" s="89"/>
      <c r="T22" s="89"/>
      <c r="U22" s="89"/>
      <c r="V22" s="89"/>
      <c r="W22" s="89"/>
      <c r="X22" s="89"/>
      <c r="Y22" s="89"/>
      <c r="Z22" s="89"/>
      <c r="AA22" s="89"/>
    </row>
    <row r="23">
      <c r="A23" s="89"/>
      <c r="B23" s="90" t="s">
        <v>3712</v>
      </c>
      <c r="C23" s="91">
        <v>0.0</v>
      </c>
      <c r="D23" s="91"/>
      <c r="E23" s="91" t="s">
        <v>3689</v>
      </c>
      <c r="F23" s="89"/>
      <c r="G23" s="89"/>
      <c r="H23" s="89"/>
      <c r="I23" s="89"/>
      <c r="J23" s="89"/>
      <c r="K23" s="89"/>
      <c r="L23" s="89"/>
      <c r="M23" s="89"/>
      <c r="N23" s="89"/>
      <c r="O23" s="89"/>
      <c r="P23" s="89"/>
      <c r="Q23" s="89"/>
      <c r="R23" s="89"/>
      <c r="S23" s="89"/>
      <c r="T23" s="89"/>
      <c r="U23" s="89"/>
      <c r="V23" s="89"/>
      <c r="W23" s="89"/>
      <c r="X23" s="89"/>
      <c r="Y23" s="89"/>
      <c r="Z23" s="89"/>
      <c r="AA23" s="89"/>
    </row>
    <row r="24">
      <c r="A24" s="89"/>
      <c r="B24" s="90" t="s">
        <v>3713</v>
      </c>
      <c r="C24" s="91">
        <v>0.0</v>
      </c>
      <c r="D24" s="91"/>
      <c r="E24" s="91" t="s">
        <v>3689</v>
      </c>
      <c r="F24" s="89"/>
      <c r="G24" s="89"/>
      <c r="H24" s="89"/>
      <c r="I24" s="89"/>
      <c r="J24" s="89"/>
      <c r="K24" s="89"/>
      <c r="L24" s="89"/>
      <c r="M24" s="89"/>
      <c r="N24" s="89"/>
      <c r="O24" s="89"/>
      <c r="P24" s="89"/>
      <c r="Q24" s="89"/>
      <c r="R24" s="89"/>
      <c r="S24" s="89"/>
      <c r="T24" s="89"/>
      <c r="U24" s="89"/>
      <c r="V24" s="89"/>
      <c r="W24" s="89"/>
      <c r="X24" s="89"/>
      <c r="Y24" s="89"/>
      <c r="Z24" s="89"/>
      <c r="AA24" s="89"/>
    </row>
    <row r="25">
      <c r="A25" s="89"/>
      <c r="B25" s="90" t="s">
        <v>2882</v>
      </c>
      <c r="C25" s="90">
        <v>3.0</v>
      </c>
      <c r="D25" s="90" t="s">
        <v>3714</v>
      </c>
      <c r="E25" s="90" t="s">
        <v>3689</v>
      </c>
      <c r="F25" s="89"/>
      <c r="G25" s="89"/>
      <c r="H25" s="89"/>
      <c r="I25" s="89"/>
      <c r="J25" s="89"/>
      <c r="K25" s="89"/>
      <c r="L25" s="89"/>
      <c r="M25" s="89"/>
      <c r="N25" s="89"/>
      <c r="O25" s="89"/>
      <c r="P25" s="89"/>
      <c r="Q25" s="89"/>
      <c r="R25" s="89"/>
      <c r="S25" s="89"/>
      <c r="T25" s="89"/>
      <c r="U25" s="89"/>
      <c r="V25" s="89"/>
      <c r="W25" s="89"/>
      <c r="X25" s="89"/>
      <c r="Y25" s="89"/>
      <c r="Z25" s="89"/>
      <c r="AA25" s="89"/>
    </row>
    <row r="26">
      <c r="A26" s="89"/>
      <c r="B26" s="90" t="s">
        <v>3715</v>
      </c>
      <c r="C26" s="90">
        <v>0.0</v>
      </c>
      <c r="D26" s="90"/>
      <c r="E26" s="90" t="s">
        <v>3689</v>
      </c>
      <c r="F26" s="89"/>
      <c r="G26" s="89"/>
      <c r="H26" s="89"/>
      <c r="I26" s="89"/>
      <c r="J26" s="89"/>
      <c r="K26" s="89"/>
      <c r="L26" s="89"/>
      <c r="M26" s="89"/>
      <c r="N26" s="89"/>
      <c r="O26" s="89"/>
      <c r="P26" s="89"/>
      <c r="Q26" s="89"/>
      <c r="R26" s="89"/>
      <c r="S26" s="89"/>
      <c r="T26" s="89"/>
      <c r="U26" s="89"/>
      <c r="V26" s="89"/>
      <c r="W26" s="89"/>
      <c r="X26" s="89"/>
      <c r="Y26" s="89"/>
      <c r="Z26" s="89"/>
      <c r="AA26" s="89"/>
    </row>
    <row r="27">
      <c r="A27" s="89"/>
      <c r="B27" s="90" t="s">
        <v>2911</v>
      </c>
      <c r="C27" s="90">
        <v>1.0</v>
      </c>
      <c r="D27" s="90" t="s">
        <v>3714</v>
      </c>
      <c r="E27" s="90" t="s">
        <v>3689</v>
      </c>
      <c r="F27" s="89"/>
      <c r="G27" s="89"/>
      <c r="H27" s="89"/>
      <c r="I27" s="89"/>
      <c r="J27" s="89"/>
      <c r="K27" s="89"/>
      <c r="L27" s="89"/>
      <c r="M27" s="89"/>
      <c r="N27" s="89"/>
      <c r="O27" s="89"/>
      <c r="P27" s="89"/>
      <c r="Q27" s="89"/>
      <c r="R27" s="89"/>
      <c r="S27" s="89"/>
      <c r="T27" s="89"/>
      <c r="U27" s="89"/>
      <c r="V27" s="89"/>
      <c r="W27" s="89"/>
      <c r="X27" s="89"/>
      <c r="Y27" s="89"/>
      <c r="Z27" s="89"/>
      <c r="AA27" s="89"/>
    </row>
    <row r="28">
      <c r="B28" s="1" t="s">
        <v>2915</v>
      </c>
      <c r="C28" s="1">
        <v>2466.0</v>
      </c>
      <c r="D28" s="1" t="s">
        <v>3716</v>
      </c>
      <c r="E28" s="1" t="s">
        <v>3717</v>
      </c>
    </row>
    <row r="29">
      <c r="B29" s="1" t="s">
        <v>2940</v>
      </c>
      <c r="C29" s="1">
        <v>8.0</v>
      </c>
      <c r="D29" s="1" t="s">
        <v>3718</v>
      </c>
      <c r="E29" s="1" t="s">
        <v>3701</v>
      </c>
    </row>
    <row r="30">
      <c r="A30" s="89"/>
      <c r="B30" s="90" t="s">
        <v>2945</v>
      </c>
      <c r="C30" s="90">
        <v>7.0</v>
      </c>
      <c r="D30" s="90" t="s">
        <v>3719</v>
      </c>
      <c r="E30" s="90" t="s">
        <v>3689</v>
      </c>
      <c r="F30" s="89"/>
      <c r="G30" s="89"/>
      <c r="H30" s="89"/>
      <c r="I30" s="89"/>
      <c r="J30" s="89"/>
      <c r="K30" s="89"/>
      <c r="L30" s="89"/>
      <c r="M30" s="89"/>
      <c r="N30" s="89"/>
      <c r="O30" s="89"/>
      <c r="P30" s="89"/>
      <c r="Q30" s="89"/>
      <c r="R30" s="89"/>
      <c r="S30" s="89"/>
      <c r="T30" s="89"/>
      <c r="U30" s="89"/>
      <c r="V30" s="89"/>
      <c r="W30" s="89"/>
      <c r="X30" s="89"/>
      <c r="Y30" s="89"/>
      <c r="Z30" s="89"/>
      <c r="AA30" s="89"/>
    </row>
    <row r="31">
      <c r="A31" s="89"/>
      <c r="B31" s="90" t="s">
        <v>2948</v>
      </c>
      <c r="C31" s="90">
        <v>4.0</v>
      </c>
      <c r="D31" s="90" t="s">
        <v>3719</v>
      </c>
      <c r="E31" s="90" t="s">
        <v>3689</v>
      </c>
      <c r="F31" s="89"/>
      <c r="G31" s="89"/>
      <c r="H31" s="89"/>
      <c r="I31" s="89"/>
      <c r="J31" s="89"/>
      <c r="K31" s="89"/>
      <c r="L31" s="89"/>
      <c r="M31" s="89"/>
      <c r="N31" s="89"/>
      <c r="O31" s="89"/>
      <c r="P31" s="89"/>
      <c r="Q31" s="89"/>
      <c r="R31" s="89"/>
      <c r="S31" s="89"/>
      <c r="T31" s="89"/>
      <c r="U31" s="89"/>
      <c r="V31" s="89"/>
      <c r="W31" s="89"/>
      <c r="X31" s="89"/>
      <c r="Y31" s="89"/>
      <c r="Z31" s="89"/>
      <c r="AA31" s="89"/>
    </row>
    <row r="32">
      <c r="B32" s="1" t="s">
        <v>2950</v>
      </c>
      <c r="C32" s="1">
        <v>13.0</v>
      </c>
      <c r="D32" s="1" t="s">
        <v>3694</v>
      </c>
      <c r="E32" s="1" t="s">
        <v>3695</v>
      </c>
    </row>
    <row r="33">
      <c r="B33" s="1" t="s">
        <v>2960</v>
      </c>
      <c r="C33" s="1">
        <v>10964.0</v>
      </c>
      <c r="D33" s="1" t="s">
        <v>3720</v>
      </c>
      <c r="E33" s="1" t="s">
        <v>3706</v>
      </c>
    </row>
    <row r="34">
      <c r="B34" s="1" t="s">
        <v>3126</v>
      </c>
      <c r="C34" s="1">
        <v>340.0</v>
      </c>
      <c r="D34" s="1" t="s">
        <v>3721</v>
      </c>
      <c r="E34" s="1" t="s">
        <v>3722</v>
      </c>
    </row>
    <row r="35">
      <c r="B35" s="1" t="s">
        <v>3138</v>
      </c>
      <c r="C35" s="1">
        <v>719.0</v>
      </c>
      <c r="D35" s="1" t="s">
        <v>3723</v>
      </c>
      <c r="E35" s="1" t="s">
        <v>3724</v>
      </c>
    </row>
    <row r="36">
      <c r="B36" s="1" t="s">
        <v>3141</v>
      </c>
      <c r="C36" s="1">
        <v>9.0</v>
      </c>
      <c r="D36" s="1" t="s">
        <v>3725</v>
      </c>
      <c r="E36" s="1" t="s">
        <v>3726</v>
      </c>
    </row>
    <row r="37">
      <c r="B37" s="1" t="s">
        <v>3146</v>
      </c>
      <c r="C37" s="1">
        <v>33.0</v>
      </c>
      <c r="D37" s="1" t="s">
        <v>3694</v>
      </c>
      <c r="E37" s="1" t="s">
        <v>3695</v>
      </c>
    </row>
    <row r="38">
      <c r="B38" s="1" t="s">
        <v>3153</v>
      </c>
      <c r="C38" s="1">
        <v>10113.0</v>
      </c>
      <c r="D38" s="1" t="s">
        <v>3727</v>
      </c>
      <c r="E38" s="1" t="s">
        <v>3728</v>
      </c>
    </row>
    <row r="39">
      <c r="B39" s="1" t="s">
        <v>2955</v>
      </c>
      <c r="C39" s="1">
        <v>6.0</v>
      </c>
      <c r="D39" s="1" t="s">
        <v>3723</v>
      </c>
      <c r="E39" s="1" t="s">
        <v>3724</v>
      </c>
    </row>
    <row r="40">
      <c r="B40" s="1" t="s">
        <v>2958</v>
      </c>
      <c r="C40" s="1">
        <v>5.0</v>
      </c>
      <c r="D40" s="1" t="s">
        <v>3723</v>
      </c>
      <c r="E40" s="1" t="s">
        <v>3724</v>
      </c>
    </row>
    <row r="41">
      <c r="B41" s="1" t="s">
        <v>3165</v>
      </c>
      <c r="C41" s="1">
        <v>57.0</v>
      </c>
      <c r="D41" s="1" t="s">
        <v>3729</v>
      </c>
      <c r="E41" s="1" t="s">
        <v>3730</v>
      </c>
    </row>
    <row r="42">
      <c r="A42" s="89"/>
      <c r="B42" s="90" t="s">
        <v>3206</v>
      </c>
      <c r="C42" s="90">
        <v>10.0</v>
      </c>
      <c r="D42" s="90" t="s">
        <v>3731</v>
      </c>
      <c r="E42" s="90" t="s">
        <v>3689</v>
      </c>
      <c r="F42" s="89"/>
      <c r="G42" s="89"/>
      <c r="H42" s="89"/>
      <c r="I42" s="89"/>
      <c r="J42" s="89"/>
      <c r="K42" s="89"/>
      <c r="L42" s="89"/>
      <c r="M42" s="89"/>
      <c r="N42" s="89"/>
      <c r="O42" s="89"/>
      <c r="P42" s="89"/>
      <c r="Q42" s="89"/>
      <c r="R42" s="89"/>
      <c r="S42" s="89"/>
      <c r="T42" s="89"/>
      <c r="U42" s="89"/>
      <c r="V42" s="89"/>
      <c r="W42" s="89"/>
      <c r="X42" s="89"/>
      <c r="Y42" s="89"/>
      <c r="Z42" s="89"/>
      <c r="AA42" s="89"/>
    </row>
    <row r="43">
      <c r="A43" s="89"/>
      <c r="B43" s="90" t="s">
        <v>3732</v>
      </c>
      <c r="C43" s="90">
        <v>0.0</v>
      </c>
      <c r="D43" s="90" t="s">
        <v>3733</v>
      </c>
      <c r="E43" s="90" t="s">
        <v>3689</v>
      </c>
      <c r="F43" s="89"/>
      <c r="G43" s="89"/>
      <c r="H43" s="89"/>
      <c r="I43" s="89"/>
      <c r="J43" s="89"/>
      <c r="K43" s="89"/>
      <c r="L43" s="89"/>
      <c r="M43" s="89"/>
      <c r="N43" s="89"/>
      <c r="O43" s="89"/>
      <c r="P43" s="89"/>
      <c r="Q43" s="89"/>
      <c r="R43" s="89"/>
      <c r="S43" s="89"/>
      <c r="T43" s="89"/>
      <c r="U43" s="89"/>
      <c r="V43" s="89"/>
      <c r="W43" s="89"/>
      <c r="X43" s="89"/>
      <c r="Y43" s="89"/>
      <c r="Z43" s="89"/>
      <c r="AA43" s="89"/>
    </row>
    <row r="44">
      <c r="A44" s="89"/>
      <c r="B44" s="90" t="s">
        <v>3734</v>
      </c>
      <c r="C44" s="90">
        <v>0.0</v>
      </c>
      <c r="D44" s="90" t="s">
        <v>3733</v>
      </c>
      <c r="E44" s="90" t="s">
        <v>3689</v>
      </c>
      <c r="F44" s="89"/>
      <c r="G44" s="89"/>
      <c r="H44" s="89"/>
      <c r="I44" s="89"/>
      <c r="J44" s="89"/>
      <c r="K44" s="89"/>
      <c r="L44" s="89"/>
      <c r="M44" s="89"/>
      <c r="N44" s="89"/>
      <c r="O44" s="89"/>
      <c r="P44" s="89"/>
      <c r="Q44" s="89"/>
      <c r="R44" s="89"/>
      <c r="S44" s="89"/>
      <c r="T44" s="89"/>
      <c r="U44" s="89"/>
      <c r="V44" s="89"/>
      <c r="W44" s="89"/>
      <c r="X44" s="89"/>
      <c r="Y44" s="89"/>
      <c r="Z44" s="89"/>
      <c r="AA44" s="89"/>
    </row>
    <row r="45">
      <c r="A45" s="89"/>
      <c r="B45" s="90" t="s">
        <v>3735</v>
      </c>
      <c r="C45" s="90">
        <v>0.0</v>
      </c>
      <c r="D45" s="90" t="s">
        <v>3733</v>
      </c>
      <c r="E45" s="90" t="s">
        <v>3689</v>
      </c>
      <c r="F45" s="89"/>
      <c r="G45" s="89"/>
      <c r="H45" s="89"/>
      <c r="I45" s="89"/>
      <c r="J45" s="89"/>
      <c r="K45" s="89"/>
      <c r="L45" s="89"/>
      <c r="M45" s="89"/>
      <c r="N45" s="89"/>
      <c r="O45" s="89"/>
      <c r="P45" s="89"/>
      <c r="Q45" s="89"/>
      <c r="R45" s="89"/>
      <c r="S45" s="89"/>
      <c r="T45" s="89"/>
      <c r="U45" s="89"/>
      <c r="V45" s="89"/>
      <c r="W45" s="89"/>
      <c r="X45" s="89"/>
      <c r="Y45" s="89"/>
      <c r="Z45" s="89"/>
      <c r="AA45" s="89"/>
    </row>
    <row r="46">
      <c r="B46" s="1" t="s">
        <v>2857</v>
      </c>
      <c r="C46" s="1">
        <v>89.0</v>
      </c>
      <c r="D46" s="1" t="s">
        <v>3736</v>
      </c>
      <c r="E46" s="1" t="s">
        <v>1375</v>
      </c>
    </row>
    <row r="47">
      <c r="A47" s="89"/>
      <c r="B47" s="90" t="s">
        <v>3213</v>
      </c>
      <c r="C47" s="90">
        <v>1.0</v>
      </c>
      <c r="D47" s="90" t="s">
        <v>3737</v>
      </c>
      <c r="E47" s="90" t="s">
        <v>3689</v>
      </c>
      <c r="F47" s="89"/>
      <c r="G47" s="89"/>
      <c r="H47" s="89"/>
      <c r="I47" s="89"/>
      <c r="J47" s="89"/>
      <c r="K47" s="89"/>
      <c r="L47" s="89"/>
      <c r="M47" s="89"/>
      <c r="N47" s="89"/>
      <c r="O47" s="89"/>
      <c r="P47" s="89"/>
      <c r="Q47" s="89"/>
      <c r="R47" s="89"/>
      <c r="S47" s="89"/>
      <c r="T47" s="89"/>
      <c r="U47" s="89"/>
      <c r="V47" s="89"/>
      <c r="W47" s="89"/>
      <c r="X47" s="89"/>
      <c r="Y47" s="89"/>
      <c r="Z47" s="89"/>
      <c r="AA47" s="89"/>
    </row>
    <row r="48">
      <c r="A48" s="89"/>
      <c r="B48" s="90" t="s">
        <v>3216</v>
      </c>
      <c r="C48" s="90">
        <v>22.0</v>
      </c>
      <c r="D48" s="90" t="s">
        <v>3738</v>
      </c>
      <c r="E48" s="90" t="s">
        <v>3689</v>
      </c>
      <c r="F48" s="89"/>
      <c r="G48" s="89"/>
      <c r="H48" s="89"/>
      <c r="I48" s="89"/>
      <c r="J48" s="89"/>
      <c r="K48" s="89"/>
      <c r="L48" s="89"/>
      <c r="M48" s="89"/>
      <c r="N48" s="89"/>
      <c r="O48" s="89"/>
      <c r="P48" s="89"/>
      <c r="Q48" s="89"/>
      <c r="R48" s="89"/>
      <c r="S48" s="89"/>
      <c r="T48" s="89"/>
      <c r="U48" s="89"/>
      <c r="V48" s="89"/>
      <c r="W48" s="89"/>
      <c r="X48" s="89"/>
      <c r="Y48" s="89"/>
      <c r="Z48" s="89"/>
      <c r="AA48" s="89"/>
    </row>
    <row r="49">
      <c r="A49" s="89"/>
      <c r="B49" s="90" t="s">
        <v>3739</v>
      </c>
      <c r="C49" s="90">
        <v>0.0</v>
      </c>
      <c r="D49" s="90"/>
      <c r="E49" s="90" t="s">
        <v>3689</v>
      </c>
      <c r="F49" s="89"/>
      <c r="G49" s="89"/>
      <c r="H49" s="89"/>
      <c r="I49" s="89"/>
      <c r="J49" s="89"/>
      <c r="K49" s="89"/>
      <c r="L49" s="89"/>
      <c r="M49" s="89"/>
      <c r="N49" s="89"/>
      <c r="O49" s="89"/>
      <c r="P49" s="89"/>
      <c r="Q49" s="89"/>
      <c r="R49" s="89"/>
      <c r="S49" s="89"/>
      <c r="T49" s="89"/>
      <c r="U49" s="89"/>
      <c r="V49" s="89"/>
      <c r="W49" s="89"/>
      <c r="X49" s="89"/>
      <c r="Y49" s="89"/>
      <c r="Z49" s="89"/>
      <c r="AA49" s="89"/>
    </row>
    <row r="50">
      <c r="A50" s="89"/>
      <c r="B50" s="90" t="s">
        <v>3230</v>
      </c>
      <c r="C50" s="90">
        <v>10.0</v>
      </c>
      <c r="D50" s="90" t="s">
        <v>3740</v>
      </c>
      <c r="E50" s="90" t="s">
        <v>3689</v>
      </c>
      <c r="F50" s="89"/>
      <c r="G50" s="89"/>
      <c r="H50" s="89"/>
      <c r="I50" s="89"/>
      <c r="J50" s="89"/>
      <c r="K50" s="89"/>
      <c r="L50" s="89"/>
      <c r="M50" s="89"/>
      <c r="N50" s="89"/>
      <c r="O50" s="89"/>
      <c r="P50" s="89"/>
      <c r="Q50" s="89"/>
      <c r="R50" s="89"/>
      <c r="S50" s="89"/>
      <c r="T50" s="89"/>
      <c r="U50" s="89"/>
      <c r="V50" s="89"/>
      <c r="W50" s="89"/>
      <c r="X50" s="89"/>
      <c r="Y50" s="89"/>
      <c r="Z50" s="89"/>
      <c r="AA50" s="89"/>
    </row>
    <row r="51">
      <c r="B51" s="1" t="s">
        <v>3232</v>
      </c>
      <c r="C51" s="1">
        <v>1042.0</v>
      </c>
      <c r="D51" s="1" t="s">
        <v>3741</v>
      </c>
      <c r="E51" s="1" t="s">
        <v>3742</v>
      </c>
    </row>
    <row r="52">
      <c r="B52" s="1" t="s">
        <v>3276</v>
      </c>
      <c r="C52" s="1">
        <v>2804.0</v>
      </c>
      <c r="D52" s="1" t="s">
        <v>3743</v>
      </c>
      <c r="E52" s="1" t="s">
        <v>3728</v>
      </c>
    </row>
    <row r="53">
      <c r="B53" s="1" t="s">
        <v>3329</v>
      </c>
      <c r="C53" s="1">
        <v>386.0</v>
      </c>
      <c r="D53" s="1" t="s">
        <v>3744</v>
      </c>
      <c r="E53" s="1" t="s">
        <v>3728</v>
      </c>
    </row>
    <row r="54">
      <c r="B54" s="1" t="s">
        <v>3273</v>
      </c>
      <c r="C54" s="1">
        <v>6.0</v>
      </c>
      <c r="D54" s="1" t="s">
        <v>3745</v>
      </c>
      <c r="E54" s="1" t="s">
        <v>3724</v>
      </c>
    </row>
    <row r="55">
      <c r="A55" s="89"/>
      <c r="B55" s="90" t="s">
        <v>3746</v>
      </c>
      <c r="C55" s="90">
        <v>0.0</v>
      </c>
      <c r="D55" s="90"/>
      <c r="E55" s="90" t="s">
        <v>3689</v>
      </c>
      <c r="F55" s="89"/>
      <c r="G55" s="89"/>
      <c r="H55" s="89"/>
      <c r="I55" s="89"/>
      <c r="J55" s="89"/>
      <c r="K55" s="89"/>
      <c r="L55" s="89"/>
      <c r="M55" s="89"/>
      <c r="N55" s="89"/>
      <c r="O55" s="89"/>
      <c r="P55" s="89"/>
      <c r="Q55" s="89"/>
      <c r="R55" s="89"/>
      <c r="S55" s="89"/>
      <c r="T55" s="89"/>
      <c r="U55" s="89"/>
      <c r="V55" s="89"/>
      <c r="W55" s="89"/>
      <c r="X55" s="89"/>
      <c r="Y55" s="89"/>
      <c r="Z55" s="89"/>
      <c r="AA55" s="89"/>
    </row>
    <row r="56">
      <c r="A56" s="89"/>
      <c r="B56" s="90" t="s">
        <v>3747</v>
      </c>
      <c r="C56" s="90">
        <v>0.0</v>
      </c>
      <c r="D56" s="90"/>
      <c r="E56" s="90" t="s">
        <v>3689</v>
      </c>
      <c r="F56" s="89"/>
      <c r="G56" s="89"/>
      <c r="H56" s="89"/>
      <c r="I56" s="89"/>
      <c r="J56" s="89"/>
      <c r="K56" s="89"/>
      <c r="L56" s="89"/>
      <c r="M56" s="89"/>
      <c r="N56" s="89"/>
      <c r="O56" s="89"/>
      <c r="P56" s="89"/>
      <c r="Q56" s="89"/>
      <c r="R56" s="89"/>
      <c r="S56" s="89"/>
      <c r="T56" s="89"/>
      <c r="U56" s="89"/>
      <c r="V56" s="89"/>
      <c r="W56" s="89"/>
      <c r="X56" s="89"/>
      <c r="Y56" s="89"/>
      <c r="Z56" s="89"/>
      <c r="AA56" s="89"/>
    </row>
    <row r="57">
      <c r="A57" s="89"/>
      <c r="B57" s="90" t="s">
        <v>3748</v>
      </c>
      <c r="C57" s="90">
        <v>0.0</v>
      </c>
      <c r="D57" s="90"/>
      <c r="E57" s="90" t="s">
        <v>3689</v>
      </c>
      <c r="F57" s="89"/>
      <c r="G57" s="89"/>
      <c r="H57" s="89"/>
      <c r="I57" s="89"/>
      <c r="J57" s="89"/>
      <c r="K57" s="89"/>
      <c r="L57" s="89"/>
      <c r="M57" s="89"/>
      <c r="N57" s="89"/>
      <c r="O57" s="89"/>
      <c r="P57" s="89"/>
      <c r="Q57" s="89"/>
      <c r="R57" s="89"/>
      <c r="S57" s="89"/>
      <c r="T57" s="89"/>
      <c r="U57" s="89"/>
      <c r="V57" s="89"/>
      <c r="W57" s="89"/>
      <c r="X57" s="89"/>
      <c r="Y57" s="89"/>
      <c r="Z57" s="89"/>
      <c r="AA57" s="89"/>
    </row>
  </sheetData>
  <drawing r:id="rId1"/>
</worksheet>
</file>