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c8f758458f7441ec/Documents/KENNY PREPAYMENT CERT/PC TEMPLATES/"/>
    </mc:Choice>
  </mc:AlternateContent>
  <xr:revisionPtr revIDLastSave="4" documentId="13_ncr:1_{1831B228-2376-4617-A416-0AD811779B52}" xr6:coauthVersionLast="47" xr6:coauthVersionMax="47" xr10:uidLastSave="{39900A3C-B489-4592-8C49-5D065667597D}"/>
  <bookViews>
    <workbookView xWindow="-108" yWindow="-108" windowWidth="23256" windowHeight="12576" xr2:uid="{C3105D93-4F2D-4261-B669-05F183F1BD78}"/>
  </bookViews>
  <sheets>
    <sheet name="DETAILS" sheetId="18" r:id="rId1"/>
    <sheet name="Sheet1" sheetId="25" state="hidden" r:id="rId2"/>
    <sheet name="PC 1" sheetId="2" r:id="rId3"/>
    <sheet name="PC 2" sheetId="13" r:id="rId4"/>
    <sheet name="PC 3" sheetId="20" r:id="rId5"/>
    <sheet name="INSPECTION REPORT" sheetId="1" r:id="rId6"/>
    <sheet name="INSPECTION REPORT 2" sheetId="14" r:id="rId7"/>
    <sheet name="INSPECTION REPORT 3" sheetId="23" r:id="rId8"/>
    <sheet name="CHECKLIST" sheetId="3" r:id="rId9"/>
    <sheet name="MEMO" sheetId="4" r:id="rId10"/>
    <sheet name="MEMO (2)" sheetId="24" r:id="rId11"/>
    <sheet name="MED PICTURES (A)" sheetId="11" r:id="rId12"/>
    <sheet name="MED PICTURES (B)" sheetId="19" r:id="rId13"/>
    <sheet name="MED PICTURES (C)" sheetId="22" r:id="rId14"/>
    <sheet name="APPROVAL" sheetId="8" r:id="rId15"/>
    <sheet name="APPROVAL (one reference)" sheetId="21" r:id="rId16"/>
  </sheets>
  <definedNames>
    <definedName name="_xlnm.Print_Area" localSheetId="14">APPROVAL!$A$1:$D$31</definedName>
    <definedName name="_xlnm.Print_Area" localSheetId="15">'APPROVAL (one reference)'!$A$1:$D$30</definedName>
    <definedName name="_xlnm.Print_Area" localSheetId="8">CHECKLIST!$A$1:$H$47</definedName>
    <definedName name="_xlnm.Print_Area" localSheetId="9">MEMO!$A$1:$A$32</definedName>
    <definedName name="_xlnm.Print_Area" localSheetId="10">'MEMO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8" l="1"/>
  <c r="A18" i="4"/>
  <c r="C19" i="18" l="1"/>
  <c r="B13" i="2" s="1"/>
  <c r="F19" i="18"/>
  <c r="B13" i="13" s="1"/>
  <c r="B8" i="20"/>
  <c r="D8" i="20"/>
  <c r="B8" i="13"/>
  <c r="D8" i="13"/>
  <c r="B8" i="2"/>
  <c r="D8" i="2"/>
  <c r="A1" i="20"/>
  <c r="A7" i="23" s="1"/>
  <c r="D6" i="20"/>
  <c r="D10" i="20"/>
  <c r="D4" i="20"/>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D45" i="3"/>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<sst xmlns="http://schemas.openxmlformats.org/spreadsheetml/2006/main" count="611" uniqueCount="242">
  <si>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</si>
  <si>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</si>
  <si>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</si>
  <si>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</si>
  <si>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</si>
  <si>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</si>
  <si>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</si>
  <si>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</si>
  <si>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</si>
  <si>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</si>
  <si>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</si>
  <si>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</si>
  <si>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</si>
  <si>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</si>
  <si>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</si>
  <si>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</si>
  <si>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</si>
  <si>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</si>
  <si>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</si>
  <si>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</si>
  <si>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</si>
  <si>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</si>
  <si>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</si>
  <si>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</si>
  <si>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</si>
  <si>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</si>
  <si>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</si>
  <si>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</si>
  <si>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</si>
  <si>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</si>
  <si>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</si>
  <si>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</si>
  <si>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</si>
  <si>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</si>
  <si>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</si>
  <si>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</si>
  <si>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</si>
  <si>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</si>
  <si>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</si>
  <si>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</si>
  <si>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</si>
  <si>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</si>
  <si>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</si>
  <si>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</si>
  <si>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</si>
  <si>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</si>
  <si>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</si>
  <si>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</si>
  <si>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</si>
  <si>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</si>
  <si>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</si>
  <si>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</si>
  <si>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</si>
  <si>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</si>
  <si>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</si>
  <si>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</si>
  <si>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</si>
  <si>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</si>
  <si>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</si>
  <si>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</si>
  <si>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</si>
  <si>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</si>
  <si>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</si>
  <si>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</si>
  <si>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</si>
  <si>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</si>
  <si>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</si>
  <si>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</si>
  <si>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</si>
  <si>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</si>
  <si>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</si>
  <si>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</si>
  <si>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</si>
  <si>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</si>
  <si>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</si>
  <si>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</si>
  <si>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</si>
  <si>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</si>
  <si>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</si>
  <si>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</si>
  <si>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</si>
  <si>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</si>
  <si>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</si>
  <si>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</si>
  <si>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</si>
  <si>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</si>
  <si>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</si>
  <si>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</si>
  <si>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</si>
  <si>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</si>
  <si>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</si>
  <si>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</si>
  <si>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</si>
  <si>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</si>
  <si>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</si>
  <si>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</si>
  <si>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</si>
  <si>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</si>
  <si>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</si>
  <si>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</si>
  <si>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</si>
  <si>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</si>
  <si>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</si>
  <si>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</si>
  <si>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</si>
  <si>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</si>
  <si>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</si>
  <si>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</si>
  <si>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</si>
  <si>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</si>
  <si>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</si>
  <si>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</si>
  <si>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</si>
  <si>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</si>
  <si>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</si>
  <si>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</si>
  <si>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</si>
  <si>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</si>
  <si>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</si>
  <si>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</si>
  <si>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</si>
  <si>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</si>
  <si>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</si>
  <si>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</si>
  <si>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</si>
  <si>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</si>
  <si>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</si>
  <si>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</si>
  <si>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</si>
  <si>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</si>
  <si>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</si>
  <si>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</si>
  <si>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</si>
  <si>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</si>
  <si>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</si>
  <si>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</si>
  <si>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</si>
  <si>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</si>
  <si>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</si>
  <si>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</si>
  <si>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</si>
  <si>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</si>
  <si>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</si>
  <si>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</si>
  <si>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</si>
  <si>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</si>
  <si>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</si>
  <si>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</si>
  <si>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</si>
  <si>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</si>
  <si>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</si>
  <si>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</si>
  <si>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</si>
  <si>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</si>
  <si>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</si>
  <si>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</si>
  <si>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</si>
  <si>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</si>
  <si>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</si>
  <si>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</si>
  <si>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</si>
  <si>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</si>
  <si>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</si>
  <si>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</si>
  <si>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</si>
  <si>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</si>
  <si>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</si>
  <si>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</si>
  <si>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</si>
  <si>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</si>
  <si>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</si>
  <si>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</si>
  <si>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</si>
  <si>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</si>
  <si>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</si>
  <si>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</si>
  <si>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</si>
  <si>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</si>
  <si>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</si>
  <si>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</si>
  <si>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</si>
  <si>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</si>
  <si>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</si>
  <si>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</si>
  <si>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</si>
  <si>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</si>
  <si>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</si>
  <si>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</si>
  <si>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</si>
  <si>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</si>
  <si>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</si>
  <si>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</si>
  <si>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</si>
  <si>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</si>
  <si>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</si>
  <si>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</si>
  <si>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</si>
  <si>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</si>
  <si>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</si>
  <si>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</si>
  <si>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</si>
  <si>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</si>
  <si>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</si>
  <si>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</si>
  <si>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</si>
  <si>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</si>
  <si>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</si>
  <si>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</si>
  <si>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</si>
  <si>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</si>
  <si>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</si>
  <si>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</si>
  <si>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</si>
  <si>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</si>
  <si>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</si>
  <si>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</si>
  <si>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</si>
  <si>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</si>
  <si>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</si>
  <si>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</si>
  <si>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</si>
  <si>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</si>
  <si>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</si>
  <si>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</si>
  <si>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</si>
  <si>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</si>
  <si>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</si>
  <si>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</si>
  <si>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</si>
  <si>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</si>
  <si>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</si>
  <si>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</si>
  <si>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</si>
  <si>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</si>
  <si>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</si>
  <si>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</si>
  <si>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</si>
  <si>
    <t>The Director,</t>
  </si>
  <si>
    <t>The Chairman,</t>
  </si>
  <si>
    <t>The Permanent Secretary,</t>
  </si>
  <si>
    <t>The Honourable Commissioner,</t>
  </si>
  <si>
    <t>The Special Adviser,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</si>
</sst>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1" fillId="0" borderId="8" xfId="0" applyFont="1" applyBorder="1"/>
    <xf numFmtId="0" fontId="12" fillId="0" borderId="0" xfId="0" applyFont="1" applyAlignment="1">
      <alignment horizontal="right"/>
    </xf>
    <xf numFmtId="0" fontId="13" fillId="0" borderId="0" xfId="0" applyFont="1" applyAlignment="1">
      <alignment horizontal="center"/>
    </xf>
    <xf numFmtId="0" fontId="11" fillId="0" borderId="8" xfId="0" applyFont="1" applyBorder="1" applyAlignment="1">
      <alignment horizontal="left"/>
    </xf>
    <xf numFmtId="0" fontId="11" fillId="0" borderId="0" xfId="0" applyFont="1"/>
    <xf numFmtId="0" fontId="11" fillId="0" borderId="8" xfId="0" applyFont="1" applyBorder="1" applyAlignment="1">
      <alignment wrapText="1"/>
    </xf>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3" fillId="0" borderId="0" xfId="0" applyFont="1"/>
    <xf numFmtId="0" fontId="11" fillId="0" borderId="0" xfId="0" applyFont="1" applyAlignment="1">
      <alignment horizontal="center" wrapText="1"/>
    </xf>
    <xf numFmtId="0" fontId="12" fillId="0" borderId="0" xfId="0" quotePrefix="1" applyFont="1" applyAlignment="1">
      <alignment horizontal="left" vertical="center"/>
    </xf>
    <xf numFmtId="0" fontId="12" fillId="0" borderId="0" xfId="0" applyFont="1" applyAlignment="1">
      <alignment horizontal="left" vertical="center"/>
    </xf>
    <xf numFmtId="9"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2" fillId="0" borderId="0" xfId="0" applyFont="1" applyAlignment="1">
      <alignment horizontal="center" vertical="center"/>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7" xfId="0" applyFont="1" applyBorder="1" applyAlignment="1">
      <alignment horizontal="left" vertical="center" wrapText="1"/>
    </xf>
    <xf numFmtId="0" fontId="52" fillId="0" borderId="2" xfId="0" applyFont="1" applyBorder="1" applyAlignment="1">
      <alignment horizontal="left" vertical="center"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0" fillId="0" borderId="0" xfId="0" applyFont="1" applyAlignment="1">
      <alignment horizontal="center" vertical="center"/>
    </xf>
    <xf numFmtId="0" fontId="53" fillId="0" borderId="0" xfId="0" applyFont="1" applyAlignment="1">
      <alignment horizontal="left" wrapText="1"/>
    </xf>
    <xf numFmtId="0" fontId="54" fillId="0" borderId="7" xfId="0" applyFont="1" applyBorder="1" applyAlignment="1">
      <alignmen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1" xfId="0" applyFont="1" applyBorder="1" applyAlignment="1">
      <alignment vertical="center" wrapText="1"/>
    </xf>
    <xf numFmtId="0" fontId="52" fillId="0" borderId="1" xfId="0" applyFont="1" applyBorder="1" applyAlignment="1">
      <alignment horizontal="justify" vertical="center" wrapText="1"/>
    </xf>
    <xf numFmtId="0" fontId="54" fillId="0" borderId="28"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26" fillId="0" borderId="0" xfId="0" applyFont="1" applyAlignment="1">
      <alignment horizontal="right" vertical="center"/>
    </xf>
    <xf numFmtId="0" fontId="10"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4" fillId="0" borderId="0" xfId="0" applyFont="1" applyAlignment="1">
      <alignment horizontal="center" wrapText="1"/>
    </xf>
    <xf numFmtId="0" fontId="26" fillId="0" borderId="0" xfId="0" applyFont="1" applyAlignment="1">
      <alignment horizontal="left" vertical="center"/>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 Target="richData/rdrichvalue.xml"/></Relationships>
</file>

<file path=xl/drawings/_rels/drawing7.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59" activePane="bottomRight" state="frozen"/>
      <selection pane="topRight" activeCell="J1" sqref="J1"/>
      <selection pane="bottomLeft" activeCell="A2" sqref="A2"/>
      <selection pane="bottomRight" activeCell="B65" sqref="B65"/>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233</v>
      </c>
      <c r="E1" s="167" t="s">
        <v>234</v>
      </c>
      <c r="H1" s="167" t="s">
        <v>235</v>
      </c>
    </row>
    <row r="2" spans="1:9" ht="15" thickBot="1" x14ac:dyDescent="0.35">
      <c r="A2" s="158" t="s">
        <v>192</v>
      </c>
      <c r="B2" s="159"/>
      <c r="D2" s="162"/>
      <c r="E2" s="160"/>
      <c r="H2" s="161"/>
    </row>
    <row r="3" spans="1:9" s="67" customFormat="1" outlineLevel="1" x14ac:dyDescent="0.3">
      <c r="A3" s="66" t="s">
        <v>193</v>
      </c>
      <c r="B3" s="168"/>
      <c r="D3" s="157"/>
      <c r="E3" s="168"/>
      <c r="H3" s="168"/>
      <c r="I3"/>
    </row>
    <row r="4" spans="1:9" s="67" customFormat="1" outlineLevel="1" x14ac:dyDescent="0.3">
      <c r="A4" s="68" t="s">
        <v>6</v>
      </c>
      <c r="B4" s="69"/>
      <c r="D4" s="157"/>
      <c r="E4" s="69"/>
      <c r="H4" s="69"/>
      <c r="I4"/>
    </row>
    <row r="5" spans="1:9" s="67" customFormat="1" outlineLevel="1" x14ac:dyDescent="0.3">
      <c r="A5" s="68" t="s">
        <v>194</v>
      </c>
      <c r="B5" s="69"/>
      <c r="D5" s="157"/>
      <c r="E5" s="169"/>
      <c r="H5" s="69"/>
      <c r="I5"/>
    </row>
    <row r="6" spans="1:9" s="67" customFormat="1" outlineLevel="1" x14ac:dyDescent="0.3">
      <c r="A6" s="68" t="s">
        <v>195</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196</v>
      </c>
      <c r="B10" s="75"/>
      <c r="D10" s="162"/>
      <c r="E10" s="75"/>
      <c r="H10" s="75"/>
    </row>
    <row r="11" spans="1:9" outlineLevel="1" x14ac:dyDescent="0.3">
      <c r="A11" s="76" t="s">
        <v>197</v>
      </c>
      <c r="B11" s="77"/>
      <c r="D11" s="162"/>
      <c r="E11" s="77"/>
      <c r="H11" s="77"/>
    </row>
    <row r="12" spans="1:9" outlineLevel="1" x14ac:dyDescent="0.3">
      <c r="A12" s="76" t="s">
        <v>198</v>
      </c>
      <c r="B12" s="78"/>
      <c r="D12" s="162"/>
      <c r="E12" s="78"/>
      <c r="H12" s="78"/>
    </row>
    <row r="13" spans="1:9" outlineLevel="1" x14ac:dyDescent="0.3">
      <c r="A13" s="76" t="s">
        <v>199</v>
      </c>
      <c r="B13" s="77"/>
      <c r="D13" s="162"/>
      <c r="E13" s="77"/>
      <c r="H13" s="77"/>
    </row>
    <row r="14" spans="1:9" outlineLevel="1" x14ac:dyDescent="0.3">
      <c r="A14" s="76" t="s">
        <v>200</v>
      </c>
      <c r="B14" s="78"/>
      <c r="D14" s="162"/>
      <c r="E14" s="78"/>
      <c r="H14" s="78"/>
    </row>
    <row r="15" spans="1:9" outlineLevel="1" x14ac:dyDescent="0.3">
      <c r="A15" s="76" t="s">
        <v>201</v>
      </c>
      <c r="B15" s="77"/>
      <c r="D15" s="162"/>
      <c r="E15" s="77"/>
      <c r="H15" s="174"/>
    </row>
    <row r="16" spans="1:9"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c r="I17"/>
    </row>
    <row r="18" spans="1:9" s="7" customFormat="1" ht="18.600000000000001" outlineLevel="1" thickBot="1" x14ac:dyDescent="0.4">
      <c r="A18" s="163" t="s">
        <v>218</v>
      </c>
      <c r="B18" s="164">
        <f>'PC 1'!B12</f>
        <v>0</v>
      </c>
      <c r="D18" s="165"/>
      <c r="E18" s="164">
        <f>'PC 2'!B12</f>
        <v>0</v>
      </c>
      <c r="H18" s="164">
        <f>'PC 3'!B12</f>
        <v>0</v>
      </c>
      <c r="I18"/>
    </row>
    <row r="19" spans="1:9" ht="18.600000000000001" outlineLevel="1" thickBot="1" x14ac:dyDescent="0.4">
      <c r="A19" s="81" t="s">
        <v>203</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t="str">
        <f>B3&amp;","</f>
        <v>,</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162CCD-C56D-4DCB-BE6D-1755B1A2A5B1}">
          <x14:formula1>
            <xm:f>Sheet1!A1:A5</xm:f>
          </x14:formula1>
          <xm:sqref>B63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12" zoomScaleNormal="100" workbookViewId="0">
      <selection activeCell="A18" sqref="A18"/>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t="str">
        <f>'PC 1'!B60</f>
        <v>,</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72" customHeight="1" x14ac:dyDescent="0.6">
      <c r="A18" s="246"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9"/>
      <c r="B1" s="249"/>
      <c r="C1" s="249"/>
      <c r="D1" s="249"/>
    </row>
    <row r="2" spans="1:4" x14ac:dyDescent="0.45">
      <c r="A2" s="249"/>
      <c r="B2" s="249"/>
      <c r="C2" s="249"/>
      <c r="D2" s="249"/>
    </row>
    <row r="3" spans="1:4" s="28" customFormat="1" ht="23.4" x14ac:dyDescent="0.6">
      <c r="A3" s="249"/>
      <c r="B3" s="249"/>
      <c r="C3" s="249"/>
      <c r="D3" s="249"/>
    </row>
    <row r="4" spans="1:4" s="28" customFormat="1" ht="13.95" customHeight="1" x14ac:dyDescent="0.6">
      <c r="A4" s="249"/>
      <c r="B4" s="249"/>
      <c r="C4" s="249"/>
      <c r="D4" s="249"/>
    </row>
    <row r="5" spans="1:4" s="28" customFormat="1" ht="23.4" x14ac:dyDescent="0.6">
      <c r="A5" s="249"/>
      <c r="B5" s="249"/>
      <c r="C5" s="249"/>
      <c r="D5" s="249"/>
    </row>
    <row r="6" spans="1:4" s="28" customFormat="1" ht="23.4" x14ac:dyDescent="0.6">
      <c r="A6" s="249"/>
      <c r="B6" s="249"/>
      <c r="C6" s="249"/>
      <c r="D6" s="249"/>
    </row>
    <row r="7" spans="1:4" s="28" customFormat="1" ht="33" customHeight="1" x14ac:dyDescent="0.6">
      <c r="A7" s="250" t="str">
        <f>'PC 1'!B57 &amp; "                                                                             " &amp; 'PC 1'!B58</f>
        <v>0                                                                             0</v>
      </c>
      <c r="B7" s="250"/>
      <c r="C7" s="250"/>
      <c r="D7" s="250"/>
    </row>
    <row r="8" spans="1:4" s="28" customFormat="1" ht="23.4" x14ac:dyDescent="0.6">
      <c r="A8" s="244"/>
      <c r="B8" s="244"/>
      <c r="C8" s="244"/>
      <c r="D8" s="244"/>
    </row>
    <row r="9" spans="1:4" s="28" customFormat="1" ht="23.4" x14ac:dyDescent="0.6">
      <c r="A9" s="250">
        <f>'PC 1'!B59</f>
        <v>0</v>
      </c>
      <c r="B9" s="250"/>
      <c r="C9" s="250"/>
      <c r="D9" s="250"/>
    </row>
    <row r="10" spans="1:4" s="28" customFormat="1" ht="20.399999999999999" customHeight="1" x14ac:dyDescent="0.6">
      <c r="A10" s="243" t="str">
        <f>'PC 1'!B60</f>
        <v>,</v>
      </c>
      <c r="B10" s="243"/>
      <c r="C10" s="243"/>
      <c r="D10" s="243"/>
    </row>
    <row r="11" spans="1:4" s="28" customFormat="1" ht="23.4" x14ac:dyDescent="0.6">
      <c r="A11" s="243">
        <f>'PC 1'!B61</f>
        <v>0</v>
      </c>
      <c r="B11" s="243"/>
      <c r="C11" s="243"/>
      <c r="D11" s="243"/>
    </row>
    <row r="12" spans="1:4" s="28" customFormat="1" ht="18.600000000000001" customHeight="1" x14ac:dyDescent="0.6">
      <c r="A12" s="243">
        <f>'PC 1'!B62</f>
        <v>0</v>
      </c>
      <c r="B12" s="243"/>
      <c r="C12" s="243"/>
      <c r="D12" s="243"/>
    </row>
    <row r="13" spans="1:4" s="28" customFormat="1" ht="23.4" x14ac:dyDescent="0.6">
      <c r="A13" s="243">
        <f>'PC 1'!B63</f>
        <v>0</v>
      </c>
      <c r="B13" s="243"/>
      <c r="C13" s="243"/>
      <c r="D13" s="243"/>
    </row>
    <row r="14" spans="1:4" s="28" customFormat="1" ht="23.4" x14ac:dyDescent="0.6">
      <c r="A14" s="243"/>
      <c r="B14" s="243"/>
      <c r="C14" s="243"/>
      <c r="D14" s="243"/>
    </row>
    <row r="15" spans="1:4" s="28" customFormat="1" ht="23.4" x14ac:dyDescent="0.6">
      <c r="A15" s="244" t="s">
        <v>152</v>
      </c>
      <c r="B15" s="244"/>
      <c r="C15" s="244"/>
      <c r="D15" s="244"/>
    </row>
    <row r="16" spans="1:4" s="28" customFormat="1" ht="75.599999999999994" customHeight="1" x14ac:dyDescent="0.6">
      <c r="A16" s="245" t="str">
        <f>'PC 1'!B24 &amp; " " &amp; "&amp;" &amp; " " &amp;'PC 2'!B24&amp; " " &amp; "&amp;" &amp; " " &amp;'PC 3'!B24</f>
        <v>0 &amp; 0 &amp; 0</v>
      </c>
      <c r="B16" s="245"/>
      <c r="C16" s="245"/>
      <c r="D16" s="245"/>
    </row>
    <row r="17" spans="1:10" s="28" customFormat="1" ht="23.4" x14ac:dyDescent="0.6">
      <c r="A17" s="30"/>
      <c r="B17" s="7"/>
    </row>
    <row r="18" spans="1:10" s="28" customFormat="1" ht="63" customHeight="1" x14ac:dyDescent="0.6">
      <c r="A18" s="246"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6"/>
      <c r="C18" s="246"/>
      <c r="D18" s="246"/>
    </row>
    <row r="19" spans="1:10" s="28" customFormat="1" ht="22.95" customHeight="1" x14ac:dyDescent="0.6">
      <c r="A19" s="247"/>
      <c r="B19" s="247"/>
      <c r="C19" s="247"/>
      <c r="D19" s="247"/>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8" t="s">
        <v>153</v>
      </c>
      <c r="B25" s="248"/>
      <c r="C25" s="248"/>
      <c r="D25" s="248"/>
    </row>
    <row r="26" spans="1:10" s="28" customFormat="1" ht="23.4" x14ac:dyDescent="0.6">
      <c r="A26" s="243"/>
      <c r="B26" s="243"/>
      <c r="C26" s="243"/>
      <c r="D26" s="243"/>
    </row>
    <row r="27" spans="1:10" s="28" customFormat="1" ht="39.6" customHeight="1" x14ac:dyDescent="0.6">
      <c r="A27" s="243" t="s">
        <v>154</v>
      </c>
      <c r="B27" s="243"/>
      <c r="C27" s="243"/>
      <c r="D27" s="243"/>
    </row>
    <row r="28" spans="1:10" s="28" customFormat="1" ht="39.6" customHeight="1" x14ac:dyDescent="0.6">
      <c r="A28" s="243"/>
      <c r="B28" s="243"/>
      <c r="C28" s="243"/>
      <c r="D28" s="243"/>
    </row>
    <row r="29" spans="1:10" s="28" customFormat="1" ht="23.4" x14ac:dyDescent="0.6">
      <c r="A29" s="242" t="s">
        <v>156</v>
      </c>
      <c r="B29" s="242"/>
      <c r="C29" s="242"/>
      <c r="D29" s="242"/>
    </row>
    <row r="30" spans="1:10" s="28" customFormat="1" ht="23.4" x14ac:dyDescent="0.6">
      <c r="A30" s="242" t="s">
        <v>155</v>
      </c>
      <c r="B30" s="242"/>
      <c r="C30" s="242"/>
      <c r="D30" s="242"/>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1C249-59A6-4B45-8695-E9AAD023406F}">
  <dimension ref="A1:A5"/>
  <sheetViews>
    <sheetView workbookViewId="0">
      <selection sqref="A1:A5"/>
    </sheetView>
  </sheetViews>
  <sheetFormatPr defaultRowHeight="14.4" x14ac:dyDescent="0.3"/>
  <sheetData>
    <row r="1" spans="1:1" x14ac:dyDescent="0.3">
      <c r="A1" t="s">
        <v>237</v>
      </c>
    </row>
    <row r="2" spans="1:1" x14ac:dyDescent="0.3">
      <c r="A2" t="s">
        <v>238</v>
      </c>
    </row>
    <row r="3" spans="1:1" x14ac:dyDescent="0.3">
      <c r="A3" t="s">
        <v>239</v>
      </c>
    </row>
    <row r="4" spans="1:1" x14ac:dyDescent="0.3">
      <c r="A4" t="s">
        <v>240</v>
      </c>
    </row>
    <row r="5" spans="1:1" x14ac:dyDescent="0.3">
      <c r="A5"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t="str">
        <f>DETAILS!B64</f>
        <v>,</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1'!B55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7.2" customHeight="1" x14ac:dyDescent="0.4">
      <c r="C6" s="189"/>
      <c r="D6" s="189"/>
      <c r="E6" s="189"/>
      <c r="F6" s="189"/>
      <c r="G6" s="189"/>
      <c r="H6" s="189"/>
      <c r="I6" s="189"/>
    </row>
    <row r="7" spans="1:9" s="9" customFormat="1" ht="21" x14ac:dyDescent="0.4">
      <c r="A7" s="10" t="str">
        <f>'PC 1'!A1</f>
        <v xml:space="preserve">Particulars of Contract: </v>
      </c>
      <c r="C7" s="189"/>
      <c r="D7" s="189"/>
      <c r="E7" s="189"/>
      <c r="F7" s="189"/>
      <c r="G7" s="189"/>
      <c r="H7" s="189"/>
      <c r="I7" s="189"/>
    </row>
    <row r="8" spans="1:9" s="9" customFormat="1" ht="22.2" customHeight="1" x14ac:dyDescent="0.4">
      <c r="A8" s="11" t="s">
        <v>3</v>
      </c>
      <c r="B8" s="11" t="s">
        <v>4</v>
      </c>
      <c r="C8" s="188">
        <f>'PC 1'!B20</f>
        <v>0</v>
      </c>
      <c r="D8" s="188"/>
      <c r="E8" s="188"/>
      <c r="F8" s="188"/>
      <c r="G8" s="188"/>
      <c r="H8" s="188"/>
      <c r="I8" s="188"/>
    </row>
    <row r="9" spans="1:9" s="9" customFormat="1" ht="22.2" customHeight="1" x14ac:dyDescent="0.4">
      <c r="A9" s="11" t="s">
        <v>5</v>
      </c>
      <c r="B9" s="11" t="s">
        <v>6</v>
      </c>
      <c r="C9" s="185">
        <f>'PC 1'!B21</f>
        <v>0</v>
      </c>
      <c r="D9" s="185"/>
      <c r="E9" s="185"/>
      <c r="F9" s="185"/>
      <c r="G9" s="185"/>
      <c r="H9" s="185"/>
      <c r="I9" s="185"/>
    </row>
    <row r="10" spans="1:9" s="9" customFormat="1" ht="22.2" customHeight="1" x14ac:dyDescent="0.4">
      <c r="A10" s="11" t="s">
        <v>7</v>
      </c>
      <c r="B10" s="11" t="s">
        <v>8</v>
      </c>
      <c r="C10" s="185">
        <f>'PC 1'!B22</f>
        <v>0</v>
      </c>
      <c r="D10" s="185"/>
      <c r="E10" s="185"/>
      <c r="F10" s="185"/>
      <c r="G10" s="185"/>
      <c r="H10" s="185"/>
      <c r="I10" s="185"/>
    </row>
    <row r="11" spans="1:9" s="9" customFormat="1" ht="39.6" customHeight="1" x14ac:dyDescent="0.4">
      <c r="A11" s="11" t="s">
        <v>9</v>
      </c>
      <c r="B11" s="11" t="s">
        <v>10</v>
      </c>
      <c r="C11" s="190">
        <f>'PC 1'!B23</f>
        <v>0</v>
      </c>
      <c r="D11" s="190"/>
      <c r="E11" s="190"/>
      <c r="F11" s="190"/>
      <c r="G11" s="190"/>
      <c r="H11" s="190"/>
      <c r="I11" s="190"/>
    </row>
    <row r="12" spans="1:9" s="9" customFormat="1" ht="22.2" customHeight="1" x14ac:dyDescent="0.4">
      <c r="A12" s="11" t="s">
        <v>11</v>
      </c>
      <c r="B12" s="11" t="s">
        <v>12</v>
      </c>
      <c r="C12" s="185">
        <f>'PC 1'!B26</f>
        <v>0</v>
      </c>
      <c r="D12" s="185"/>
      <c r="E12" s="185"/>
      <c r="F12" s="185"/>
      <c r="G12" s="185"/>
      <c r="H12" s="185"/>
      <c r="I12" s="185"/>
    </row>
    <row r="13" spans="1:9" s="9" customFormat="1" ht="21.6" customHeight="1" x14ac:dyDescent="0.4">
      <c r="A13" s="11" t="s">
        <v>13</v>
      </c>
      <c r="B13" s="11" t="s">
        <v>14</v>
      </c>
      <c r="C13" s="185">
        <f>'PC 1'!B27</f>
        <v>0</v>
      </c>
      <c r="D13" s="185"/>
      <c r="E13" s="185"/>
      <c r="F13" s="185"/>
      <c r="G13" s="185"/>
      <c r="H13" s="185"/>
      <c r="I13" s="185"/>
    </row>
    <row r="14" spans="1:9" s="9" customFormat="1" ht="21.6" customHeight="1" x14ac:dyDescent="0.4">
      <c r="A14" s="11" t="s">
        <v>15</v>
      </c>
      <c r="B14" s="11" t="s">
        <v>189</v>
      </c>
      <c r="C14" s="185">
        <f>'PC 1'!D27</f>
        <v>0</v>
      </c>
      <c r="D14" s="185"/>
      <c r="E14" s="185"/>
      <c r="F14" s="185"/>
      <c r="G14" s="185"/>
      <c r="H14" s="185"/>
      <c r="I14" s="185"/>
    </row>
    <row r="15" spans="1:9" s="9" customFormat="1" ht="22.2" customHeight="1" x14ac:dyDescent="0.4">
      <c r="A15" s="11" t="s">
        <v>17</v>
      </c>
      <c r="B15" s="11" t="s">
        <v>16</v>
      </c>
      <c r="C15" s="185">
        <f>'PC 1'!B29</f>
        <v>0</v>
      </c>
      <c r="D15" s="185"/>
      <c r="E15" s="185"/>
      <c r="F15" s="185"/>
      <c r="G15" s="185"/>
      <c r="H15" s="185"/>
      <c r="I15" s="185"/>
    </row>
    <row r="16" spans="1:9" s="9" customFormat="1" ht="22.2" customHeight="1" x14ac:dyDescent="0.4">
      <c r="A16" s="11" t="s">
        <v>19</v>
      </c>
      <c r="B16" s="11" t="s">
        <v>18</v>
      </c>
      <c r="C16" s="185">
        <f>'PC 1'!B31</f>
        <v>0</v>
      </c>
      <c r="D16" s="185"/>
      <c r="E16" s="185"/>
      <c r="F16" s="185"/>
      <c r="G16" s="185"/>
      <c r="H16" s="185"/>
      <c r="I16" s="185"/>
    </row>
    <row r="17" spans="1:9" s="9" customFormat="1" ht="22.2" customHeight="1" x14ac:dyDescent="0.4">
      <c r="A17" s="11" t="s">
        <v>21</v>
      </c>
      <c r="B17" s="11" t="s">
        <v>20</v>
      </c>
      <c r="C17" s="185">
        <f>'PC 1'!B32</f>
        <v>0</v>
      </c>
      <c r="D17" s="185"/>
      <c r="E17" s="185"/>
      <c r="F17" s="185"/>
      <c r="G17" s="185"/>
      <c r="H17" s="185"/>
      <c r="I17" s="185"/>
    </row>
    <row r="18" spans="1:9" s="9" customFormat="1" ht="22.2" customHeight="1" x14ac:dyDescent="0.4">
      <c r="A18" s="11" t="s">
        <v>23</v>
      </c>
      <c r="B18" s="11" t="s">
        <v>22</v>
      </c>
      <c r="C18" s="185">
        <f>'PC 1'!B33</f>
        <v>0</v>
      </c>
      <c r="D18" s="185"/>
      <c r="E18" s="185"/>
      <c r="F18" s="185"/>
      <c r="G18" s="185"/>
      <c r="H18" s="185"/>
      <c r="I18" s="185"/>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9">
        <f>'PC 1'!B34</f>
        <v>0</v>
      </c>
      <c r="D24" s="188"/>
      <c r="E24" s="188"/>
      <c r="F24" s="188"/>
      <c r="G24" s="188"/>
      <c r="H24" s="188"/>
      <c r="I24" s="188"/>
    </row>
    <row r="25" spans="1:9" s="9" customFormat="1" ht="22.2" customHeight="1" x14ac:dyDescent="0.4">
      <c r="A25" s="11" t="s">
        <v>36</v>
      </c>
      <c r="B25" s="11" t="s">
        <v>33</v>
      </c>
      <c r="C25" s="185">
        <f>'PC 1'!B35</f>
        <v>0</v>
      </c>
      <c r="D25" s="185"/>
      <c r="E25" s="185"/>
      <c r="F25" s="185"/>
      <c r="G25" s="185"/>
      <c r="H25" s="185"/>
      <c r="I25" s="185"/>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1'!A16</f>
        <v>Certification of the sum of ₦0.00 ()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8.600000000000001" customHeight="1" x14ac:dyDescent="0.4">
      <c r="A47" s="203" t="s">
        <v>55</v>
      </c>
      <c r="B47" s="203"/>
      <c r="C47" s="203"/>
      <c r="D47" s="203"/>
      <c r="E47" s="203"/>
      <c r="F47" s="203"/>
      <c r="G47" s="203"/>
      <c r="H47" s="203"/>
    </row>
    <row r="48" spans="1:10" s="9" customFormat="1" ht="14.4" hidden="1" customHeight="1" x14ac:dyDescent="0.4">
      <c r="A48" s="203"/>
      <c r="B48" s="203"/>
      <c r="C48" s="203"/>
      <c r="D48" s="203"/>
      <c r="E48" s="203"/>
      <c r="F48" s="203"/>
      <c r="G48" s="203"/>
      <c r="H48" s="203"/>
    </row>
    <row r="49" spans="1:9" s="9" customFormat="1" ht="22.2" customHeight="1" x14ac:dyDescent="0.4">
      <c r="A49" s="203"/>
      <c r="B49" s="203"/>
      <c r="C49" s="203"/>
      <c r="D49" s="203"/>
      <c r="E49" s="203"/>
      <c r="F49" s="203"/>
      <c r="G49" s="203"/>
      <c r="H49" s="203"/>
    </row>
    <row r="50" spans="1:9" s="9" customFormat="1" ht="14.4" customHeight="1" x14ac:dyDescent="0.4">
      <c r="A50" s="197" t="s">
        <v>100</v>
      </c>
      <c r="B50" s="198"/>
      <c r="C50" s="204" t="s">
        <v>100</v>
      </c>
      <c r="D50" s="203"/>
      <c r="E50" s="206" t="s">
        <v>100</v>
      </c>
      <c r="F50" s="206"/>
      <c r="G50" s="206"/>
      <c r="H50" s="206"/>
      <c r="I50" s="206"/>
    </row>
    <row r="51" spans="1:9" s="10" customFormat="1" ht="23.4" customHeight="1" x14ac:dyDescent="0.35">
      <c r="A51" s="200" t="s">
        <v>56</v>
      </c>
      <c r="B51" s="200"/>
      <c r="C51" s="201" t="s">
        <v>96</v>
      </c>
      <c r="D51" s="201"/>
      <c r="E51" s="186" t="s">
        <v>97</v>
      </c>
      <c r="F51" s="186"/>
      <c r="G51" s="186"/>
      <c r="H51" s="186"/>
      <c r="I51" s="186"/>
    </row>
    <row r="52" spans="1:9" s="10" customFormat="1" ht="22.2" customHeight="1" x14ac:dyDescent="0.35">
      <c r="A52" s="200" t="s">
        <v>98</v>
      </c>
      <c r="B52" s="200"/>
      <c r="C52" s="201" t="s">
        <v>99</v>
      </c>
      <c r="D52" s="201"/>
      <c r="E52" s="186" t="s">
        <v>101</v>
      </c>
      <c r="F52" s="186"/>
      <c r="G52" s="186"/>
      <c r="H52" s="186"/>
      <c r="I52" s="186"/>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IOoMU3FCnDWRKCicOL+mVhKm6FmEl5ed2f4pYj0z8gTfGaD6HMCstSmY5HD14iMrFEd7Qf4EaKMXP60KSctE9Q==" saltValue="tuxC1ENlJbVAc3parbGQMw==" spinCount="100000" sheet="1" objects="1" scenarios="1"/>
  <mergeCells count="56">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 ref="A31:I31"/>
    <mergeCell ref="B34:I34"/>
    <mergeCell ref="C23:I23"/>
    <mergeCell ref="C24:I24"/>
    <mergeCell ref="C25:I25"/>
    <mergeCell ref="C26:I26"/>
    <mergeCell ref="C27:I27"/>
    <mergeCell ref="C28:I28"/>
    <mergeCell ref="C29:I29"/>
    <mergeCell ref="C30:I30"/>
    <mergeCell ref="D45:I45"/>
    <mergeCell ref="A38:I40"/>
    <mergeCell ref="A45:C45"/>
    <mergeCell ref="D43:I43"/>
    <mergeCell ref="B35:I35"/>
    <mergeCell ref="B36:I36"/>
    <mergeCell ref="A37:I37"/>
    <mergeCell ref="A41:I42"/>
    <mergeCell ref="A43:C43"/>
    <mergeCell ref="A44:C44"/>
    <mergeCell ref="D44:I44"/>
    <mergeCell ref="C9:I9"/>
    <mergeCell ref="C10:I10"/>
    <mergeCell ref="C12:I12"/>
    <mergeCell ref="A2:I2"/>
    <mergeCell ref="A3:I3"/>
    <mergeCell ref="A4:I4"/>
    <mergeCell ref="A5:I5"/>
    <mergeCell ref="C8:I8"/>
    <mergeCell ref="C6:I6"/>
    <mergeCell ref="C7:I7"/>
    <mergeCell ref="C11:I11"/>
    <mergeCell ref="C20:I20"/>
    <mergeCell ref="C13:I13"/>
    <mergeCell ref="C15:I15"/>
    <mergeCell ref="C16:I16"/>
    <mergeCell ref="C17:I17"/>
    <mergeCell ref="C14:I14"/>
    <mergeCell ref="C18:I18"/>
    <mergeCell ref="C19:I19"/>
  </mergeCells>
  <phoneticPr fontId="16" type="noConversion"/>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2'!B55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2'!A1</f>
        <v xml:space="preserve">Particulars of Contract: </v>
      </c>
      <c r="C7" s="189"/>
      <c r="D7" s="189"/>
      <c r="E7" s="189"/>
      <c r="F7" s="189"/>
      <c r="G7" s="189"/>
      <c r="H7" s="189"/>
      <c r="I7" s="189"/>
    </row>
    <row r="8" spans="1:9" s="9" customFormat="1" ht="22.2" customHeight="1" x14ac:dyDescent="0.4">
      <c r="A8" s="11" t="s">
        <v>3</v>
      </c>
      <c r="B8" s="11" t="s">
        <v>4</v>
      </c>
      <c r="C8" s="188">
        <f>'PC 2'!B20</f>
        <v>0</v>
      </c>
      <c r="D8" s="188"/>
      <c r="E8" s="188"/>
      <c r="F8" s="188"/>
      <c r="G8" s="188"/>
      <c r="H8" s="188"/>
      <c r="I8" s="188"/>
    </row>
    <row r="9" spans="1:9" s="9" customFormat="1" ht="22.2" customHeight="1" x14ac:dyDescent="0.4">
      <c r="A9" s="11" t="s">
        <v>5</v>
      </c>
      <c r="B9" s="11" t="s">
        <v>6</v>
      </c>
      <c r="C9" s="185">
        <f>'PC 2'!B21</f>
        <v>0</v>
      </c>
      <c r="D9" s="185"/>
      <c r="E9" s="185"/>
      <c r="F9" s="185"/>
      <c r="G9" s="185"/>
      <c r="H9" s="185"/>
      <c r="I9" s="185"/>
    </row>
    <row r="10" spans="1:9" s="9" customFormat="1" ht="22.2" customHeight="1" x14ac:dyDescent="0.4">
      <c r="A10" s="11" t="s">
        <v>7</v>
      </c>
      <c r="B10" s="11" t="s">
        <v>8</v>
      </c>
      <c r="C10" s="185">
        <f>'PC 2'!B22</f>
        <v>0</v>
      </c>
      <c r="D10" s="185"/>
      <c r="E10" s="185"/>
      <c r="F10" s="185"/>
      <c r="G10" s="185"/>
      <c r="H10" s="185"/>
      <c r="I10" s="185"/>
    </row>
    <row r="11" spans="1:9" s="9" customFormat="1" ht="39" customHeight="1" x14ac:dyDescent="0.4">
      <c r="A11" s="11" t="s">
        <v>9</v>
      </c>
      <c r="B11" s="11" t="s">
        <v>10</v>
      </c>
      <c r="C11" s="190">
        <f>'PC 2'!B23</f>
        <v>0</v>
      </c>
      <c r="D11" s="190"/>
      <c r="E11" s="190"/>
      <c r="F11" s="190"/>
      <c r="G11" s="190"/>
      <c r="H11" s="190"/>
      <c r="I11" s="190"/>
    </row>
    <row r="12" spans="1:9" s="9" customFormat="1" ht="22.2" customHeight="1" x14ac:dyDescent="0.4">
      <c r="A12" s="11" t="s">
        <v>11</v>
      </c>
      <c r="B12" s="11" t="s">
        <v>12</v>
      </c>
      <c r="C12" s="185">
        <f>'PC 2'!B26</f>
        <v>0</v>
      </c>
      <c r="D12" s="185"/>
      <c r="E12" s="185"/>
      <c r="F12" s="185"/>
      <c r="G12" s="185"/>
      <c r="H12" s="185"/>
      <c r="I12" s="185"/>
    </row>
    <row r="13" spans="1:9" s="9" customFormat="1" ht="22.2" customHeight="1" x14ac:dyDescent="0.4">
      <c r="A13" s="11" t="s">
        <v>13</v>
      </c>
      <c r="B13" s="11" t="s">
        <v>14</v>
      </c>
      <c r="C13" s="185">
        <f>'PC 2'!B27</f>
        <v>0</v>
      </c>
      <c r="D13" s="185"/>
      <c r="E13" s="185"/>
      <c r="F13" s="185"/>
      <c r="G13" s="185"/>
      <c r="H13" s="185"/>
      <c r="I13" s="185"/>
    </row>
    <row r="14" spans="1:9" s="9" customFormat="1" ht="22.2" customHeight="1" x14ac:dyDescent="0.4">
      <c r="A14" s="11" t="s">
        <v>15</v>
      </c>
      <c r="B14" s="11" t="s">
        <v>14</v>
      </c>
      <c r="C14" s="185">
        <f>'PC 2'!D27</f>
        <v>0</v>
      </c>
      <c r="D14" s="185"/>
      <c r="E14" s="185"/>
      <c r="F14" s="185"/>
      <c r="G14" s="185"/>
      <c r="H14" s="185"/>
      <c r="I14" s="185"/>
    </row>
    <row r="15" spans="1:9" s="9" customFormat="1" ht="22.2" customHeight="1" x14ac:dyDescent="0.4">
      <c r="A15" s="11" t="s">
        <v>17</v>
      </c>
      <c r="B15" s="11" t="s">
        <v>16</v>
      </c>
      <c r="C15" s="185">
        <f>'PC 2'!B29</f>
        <v>0</v>
      </c>
      <c r="D15" s="185"/>
      <c r="E15" s="185"/>
      <c r="F15" s="185"/>
      <c r="G15" s="185"/>
      <c r="H15" s="185"/>
      <c r="I15" s="185"/>
    </row>
    <row r="16" spans="1:9" s="9" customFormat="1" ht="22.2" customHeight="1" x14ac:dyDescent="0.4">
      <c r="A16" s="11" t="s">
        <v>19</v>
      </c>
      <c r="B16" s="11" t="s">
        <v>18</v>
      </c>
      <c r="C16" s="185">
        <f>'PC 2'!B31</f>
        <v>0</v>
      </c>
      <c r="D16" s="185"/>
      <c r="E16" s="185"/>
      <c r="F16" s="185"/>
      <c r="G16" s="185"/>
      <c r="H16" s="185"/>
      <c r="I16" s="185"/>
    </row>
    <row r="17" spans="1:9" s="9" customFormat="1" ht="22.2" customHeight="1" x14ac:dyDescent="0.4">
      <c r="A17" s="11" t="s">
        <v>21</v>
      </c>
      <c r="B17" s="11" t="s">
        <v>20</v>
      </c>
      <c r="C17" s="185">
        <f>'PC 2'!B32</f>
        <v>0</v>
      </c>
      <c r="D17" s="185"/>
      <c r="E17" s="185"/>
      <c r="F17" s="185"/>
      <c r="G17" s="185"/>
      <c r="H17" s="185"/>
      <c r="I17" s="185"/>
    </row>
    <row r="18" spans="1:9" s="9" customFormat="1" ht="22.2" customHeight="1" x14ac:dyDescent="0.4">
      <c r="A18" s="11" t="s">
        <v>23</v>
      </c>
      <c r="B18" s="11" t="s">
        <v>22</v>
      </c>
      <c r="C18" s="185">
        <f>'PC 2'!B33</f>
        <v>0</v>
      </c>
      <c r="D18" s="185"/>
      <c r="E18" s="185"/>
      <c r="F18" s="185"/>
      <c r="G18" s="185"/>
      <c r="H18" s="185"/>
      <c r="I18" s="185"/>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9">
        <f>'PC 2'!B34</f>
        <v>0</v>
      </c>
      <c r="D24" s="188"/>
      <c r="E24" s="188"/>
      <c r="F24" s="188"/>
      <c r="G24" s="188"/>
      <c r="H24" s="188"/>
      <c r="I24" s="188"/>
    </row>
    <row r="25" spans="1:9" s="9" customFormat="1" ht="22.2" customHeight="1" x14ac:dyDescent="0.4">
      <c r="A25" s="11" t="s">
        <v>36</v>
      </c>
      <c r="B25" s="11" t="s">
        <v>33</v>
      </c>
      <c r="C25" s="185">
        <f>'PC 2'!B35</f>
        <v>0</v>
      </c>
      <c r="D25" s="185"/>
      <c r="E25" s="185"/>
      <c r="F25" s="185"/>
      <c r="G25" s="185"/>
      <c r="H25" s="185"/>
      <c r="I25" s="185"/>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2'!A16</f>
        <v>Certification of the sum of ₦0.00 ()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z8Ip5U2P5Qe8Dj8foCKMI6qtPUIqRA4nz1t/A56y1klTu0P6zb9F3VGBE81bIV76G6yxIuq6Qvi2IhY8ugi6pA==" saltValue="Easln7jev24SmPXlTZdoFA==" spinCount="100000" sheet="1" objects="1" scenarios="1"/>
  <mergeCells count="56">
    <mergeCell ref="C6:I6"/>
    <mergeCell ref="A2:I2"/>
    <mergeCell ref="A3:I3"/>
    <mergeCell ref="A4:I4"/>
    <mergeCell ref="A5:I5"/>
    <mergeCell ref="C19:I19"/>
    <mergeCell ref="C7:I7"/>
    <mergeCell ref="C8:I8"/>
    <mergeCell ref="C9:I9"/>
    <mergeCell ref="C10:I10"/>
    <mergeCell ref="C11:I11"/>
    <mergeCell ref="C12:I12"/>
    <mergeCell ref="C13:I13"/>
    <mergeCell ref="C15:I15"/>
    <mergeCell ref="C16:I16"/>
    <mergeCell ref="C17:I17"/>
    <mergeCell ref="C18:I18"/>
    <mergeCell ref="C14:I14"/>
    <mergeCell ref="A38:I40"/>
    <mergeCell ref="A32:I32"/>
    <mergeCell ref="C21:I21"/>
    <mergeCell ref="C22:I22"/>
    <mergeCell ref="C23:I23"/>
    <mergeCell ref="C24:I24"/>
    <mergeCell ref="C25:I25"/>
    <mergeCell ref="C26:I26"/>
    <mergeCell ref="C27:I27"/>
    <mergeCell ref="C28:I28"/>
    <mergeCell ref="C29:I29"/>
    <mergeCell ref="C30:I30"/>
    <mergeCell ref="A31:I31"/>
    <mergeCell ref="A51:B51"/>
    <mergeCell ref="C51:D51"/>
    <mergeCell ref="E51:I51"/>
    <mergeCell ref="A46:C46"/>
    <mergeCell ref="D46:I46"/>
    <mergeCell ref="A47:H48"/>
    <mergeCell ref="A49:B49"/>
    <mergeCell ref="C49:D49"/>
    <mergeCell ref="E49:I49"/>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6">
        <f>'PC 3'!B55</f>
        <v>0</v>
      </c>
      <c r="B2" s="186"/>
      <c r="C2" s="186"/>
      <c r="D2" s="186"/>
      <c r="E2" s="186"/>
      <c r="F2" s="186"/>
      <c r="G2" s="186"/>
      <c r="H2" s="186"/>
      <c r="I2" s="186"/>
    </row>
    <row r="3" spans="1:9" s="9" customFormat="1" ht="21" x14ac:dyDescent="0.4">
      <c r="A3" s="187" t="s">
        <v>94</v>
      </c>
      <c r="B3" s="187"/>
      <c r="C3" s="187"/>
      <c r="D3" s="187"/>
      <c r="E3" s="187"/>
      <c r="F3" s="187"/>
      <c r="G3" s="187"/>
      <c r="H3" s="187"/>
      <c r="I3" s="187"/>
    </row>
    <row r="4" spans="1:9" s="9" customFormat="1" ht="21" x14ac:dyDescent="0.4">
      <c r="A4" s="187" t="s">
        <v>93</v>
      </c>
      <c r="B4" s="187"/>
      <c r="C4" s="187"/>
      <c r="D4" s="187"/>
      <c r="E4" s="187"/>
      <c r="F4" s="187"/>
      <c r="G4" s="187"/>
      <c r="H4" s="187"/>
      <c r="I4" s="187"/>
    </row>
    <row r="5" spans="1:9" s="9" customFormat="1" ht="21" x14ac:dyDescent="0.4">
      <c r="A5" s="187" t="s">
        <v>2</v>
      </c>
      <c r="B5" s="187"/>
      <c r="C5" s="187"/>
      <c r="D5" s="187"/>
      <c r="E5" s="187"/>
      <c r="F5" s="187"/>
      <c r="G5" s="187"/>
      <c r="H5" s="187"/>
      <c r="I5" s="187"/>
    </row>
    <row r="6" spans="1:9" s="9" customFormat="1" ht="21" x14ac:dyDescent="0.4">
      <c r="C6" s="189"/>
      <c r="D6" s="189"/>
      <c r="E6" s="189"/>
      <c r="F6" s="189"/>
      <c r="G6" s="189"/>
      <c r="H6" s="189"/>
      <c r="I6" s="189"/>
    </row>
    <row r="7" spans="1:9" s="9" customFormat="1" ht="21" x14ac:dyDescent="0.4">
      <c r="A7" s="10" t="str">
        <f>'PC 3'!A1</f>
        <v xml:space="preserve">Particulars of Contract: </v>
      </c>
      <c r="C7" s="189"/>
      <c r="D7" s="189"/>
      <c r="E7" s="189"/>
      <c r="F7" s="189"/>
      <c r="G7" s="189"/>
      <c r="H7" s="189"/>
      <c r="I7" s="189"/>
    </row>
    <row r="8" spans="1:9" s="9" customFormat="1" ht="22.2" customHeight="1" x14ac:dyDescent="0.4">
      <c r="A8" s="11" t="s">
        <v>3</v>
      </c>
      <c r="B8" s="11" t="s">
        <v>4</v>
      </c>
      <c r="C8" s="188">
        <f>'PC 3'!B20</f>
        <v>0</v>
      </c>
      <c r="D8" s="188"/>
      <c r="E8" s="188"/>
      <c r="F8" s="188"/>
      <c r="G8" s="188"/>
      <c r="H8" s="188"/>
      <c r="I8" s="188"/>
    </row>
    <row r="9" spans="1:9" s="9" customFormat="1" ht="22.2" customHeight="1" x14ac:dyDescent="0.4">
      <c r="A9" s="11" t="s">
        <v>5</v>
      </c>
      <c r="B9" s="11" t="s">
        <v>6</v>
      </c>
      <c r="C9" s="185">
        <f>'PC 3'!B21</f>
        <v>0</v>
      </c>
      <c r="D9" s="185"/>
      <c r="E9" s="185"/>
      <c r="F9" s="185"/>
      <c r="G9" s="185"/>
      <c r="H9" s="185"/>
      <c r="I9" s="185"/>
    </row>
    <row r="10" spans="1:9" s="9" customFormat="1" ht="22.2" customHeight="1" x14ac:dyDescent="0.4">
      <c r="A10" s="11" t="s">
        <v>7</v>
      </c>
      <c r="B10" s="11" t="s">
        <v>8</v>
      </c>
      <c r="C10" s="185">
        <f>'PC 3'!B22</f>
        <v>0</v>
      </c>
      <c r="D10" s="185"/>
      <c r="E10" s="185"/>
      <c r="F10" s="185"/>
      <c r="G10" s="185"/>
      <c r="H10" s="185"/>
      <c r="I10" s="185"/>
    </row>
    <row r="11" spans="1:9" s="9" customFormat="1" ht="39" customHeight="1" x14ac:dyDescent="0.4">
      <c r="A11" s="11" t="s">
        <v>9</v>
      </c>
      <c r="B11" s="11" t="s">
        <v>10</v>
      </c>
      <c r="C11" s="190">
        <f>'PC 3'!B23</f>
        <v>0</v>
      </c>
      <c r="D11" s="190"/>
      <c r="E11" s="190"/>
      <c r="F11" s="190"/>
      <c r="G11" s="190"/>
      <c r="H11" s="190"/>
      <c r="I11" s="190"/>
    </row>
    <row r="12" spans="1:9" s="9" customFormat="1" ht="22.2" customHeight="1" x14ac:dyDescent="0.4">
      <c r="A12" s="11" t="s">
        <v>11</v>
      </c>
      <c r="B12" s="11" t="s">
        <v>12</v>
      </c>
      <c r="C12" s="185">
        <f>'PC 3'!B26</f>
        <v>0</v>
      </c>
      <c r="D12" s="185"/>
      <c r="E12" s="185"/>
      <c r="F12" s="185"/>
      <c r="G12" s="185"/>
      <c r="H12" s="185"/>
      <c r="I12" s="185"/>
    </row>
    <row r="13" spans="1:9" s="9" customFormat="1" ht="22.2" customHeight="1" x14ac:dyDescent="0.4">
      <c r="A13" s="11" t="s">
        <v>13</v>
      </c>
      <c r="B13" s="11" t="s">
        <v>14</v>
      </c>
      <c r="C13" s="185">
        <f>'PC 3'!B27</f>
        <v>0</v>
      </c>
      <c r="D13" s="185"/>
      <c r="E13" s="185"/>
      <c r="F13" s="185"/>
      <c r="G13" s="185"/>
      <c r="H13" s="185"/>
      <c r="I13" s="185"/>
    </row>
    <row r="14" spans="1:9" s="9" customFormat="1" ht="22.2" customHeight="1" x14ac:dyDescent="0.4">
      <c r="A14" s="11" t="s">
        <v>15</v>
      </c>
      <c r="B14" s="11" t="s">
        <v>14</v>
      </c>
      <c r="C14" s="185">
        <f>'PC 3'!D27</f>
        <v>0</v>
      </c>
      <c r="D14" s="185"/>
      <c r="E14" s="185"/>
      <c r="F14" s="185"/>
      <c r="G14" s="185"/>
      <c r="H14" s="185"/>
      <c r="I14" s="185"/>
    </row>
    <row r="15" spans="1:9" s="9" customFormat="1" ht="22.2" customHeight="1" x14ac:dyDescent="0.4">
      <c r="A15" s="11" t="s">
        <v>17</v>
      </c>
      <c r="B15" s="11" t="s">
        <v>16</v>
      </c>
      <c r="C15" s="185">
        <f>'PC 3'!B29</f>
        <v>0</v>
      </c>
      <c r="D15" s="185"/>
      <c r="E15" s="185"/>
      <c r="F15" s="185"/>
      <c r="G15" s="185"/>
      <c r="H15" s="185"/>
      <c r="I15" s="185"/>
    </row>
    <row r="16" spans="1:9" s="9" customFormat="1" ht="22.2" customHeight="1" x14ac:dyDescent="0.4">
      <c r="A16" s="11" t="s">
        <v>19</v>
      </c>
      <c r="B16" s="11" t="s">
        <v>18</v>
      </c>
      <c r="C16" s="185">
        <f>'PC 3'!B31</f>
        <v>0</v>
      </c>
      <c r="D16" s="185"/>
      <c r="E16" s="185"/>
      <c r="F16" s="185"/>
      <c r="G16" s="185"/>
      <c r="H16" s="185"/>
      <c r="I16" s="185"/>
    </row>
    <row r="17" spans="1:9" s="9" customFormat="1" ht="22.2" customHeight="1" x14ac:dyDescent="0.4">
      <c r="A17" s="11" t="s">
        <v>21</v>
      </c>
      <c r="B17" s="11" t="s">
        <v>20</v>
      </c>
      <c r="C17" s="185">
        <f>'PC 3'!B32</f>
        <v>0</v>
      </c>
      <c r="D17" s="185"/>
      <c r="E17" s="185"/>
      <c r="F17" s="185"/>
      <c r="G17" s="185"/>
      <c r="H17" s="185"/>
      <c r="I17" s="185"/>
    </row>
    <row r="18" spans="1:9" s="9" customFormat="1" ht="22.2" customHeight="1" x14ac:dyDescent="0.4">
      <c r="A18" s="11" t="s">
        <v>23</v>
      </c>
      <c r="B18" s="11" t="s">
        <v>22</v>
      </c>
      <c r="C18" s="185">
        <f>'PC 3'!B33</f>
        <v>0</v>
      </c>
      <c r="D18" s="185"/>
      <c r="E18" s="185"/>
      <c r="F18" s="185"/>
      <c r="G18" s="185"/>
      <c r="H18" s="185"/>
      <c r="I18" s="185"/>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9">
        <f>'PC 3'!B34</f>
        <v>0</v>
      </c>
      <c r="D24" s="188"/>
      <c r="E24" s="188"/>
      <c r="F24" s="188"/>
      <c r="G24" s="188"/>
      <c r="H24" s="188"/>
      <c r="I24" s="188"/>
    </row>
    <row r="25" spans="1:9" s="9" customFormat="1" ht="22.2" customHeight="1" x14ac:dyDescent="0.4">
      <c r="A25" s="11" t="s">
        <v>36</v>
      </c>
      <c r="B25" s="11" t="s">
        <v>33</v>
      </c>
      <c r="C25" s="185">
        <f>'PC 3'!B35</f>
        <v>0</v>
      </c>
      <c r="D25" s="185"/>
      <c r="E25" s="185"/>
      <c r="F25" s="185"/>
      <c r="G25" s="185"/>
      <c r="H25" s="185"/>
      <c r="I25" s="185"/>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85" t="s">
        <v>103</v>
      </c>
      <c r="D29" s="185"/>
      <c r="E29" s="185"/>
      <c r="F29" s="185"/>
      <c r="G29" s="185"/>
      <c r="H29" s="185"/>
      <c r="I29" s="185"/>
    </row>
    <row r="30" spans="1:9" s="9" customFormat="1" ht="22.2" customHeight="1" x14ac:dyDescent="0.4">
      <c r="A30" s="11"/>
      <c r="B30" s="11" t="s">
        <v>42</v>
      </c>
      <c r="C30" s="185"/>
      <c r="D30" s="185"/>
      <c r="E30" s="185"/>
      <c r="F30" s="185"/>
      <c r="G30" s="185"/>
      <c r="H30" s="185"/>
      <c r="I30" s="185"/>
    </row>
    <row r="31" spans="1:9" s="9" customFormat="1" ht="13.95" customHeight="1" x14ac:dyDescent="0.4">
      <c r="A31" s="189"/>
      <c r="B31" s="189"/>
      <c r="C31" s="189"/>
      <c r="D31" s="189"/>
      <c r="E31" s="189"/>
      <c r="F31" s="189"/>
      <c r="G31" s="189"/>
      <c r="H31" s="189"/>
      <c r="I31" s="189"/>
    </row>
    <row r="32" spans="1:9" s="9" customFormat="1" ht="21" x14ac:dyDescent="0.4">
      <c r="A32" s="195" t="s">
        <v>43</v>
      </c>
      <c r="B32" s="195"/>
      <c r="C32" s="195"/>
      <c r="D32" s="195"/>
      <c r="E32" s="195"/>
      <c r="F32" s="195"/>
      <c r="G32" s="195"/>
      <c r="H32" s="195"/>
      <c r="I32" s="195"/>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95" t="s">
        <v>92</v>
      </c>
      <c r="B37" s="195"/>
      <c r="C37" s="195"/>
      <c r="D37" s="195"/>
      <c r="E37" s="195"/>
      <c r="F37" s="195"/>
      <c r="G37" s="195"/>
      <c r="H37" s="195"/>
      <c r="I37" s="195"/>
    </row>
    <row r="38" spans="1:10" s="9" customFormat="1" ht="14.4" customHeight="1" x14ac:dyDescent="0.4">
      <c r="A38" s="192" t="str">
        <f>'PC 3'!A16</f>
        <v>Certification of the sum of ₦0.00 0 only, in favour of 0 is recommended, please.</v>
      </c>
      <c r="B38" s="192"/>
      <c r="C38" s="192"/>
      <c r="D38" s="192"/>
      <c r="E38" s="192"/>
      <c r="F38" s="192"/>
      <c r="G38" s="192"/>
      <c r="H38" s="192"/>
      <c r="I38" s="192"/>
    </row>
    <row r="39" spans="1:10" s="9" customFormat="1" ht="21" x14ac:dyDescent="0.4">
      <c r="A39" s="192"/>
      <c r="B39" s="192"/>
      <c r="C39" s="192"/>
      <c r="D39" s="192"/>
      <c r="E39" s="192"/>
      <c r="F39" s="192"/>
      <c r="G39" s="192"/>
      <c r="H39" s="192"/>
      <c r="I39" s="192"/>
    </row>
    <row r="40" spans="1:10" s="9" customFormat="1" ht="21" x14ac:dyDescent="0.4">
      <c r="A40" s="192"/>
      <c r="B40" s="192"/>
      <c r="C40" s="192"/>
      <c r="D40" s="192"/>
      <c r="E40" s="192"/>
      <c r="F40" s="192"/>
      <c r="G40" s="192"/>
      <c r="H40" s="192"/>
      <c r="I40" s="192"/>
    </row>
    <row r="41" spans="1:10" s="9" customFormat="1" ht="13.2" customHeight="1" x14ac:dyDescent="0.4">
      <c r="A41" s="196"/>
      <c r="B41" s="196"/>
      <c r="C41" s="196"/>
      <c r="D41" s="196"/>
      <c r="E41" s="196"/>
      <c r="F41" s="196"/>
      <c r="G41" s="196"/>
      <c r="H41" s="196"/>
      <c r="I41" s="196"/>
    </row>
    <row r="42" spans="1:10" s="9" customFormat="1" ht="13.95" customHeight="1" x14ac:dyDescent="0.4">
      <c r="A42" s="196"/>
      <c r="B42" s="196"/>
      <c r="C42" s="196"/>
      <c r="D42" s="196"/>
      <c r="E42" s="196"/>
      <c r="F42" s="196"/>
      <c r="G42" s="196"/>
      <c r="H42" s="196"/>
      <c r="I42" s="196"/>
    </row>
    <row r="43" spans="1:10" s="9" customFormat="1" ht="22.2" customHeight="1" x14ac:dyDescent="0.4">
      <c r="A43" s="197" t="s">
        <v>53</v>
      </c>
      <c r="B43" s="198"/>
      <c r="C43" s="198"/>
      <c r="D43" s="194" t="s">
        <v>53</v>
      </c>
      <c r="E43" s="194"/>
      <c r="F43" s="194"/>
      <c r="G43" s="194"/>
      <c r="H43" s="194"/>
      <c r="I43" s="194"/>
    </row>
    <row r="44" spans="1:10" s="9" customFormat="1" ht="20.399999999999999" customHeight="1" x14ac:dyDescent="0.4">
      <c r="A44" s="193" t="s">
        <v>54</v>
      </c>
      <c r="B44" s="193"/>
      <c r="C44" s="193"/>
      <c r="D44" s="191">
        <f>'PC 1'!B68</f>
        <v>0</v>
      </c>
      <c r="E44" s="191"/>
      <c r="F44" s="191"/>
      <c r="G44" s="191"/>
      <c r="H44" s="191"/>
      <c r="I44" s="191"/>
    </row>
    <row r="45" spans="1:10" s="9" customFormat="1" ht="22.95" customHeight="1" x14ac:dyDescent="0.4">
      <c r="A45" s="193" t="s">
        <v>95</v>
      </c>
      <c r="B45" s="193"/>
      <c r="C45" s="193"/>
      <c r="D45" s="191">
        <f>'PC 1'!B69</f>
        <v>0</v>
      </c>
      <c r="E45" s="191"/>
      <c r="F45" s="191"/>
      <c r="G45" s="191"/>
      <c r="H45" s="191"/>
      <c r="I45" s="191"/>
    </row>
    <row r="46" spans="1:10" s="9" customFormat="1" ht="27.6" customHeight="1" x14ac:dyDescent="0.4">
      <c r="A46" s="202"/>
      <c r="B46" s="202"/>
      <c r="C46" s="202"/>
      <c r="D46" s="205">
        <f>'PC 1'!B36</f>
        <v>0</v>
      </c>
      <c r="E46" s="205"/>
      <c r="F46" s="205"/>
      <c r="G46" s="205"/>
      <c r="H46" s="205"/>
      <c r="I46" s="205"/>
      <c r="J46" s="12"/>
    </row>
    <row r="47" spans="1:10" s="9" customFormat="1" ht="14.4" hidden="1" customHeight="1" x14ac:dyDescent="0.4">
      <c r="A47" s="203"/>
      <c r="B47" s="203"/>
      <c r="C47" s="203"/>
      <c r="D47" s="203"/>
      <c r="E47" s="203"/>
      <c r="F47" s="203"/>
      <c r="G47" s="203"/>
      <c r="H47" s="203"/>
    </row>
    <row r="48" spans="1:10" s="9" customFormat="1" ht="29.4" customHeight="1" x14ac:dyDescent="0.4">
      <c r="A48" s="203"/>
      <c r="B48" s="203"/>
      <c r="C48" s="203"/>
      <c r="D48" s="203"/>
      <c r="E48" s="203"/>
      <c r="F48" s="203"/>
      <c r="G48" s="203"/>
      <c r="H48" s="203"/>
    </row>
    <row r="49" spans="1:9" s="9" customFormat="1" ht="14.4" customHeight="1" x14ac:dyDescent="0.4">
      <c r="A49" s="197" t="s">
        <v>100</v>
      </c>
      <c r="B49" s="198"/>
      <c r="C49" s="204" t="s">
        <v>100</v>
      </c>
      <c r="D49" s="203"/>
      <c r="E49" s="206" t="s">
        <v>100</v>
      </c>
      <c r="F49" s="206"/>
      <c r="G49" s="206"/>
      <c r="H49" s="206"/>
      <c r="I49" s="206"/>
    </row>
    <row r="50" spans="1:9" s="10" customFormat="1" ht="23.4" customHeight="1" x14ac:dyDescent="0.35">
      <c r="A50" s="200" t="s">
        <v>56</v>
      </c>
      <c r="B50" s="200"/>
      <c r="C50" s="201" t="s">
        <v>96</v>
      </c>
      <c r="D50" s="201"/>
      <c r="E50" s="186" t="s">
        <v>97</v>
      </c>
      <c r="F50" s="186"/>
      <c r="G50" s="186"/>
      <c r="H50" s="186"/>
      <c r="I50" s="186"/>
    </row>
    <row r="51" spans="1:9" s="10" customFormat="1" ht="22.2" customHeight="1" x14ac:dyDescent="0.35">
      <c r="A51" s="200" t="s">
        <v>98</v>
      </c>
      <c r="B51" s="200"/>
      <c r="C51" s="201" t="s">
        <v>99</v>
      </c>
      <c r="D51" s="201"/>
      <c r="E51" s="186" t="s">
        <v>101</v>
      </c>
      <c r="F51" s="186"/>
      <c r="G51" s="186"/>
      <c r="H51" s="186"/>
      <c r="I51" s="186"/>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la5N3zMg15q2+T54YhWBTw1joYEpOZV1eUv5nsM1Ib3D9QVLu45SwfS+bdGAia+IyRaqwTfhaU41y7SOUKsSVA==" saltValue="HG73qQhhl2e/sN0Tn56x8A==" spinCount="100000" sheet="1" objects="1" scenarios="1"/>
  <mergeCells count="56">
    <mergeCell ref="A50:B50"/>
    <mergeCell ref="C50:D50"/>
    <mergeCell ref="E50:I50"/>
    <mergeCell ref="A51:B51"/>
    <mergeCell ref="C51:D51"/>
    <mergeCell ref="E51:I51"/>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37:I37"/>
    <mergeCell ref="C26:I26"/>
    <mergeCell ref="C27:I27"/>
    <mergeCell ref="C28:I28"/>
    <mergeCell ref="C29:I29"/>
    <mergeCell ref="C30:I30"/>
    <mergeCell ref="A31:I31"/>
    <mergeCell ref="A32:I32"/>
    <mergeCell ref="B33:I33"/>
    <mergeCell ref="B34:I34"/>
    <mergeCell ref="B35:I35"/>
    <mergeCell ref="B36:I36"/>
    <mergeCell ref="C25:I25"/>
    <mergeCell ref="C14:I14"/>
    <mergeCell ref="C15:I15"/>
    <mergeCell ref="C16:I16"/>
    <mergeCell ref="C17:I17"/>
    <mergeCell ref="C18:I18"/>
    <mergeCell ref="C19:I19"/>
    <mergeCell ref="C20:I20"/>
    <mergeCell ref="C21:I21"/>
    <mergeCell ref="C22:I22"/>
    <mergeCell ref="C23:I23"/>
    <mergeCell ref="C24:I24"/>
    <mergeCell ref="C13:I13"/>
    <mergeCell ref="A2:I2"/>
    <mergeCell ref="A3:I3"/>
    <mergeCell ref="A4:I4"/>
    <mergeCell ref="A5:I5"/>
    <mergeCell ref="C6:I6"/>
    <mergeCell ref="C7:I7"/>
    <mergeCell ref="C8:I8"/>
    <mergeCell ref="C9:I9"/>
    <mergeCell ref="C10:I10"/>
    <mergeCell ref="C11:I11"/>
    <mergeCell ref="C12:I12"/>
  </mergeCells>
  <pageMargins left="0.7" right="0.7" top="0.75" bottom="0.75" header="0.3" footer="0.3"/>
  <pageSetup scale="6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10" t="s">
        <v>117</v>
      </c>
      <c r="B1" s="210"/>
      <c r="C1" s="210"/>
      <c r="D1" s="210"/>
      <c r="E1" s="210"/>
      <c r="F1" s="210"/>
      <c r="G1" s="210"/>
      <c r="H1" s="210"/>
    </row>
    <row r="2" spans="1:8" s="134" customFormat="1" ht="34.950000000000003" customHeight="1" x14ac:dyDescent="0.75">
      <c r="A2" s="210" t="s">
        <v>57</v>
      </c>
      <c r="B2" s="210"/>
      <c r="C2" s="210"/>
      <c r="D2" s="210"/>
      <c r="E2" s="210"/>
      <c r="F2" s="210"/>
      <c r="G2" s="210"/>
      <c r="H2" s="210"/>
    </row>
    <row r="3" spans="1:8" s="134" customFormat="1" ht="34.950000000000003" customHeight="1" x14ac:dyDescent="0.75">
      <c r="A3" s="210" t="s">
        <v>116</v>
      </c>
      <c r="B3" s="210"/>
      <c r="C3" s="210"/>
      <c r="D3" s="210"/>
      <c r="E3" s="210"/>
      <c r="F3" s="210"/>
      <c r="G3" s="210"/>
      <c r="H3" s="210"/>
    </row>
    <row r="4" spans="1:8" s="134" customFormat="1" ht="24" customHeight="1" x14ac:dyDescent="0.75">
      <c r="A4" s="220"/>
      <c r="B4" s="220"/>
      <c r="C4" s="220"/>
      <c r="D4" s="220"/>
      <c r="E4" s="220"/>
      <c r="F4" s="220"/>
      <c r="G4" s="220"/>
      <c r="H4" s="220"/>
    </row>
    <row r="5" spans="1:8" s="136" customFormat="1" ht="111.6" customHeight="1" x14ac:dyDescent="0.85">
      <c r="A5" s="166" t="s">
        <v>173</v>
      </c>
      <c r="B5" s="221">
        <f>'PC 1'!B23</f>
        <v>0</v>
      </c>
      <c r="C5" s="221"/>
      <c r="D5" s="221"/>
      <c r="E5" s="221"/>
      <c r="F5" s="221"/>
      <c r="G5" s="166" t="s">
        <v>118</v>
      </c>
      <c r="H5" s="135">
        <f>'PC 1'!B36</f>
        <v>0</v>
      </c>
    </row>
    <row r="6" spans="1:8" s="136" customFormat="1" ht="111.6" customHeight="1" x14ac:dyDescent="0.85">
      <c r="A6" s="166" t="s">
        <v>175</v>
      </c>
      <c r="B6" s="221">
        <f>'PC 2'!B23</f>
        <v>0</v>
      </c>
      <c r="C6" s="221"/>
      <c r="D6" s="221"/>
      <c r="E6" s="221"/>
      <c r="F6" s="221"/>
      <c r="G6" s="166"/>
      <c r="H6" s="135"/>
    </row>
    <row r="7" spans="1:8" s="136" customFormat="1" ht="111.6" customHeight="1" x14ac:dyDescent="0.85">
      <c r="A7" s="166" t="s">
        <v>217</v>
      </c>
      <c r="B7" s="221">
        <f>'PC 3'!B23</f>
        <v>0</v>
      </c>
      <c r="C7" s="221"/>
      <c r="D7" s="221"/>
      <c r="E7" s="221"/>
      <c r="F7" s="221"/>
      <c r="G7" s="166"/>
      <c r="H7" s="135"/>
    </row>
    <row r="8" spans="1:8" s="136" customFormat="1" ht="96.6" x14ac:dyDescent="0.85">
      <c r="A8" s="166" t="s">
        <v>174</v>
      </c>
      <c r="B8" s="221">
        <f>'PC 1'!B20</f>
        <v>0</v>
      </c>
      <c r="C8" s="221"/>
      <c r="D8" s="221"/>
      <c r="E8" s="221"/>
      <c r="F8" s="221"/>
      <c r="G8" s="139" t="s">
        <v>176</v>
      </c>
      <c r="H8" s="137" t="str">
        <f>'PC 1'!B27 &amp; "/" &amp; 'PC 2'!B27 &amp; "/" &amp; 'PC 3'!B27</f>
        <v>0/0/0</v>
      </c>
    </row>
    <row r="9" spans="1:8" s="136" customFormat="1" ht="96.6" x14ac:dyDescent="0.85">
      <c r="A9" s="166" t="s">
        <v>112</v>
      </c>
      <c r="B9" s="211" t="str">
        <f>'PC 1'!B28&amp;" "&amp;"/"&amp;'PC 2'!B28</f>
        <v>0 /0</v>
      </c>
      <c r="C9" s="211"/>
      <c r="D9" s="211"/>
      <c r="E9" s="211"/>
      <c r="F9" s="211"/>
      <c r="G9" s="139" t="s">
        <v>214</v>
      </c>
      <c r="H9" s="137" t="str">
        <f>'PC 1'!B30 &amp; "/" &amp; 'PC 2'!B30 &amp; "/" &amp; 'PC 3'!B30</f>
        <v>0/0/0</v>
      </c>
    </row>
    <row r="10" spans="1:8" s="136" customFormat="1" ht="96.6" x14ac:dyDescent="0.85">
      <c r="A10" s="166" t="s">
        <v>213</v>
      </c>
      <c r="B10" s="212" t="str">
        <f>'PC 1'!B22 &amp; "/" &amp; 'PC 2'!B22&amp; "/" &amp; 'PC 3'!B22</f>
        <v>0/0/0</v>
      </c>
      <c r="C10" s="212"/>
      <c r="D10" s="212"/>
      <c r="E10" s="212"/>
      <c r="F10" s="212"/>
      <c r="G10" s="139" t="s">
        <v>113</v>
      </c>
      <c r="H10" s="138" t="s">
        <v>215</v>
      </c>
    </row>
    <row r="11" spans="1:8" s="136" customFormat="1" ht="132" customHeight="1" x14ac:dyDescent="0.85">
      <c r="A11" s="139" t="s">
        <v>114</v>
      </c>
      <c r="B11" s="211">
        <f>'PC 1'!B21</f>
        <v>0</v>
      </c>
      <c r="C11" s="211"/>
      <c r="D11" s="211"/>
      <c r="E11" s="211"/>
      <c r="F11" s="211"/>
      <c r="G11" s="139" t="s">
        <v>219</v>
      </c>
      <c r="H11" s="137" t="str">
        <f>'PC 1'!B1 &amp; "/" &amp; 'PC 2'!B1&amp; "/" &amp; 'PC 3'!B1</f>
        <v>//</v>
      </c>
    </row>
    <row r="12" spans="1:8" s="136" customFormat="1" ht="48.6" x14ac:dyDescent="0.85">
      <c r="A12" s="166" t="s">
        <v>115</v>
      </c>
      <c r="B12" s="211" t="s">
        <v>121</v>
      </c>
      <c r="C12" s="211"/>
      <c r="D12" s="211"/>
      <c r="E12" s="211"/>
      <c r="F12" s="211"/>
    </row>
    <row r="13" spans="1:8" s="136" customFormat="1" ht="49.2" thickBot="1" x14ac:dyDescent="0.9">
      <c r="A13" s="210"/>
      <c r="B13" s="210"/>
      <c r="C13" s="210"/>
      <c r="D13" s="210"/>
      <c r="E13" s="210"/>
      <c r="F13" s="210"/>
      <c r="G13" s="210"/>
      <c r="H13" s="210"/>
    </row>
    <row r="14" spans="1:8" s="136" customFormat="1" ht="49.2" thickBot="1" x14ac:dyDescent="0.9">
      <c r="A14" s="213" t="s">
        <v>58</v>
      </c>
      <c r="B14" s="214"/>
      <c r="C14" s="214"/>
      <c r="D14" s="215"/>
      <c r="E14" s="133" t="s">
        <v>59</v>
      </c>
      <c r="F14" s="133" t="s">
        <v>151</v>
      </c>
      <c r="G14" s="216" t="s">
        <v>60</v>
      </c>
      <c r="H14" s="217"/>
    </row>
    <row r="15" spans="1:8" s="136" customFormat="1" ht="49.2" thickBot="1" x14ac:dyDescent="0.9">
      <c r="A15" s="207" t="s">
        <v>61</v>
      </c>
      <c r="B15" s="208"/>
      <c r="C15" s="208"/>
      <c r="D15" s="209"/>
      <c r="E15" s="140" t="s">
        <v>122</v>
      </c>
      <c r="F15" s="141"/>
      <c r="G15" s="218" t="str">
        <f>"See " &amp; 'PC 1'!B48</f>
        <v>See 0</v>
      </c>
      <c r="H15" s="219"/>
    </row>
    <row r="16" spans="1:8" s="136" customFormat="1" ht="49.2" thickBot="1" x14ac:dyDescent="0.9">
      <c r="A16" s="207" t="s">
        <v>62</v>
      </c>
      <c r="B16" s="208"/>
      <c r="C16" s="208"/>
      <c r="D16" s="209"/>
      <c r="E16" s="140" t="s">
        <v>122</v>
      </c>
      <c r="F16" s="141"/>
      <c r="G16" s="218" t="str">
        <f>"See " &amp; 'PC 1'!B42</f>
        <v>See 0</v>
      </c>
      <c r="H16" s="219"/>
    </row>
    <row r="17" spans="1:8" s="136" customFormat="1" ht="49.2" thickBot="1" x14ac:dyDescent="0.9">
      <c r="A17" s="207" t="s">
        <v>63</v>
      </c>
      <c r="B17" s="208"/>
      <c r="C17" s="208"/>
      <c r="D17" s="209"/>
      <c r="E17" s="140" t="s">
        <v>122</v>
      </c>
      <c r="F17" s="141"/>
      <c r="G17" s="218" t="str">
        <f>"See " &amp; 'PC 1'!B43</f>
        <v>See 0</v>
      </c>
      <c r="H17" s="219"/>
    </row>
    <row r="18" spans="1:8" s="136" customFormat="1" ht="49.2" thickBot="1" x14ac:dyDescent="0.9">
      <c r="A18" s="207" t="s">
        <v>64</v>
      </c>
      <c r="B18" s="208"/>
      <c r="C18" s="208"/>
      <c r="D18" s="209"/>
      <c r="E18" s="140" t="s">
        <v>122</v>
      </c>
      <c r="F18" s="141"/>
      <c r="G18" s="218" t="str">
        <f>"See " &amp; 'PC 1'!B44</f>
        <v>See 0</v>
      </c>
      <c r="H18" s="219"/>
    </row>
    <row r="19" spans="1:8" s="136" customFormat="1" ht="49.2" thickBot="1" x14ac:dyDescent="0.9">
      <c r="A19" s="207">
        <f>'PC 1'!B37</f>
        <v>0</v>
      </c>
      <c r="B19" s="208"/>
      <c r="C19" s="208"/>
      <c r="D19" s="209"/>
      <c r="E19" s="140" t="s">
        <v>122</v>
      </c>
      <c r="F19" s="141"/>
      <c r="G19" s="218" t="str">
        <f>"See " &amp;'PC 1'!B45</f>
        <v>See 0</v>
      </c>
      <c r="H19" s="219"/>
    </row>
    <row r="20" spans="1:8" s="136" customFormat="1" ht="49.2" thickBot="1" x14ac:dyDescent="0.9">
      <c r="A20" s="207" t="s">
        <v>125</v>
      </c>
      <c r="B20" s="208"/>
      <c r="C20" s="208"/>
      <c r="D20" s="209"/>
      <c r="E20" s="140"/>
      <c r="F20" s="140" t="s">
        <v>122</v>
      </c>
      <c r="G20" s="218" t="str">
        <f>IF('PC 1'!B49="N/A","N/A","See " &amp; 'PC 1'!B49)</f>
        <v>See 0</v>
      </c>
      <c r="H20" s="219"/>
    </row>
    <row r="21" spans="1:8" s="136" customFormat="1" ht="49.2" thickBot="1" x14ac:dyDescent="0.9">
      <c r="A21" s="207" t="s">
        <v>66</v>
      </c>
      <c r="B21" s="208"/>
      <c r="C21" s="208"/>
      <c r="D21" s="209"/>
      <c r="E21" s="140"/>
      <c r="F21" s="140" t="s">
        <v>122</v>
      </c>
      <c r="G21" s="218" t="str">
        <f>IF('PC 1'!B50="N/A","N/A","See " &amp; 'PC 1'!B50)</f>
        <v>See 0</v>
      </c>
      <c r="H21" s="219"/>
    </row>
    <row r="22" spans="1:8" s="136" customFormat="1" ht="49.2" thickBot="1" x14ac:dyDescent="0.9">
      <c r="A22" s="207" t="s">
        <v>180</v>
      </c>
      <c r="B22" s="208"/>
      <c r="C22" s="208"/>
      <c r="D22" s="209"/>
      <c r="E22" s="140"/>
      <c r="F22" s="140"/>
      <c r="G22" s="218" t="str">
        <f>IF('PC 1'!B47="N/A","N/A","See " &amp; 'PC 1'!B47)</f>
        <v>See 0</v>
      </c>
      <c r="H22" s="219"/>
    </row>
    <row r="23" spans="1:8" s="136" customFormat="1" ht="49.2" thickBot="1" x14ac:dyDescent="0.9">
      <c r="A23" s="207" t="s">
        <v>67</v>
      </c>
      <c r="B23" s="208"/>
      <c r="C23" s="208"/>
      <c r="D23" s="209"/>
      <c r="E23" s="141"/>
      <c r="F23" s="140" t="s">
        <v>122</v>
      </c>
      <c r="G23" s="218" t="str">
        <f>"See " &amp; 'PC 1'!B46</f>
        <v>See 0</v>
      </c>
      <c r="H23" s="219"/>
    </row>
    <row r="24" spans="1:8" s="136" customFormat="1" ht="49.2" thickBot="1" x14ac:dyDescent="0.9">
      <c r="A24" s="207" t="s">
        <v>68</v>
      </c>
      <c r="B24" s="228"/>
      <c r="C24" s="208"/>
      <c r="D24" s="209"/>
      <c r="E24" s="143"/>
      <c r="F24" s="143"/>
      <c r="G24" s="218" t="str">
        <f>"See " &amp; 'PC 1'!B44</f>
        <v>See 0</v>
      </c>
      <c r="H24" s="219"/>
    </row>
    <row r="25" spans="1:8" s="136" customFormat="1" ht="49.2" thickBot="1" x14ac:dyDescent="0.9">
      <c r="A25" s="142" t="s">
        <v>128</v>
      </c>
      <c r="B25" s="223">
        <f>'PC 1'!B25</f>
        <v>0</v>
      </c>
      <c r="C25" s="223"/>
      <c r="D25" s="223"/>
      <c r="E25" s="223"/>
      <c r="F25" s="223"/>
      <c r="G25" s="223"/>
      <c r="H25" s="224"/>
    </row>
    <row r="26" spans="1:8" s="136" customFormat="1" ht="49.2" thickBot="1" x14ac:dyDescent="0.9">
      <c r="A26" s="216" t="s">
        <v>69</v>
      </c>
      <c r="B26" s="225"/>
      <c r="C26" s="225"/>
      <c r="D26" s="225"/>
      <c r="E26" s="146"/>
      <c r="F26" s="146"/>
      <c r="G26" s="226"/>
      <c r="H26" s="227"/>
    </row>
    <row r="27" spans="1:8" s="136" customFormat="1" ht="49.2" thickBot="1" x14ac:dyDescent="0.9">
      <c r="A27" s="218" t="s">
        <v>124</v>
      </c>
      <c r="B27" s="222"/>
      <c r="C27" s="222"/>
      <c r="D27" s="219"/>
      <c r="E27" s="144"/>
      <c r="F27" s="144"/>
      <c r="G27" s="218" t="s">
        <v>65</v>
      </c>
      <c r="H27" s="219"/>
    </row>
    <row r="28" spans="1:8" s="136" customFormat="1" ht="49.2" thickBot="1" x14ac:dyDescent="0.9">
      <c r="A28" s="218" t="s">
        <v>123</v>
      </c>
      <c r="B28" s="222"/>
      <c r="C28" s="222"/>
      <c r="D28" s="219"/>
      <c r="E28" s="144"/>
      <c r="F28" s="144"/>
      <c r="G28" s="218" t="s">
        <v>65</v>
      </c>
      <c r="H28" s="219"/>
    </row>
    <row r="29" spans="1:8" s="136" customFormat="1" ht="49.2" thickBot="1" x14ac:dyDescent="0.9">
      <c r="A29" s="218" t="s">
        <v>70</v>
      </c>
      <c r="B29" s="222"/>
      <c r="C29" s="222"/>
      <c r="D29" s="219"/>
      <c r="E29" s="144"/>
      <c r="F29" s="144"/>
      <c r="G29" s="218" t="s">
        <v>65</v>
      </c>
      <c r="H29" s="219"/>
    </row>
    <row r="30" spans="1:8" s="136" customFormat="1" ht="49.2" thickBot="1" x14ac:dyDescent="0.9">
      <c r="A30" s="218" t="s">
        <v>71</v>
      </c>
      <c r="B30" s="222"/>
      <c r="C30" s="222"/>
      <c r="D30" s="219"/>
      <c r="E30" s="144"/>
      <c r="F30" s="144"/>
      <c r="G30" s="218" t="s">
        <v>65</v>
      </c>
      <c r="H30" s="219"/>
    </row>
    <row r="31" spans="1:8" s="136" customFormat="1" ht="49.2" thickBot="1" x14ac:dyDescent="0.9">
      <c r="A31" s="218" t="s">
        <v>72</v>
      </c>
      <c r="B31" s="222"/>
      <c r="C31" s="222"/>
      <c r="D31" s="219"/>
      <c r="E31" s="144"/>
      <c r="F31" s="144"/>
      <c r="G31" s="218"/>
      <c r="H31" s="219"/>
    </row>
    <row r="32" spans="1:8" s="136" customFormat="1" ht="49.2" thickBot="1" x14ac:dyDescent="0.9">
      <c r="A32" s="218" t="s">
        <v>73</v>
      </c>
      <c r="B32" s="222"/>
      <c r="C32" s="222"/>
      <c r="D32" s="219"/>
      <c r="E32" s="144"/>
      <c r="F32" s="144"/>
      <c r="G32" s="218" t="str">
        <f>"See " &amp; 'PC 1'!B52</f>
        <v>See 0</v>
      </c>
      <c r="H32" s="219"/>
    </row>
    <row r="33" spans="1:10" s="136" customFormat="1" ht="49.2" thickBot="1" x14ac:dyDescent="0.9">
      <c r="A33" s="218" t="s">
        <v>74</v>
      </c>
      <c r="B33" s="222"/>
      <c r="C33" s="222"/>
      <c r="D33" s="219"/>
      <c r="E33" s="144"/>
      <c r="F33" s="144"/>
      <c r="G33" s="218" t="str">
        <f>"See " &amp; 'PC 1'!B53</f>
        <v>See 0</v>
      </c>
      <c r="H33" s="219"/>
    </row>
    <row r="34" spans="1:10" s="136" customFormat="1" ht="49.2" thickBot="1" x14ac:dyDescent="0.9">
      <c r="A34" s="229" t="s">
        <v>75</v>
      </c>
      <c r="B34" s="230"/>
      <c r="C34" s="230"/>
      <c r="D34" s="231"/>
      <c r="E34" s="144"/>
      <c r="F34" s="144"/>
      <c r="G34" s="218"/>
      <c r="H34" s="219"/>
    </row>
    <row r="35" spans="1:10" s="136" customFormat="1" ht="49.2" thickBot="1" x14ac:dyDescent="0.9">
      <c r="A35" s="232" t="s">
        <v>76</v>
      </c>
      <c r="B35" s="232"/>
      <c r="C35" s="232"/>
      <c r="D35" s="232"/>
      <c r="E35" s="145" t="s">
        <v>122</v>
      </c>
      <c r="F35" s="144"/>
      <c r="G35" s="218"/>
      <c r="H35" s="219"/>
    </row>
    <row r="36" spans="1:10" s="136" customFormat="1" ht="49.2" thickBot="1" x14ac:dyDescent="0.9">
      <c r="A36" s="232" t="s">
        <v>77</v>
      </c>
      <c r="B36" s="232"/>
      <c r="C36" s="232"/>
      <c r="D36" s="232"/>
      <c r="E36" s="145"/>
      <c r="F36" s="144"/>
      <c r="G36" s="218"/>
      <c r="H36" s="219"/>
    </row>
    <row r="37" spans="1:10" s="136" customFormat="1" ht="49.2" thickBot="1" x14ac:dyDescent="0.9">
      <c r="A37" s="233" t="s">
        <v>78</v>
      </c>
      <c r="B37" s="233"/>
      <c r="C37" s="233"/>
      <c r="D37" s="233"/>
      <c r="E37" s="145"/>
      <c r="F37" s="144"/>
      <c r="G37" s="218"/>
      <c r="H37" s="219"/>
    </row>
    <row r="38" spans="1:10" s="136" customFormat="1" ht="49.2" thickBot="1" x14ac:dyDescent="0.9">
      <c r="A38" s="232" t="s">
        <v>79</v>
      </c>
      <c r="B38" s="232"/>
      <c r="C38" s="232"/>
      <c r="D38" s="232"/>
      <c r="E38" s="145" t="s">
        <v>122</v>
      </c>
      <c r="F38" s="146"/>
      <c r="G38" s="216"/>
      <c r="H38" s="217"/>
    </row>
    <row r="39" spans="1:10" s="136" customFormat="1" ht="49.2" thickBot="1" x14ac:dyDescent="0.9">
      <c r="A39" s="234" t="s">
        <v>80</v>
      </c>
      <c r="B39" s="232"/>
      <c r="C39" s="232"/>
      <c r="D39" s="232"/>
      <c r="E39" s="145" t="s">
        <v>122</v>
      </c>
      <c r="F39" s="144"/>
      <c r="G39" s="218"/>
      <c r="H39" s="219"/>
    </row>
    <row r="40" spans="1:10" s="136" customFormat="1" ht="49.2" thickBot="1" x14ac:dyDescent="0.9">
      <c r="A40" s="239" t="s">
        <v>81</v>
      </c>
      <c r="B40" s="239"/>
      <c r="C40" s="239"/>
      <c r="D40" s="237" t="str">
        <f>"Project 1: " &amp;'PC 1'!B33  &amp; " / " &amp;"Project 2: " &amp; 'PC 2'!B33 &amp; " / " &amp;"Project 3: " &amp; 'PC 3'!B33</f>
        <v>Project 1: 0 / Project 2: 0 / Project 3: 0</v>
      </c>
      <c r="E40" s="237"/>
      <c r="F40" s="237"/>
      <c r="G40" s="237"/>
      <c r="H40" s="238"/>
    </row>
    <row r="41" spans="1:10" s="136" customFormat="1" ht="49.2" thickBot="1" x14ac:dyDescent="0.9">
      <c r="A41" s="214" t="s">
        <v>82</v>
      </c>
      <c r="B41" s="214"/>
      <c r="C41" s="214"/>
      <c r="D41" s="237" t="str">
        <f>"Project 1: " &amp;'PC 1'!B34 &amp; " (satisfactory)" &amp; " / " &amp;"Project 2: " &amp; 'PC 2'!B34 &amp; " (satisfactory)"&amp; " / " &amp;"Project 3: " &amp; 'PC 3'!B34 &amp; " (satisfactory)"</f>
        <v>Project 1: 0 (satisfactory) / Project 2: 0 (satisfactory) / Project 3: 0 (satisfactory)</v>
      </c>
      <c r="E41" s="237"/>
      <c r="F41" s="237"/>
      <c r="G41" s="237"/>
      <c r="H41" s="238"/>
    </row>
    <row r="42" spans="1:10" s="136" customFormat="1" ht="49.2" thickBot="1" x14ac:dyDescent="0.9">
      <c r="A42" s="235" t="s">
        <v>83</v>
      </c>
      <c r="B42" s="235"/>
      <c r="C42" s="235"/>
      <c r="D42" s="236"/>
      <c r="E42" s="140" t="s">
        <v>122</v>
      </c>
      <c r="F42" s="141"/>
      <c r="G42" s="216"/>
      <c r="H42" s="217"/>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G42:H42"/>
    <mergeCell ref="A42:D42"/>
    <mergeCell ref="A41:C41"/>
    <mergeCell ref="D41:H41"/>
    <mergeCell ref="A40:C40"/>
    <mergeCell ref="D40:H40"/>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A32:D32"/>
    <mergeCell ref="A33:D33"/>
    <mergeCell ref="A34:D34"/>
    <mergeCell ref="A35:D35"/>
    <mergeCell ref="A36:D36"/>
    <mergeCell ref="G18:H18"/>
    <mergeCell ref="G19:H19"/>
    <mergeCell ref="G20:H20"/>
    <mergeCell ref="G21:H21"/>
    <mergeCell ref="A18:D18"/>
    <mergeCell ref="A19:D19"/>
    <mergeCell ref="A20:D20"/>
    <mergeCell ref="A21:D21"/>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A1:H1"/>
    <mergeCell ref="A2:H2"/>
    <mergeCell ref="A3:H3"/>
    <mergeCell ref="A4:H4"/>
    <mergeCell ref="B8:F8"/>
    <mergeCell ref="B6:F6"/>
    <mergeCell ref="B5:F5"/>
    <mergeCell ref="B7:F7"/>
    <mergeCell ref="A15:D15"/>
    <mergeCell ref="A16:D16"/>
    <mergeCell ref="A17:D17"/>
    <mergeCell ref="A13:H13"/>
    <mergeCell ref="B9:F9"/>
    <mergeCell ref="B10:F10"/>
    <mergeCell ref="B11:F11"/>
    <mergeCell ref="B12:F12"/>
    <mergeCell ref="A14:D14"/>
    <mergeCell ref="G14:H14"/>
    <mergeCell ref="G15:H15"/>
    <mergeCell ref="G16:H16"/>
    <mergeCell ref="G17:H17"/>
  </mergeCells>
  <pageMargins left="0.7" right="0.7" top="0.75" bottom="0.75" header="0.3" footer="0.3"/>
  <pageSetup scale="2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DETAILS</vt:lpstr>
      <vt:lpstr>Sheet1</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2025-05-05T18:25:59Z</dcterms:modified>
</cp:coreProperties>
</file>