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8B7B00D3-5497-034D-9C5A-85D6DD5D8CB9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整体情况分析" sheetId="2" r:id="rId1"/>
  </sheets>
  <externalReferences>
    <externalReference r:id="rId2"/>
  </externalReferences>
  <definedNames>
    <definedName name="_xlnm.Print_Area" localSheetId="0">整体情况分析!$A$1:$G$143</definedName>
    <definedName name="qr_scene" localSheetId="0">整体情况分析!$P$26:$W$38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8" i="2" l="1"/>
  <c r="C138" i="2"/>
  <c r="D138" i="2"/>
  <c r="E138" i="2"/>
  <c r="F138" i="2"/>
  <c r="B139" i="2"/>
  <c r="C139" i="2"/>
  <c r="D139" i="2"/>
  <c r="E139" i="2"/>
  <c r="F139" i="2"/>
  <c r="B140" i="2"/>
  <c r="C140" i="2"/>
  <c r="D140" i="2"/>
  <c r="E140" i="2"/>
  <c r="F140" i="2"/>
  <c r="B141" i="2"/>
  <c r="C141" i="2"/>
  <c r="D141" i="2"/>
  <c r="E141" i="2"/>
  <c r="F141" i="2"/>
  <c r="C137" i="2"/>
  <c r="D137" i="2"/>
  <c r="E137" i="2"/>
  <c r="F137" i="2"/>
  <c r="B137" i="2"/>
  <c r="A134" i="2"/>
  <c r="A123" i="2"/>
  <c r="B123" i="2"/>
  <c r="C123" i="2"/>
  <c r="D123" i="2"/>
  <c r="E123" i="2"/>
  <c r="F123" i="2"/>
  <c r="G123" i="2"/>
  <c r="A124" i="2"/>
  <c r="B124" i="2"/>
  <c r="C124" i="2"/>
  <c r="D124" i="2"/>
  <c r="E124" i="2"/>
  <c r="F124" i="2"/>
  <c r="G124" i="2"/>
  <c r="A125" i="2"/>
  <c r="B125" i="2"/>
  <c r="C125" i="2"/>
  <c r="D125" i="2"/>
  <c r="E125" i="2"/>
  <c r="F125" i="2"/>
  <c r="G125" i="2"/>
  <c r="A126" i="2"/>
  <c r="B126" i="2"/>
  <c r="C126" i="2"/>
  <c r="D126" i="2"/>
  <c r="E126" i="2"/>
  <c r="F126" i="2"/>
  <c r="G126" i="2"/>
  <c r="A127" i="2"/>
  <c r="B127" i="2"/>
  <c r="C127" i="2"/>
  <c r="D127" i="2"/>
  <c r="E127" i="2"/>
  <c r="F127" i="2"/>
  <c r="G127" i="2"/>
  <c r="A128" i="2"/>
  <c r="B128" i="2"/>
  <c r="C128" i="2"/>
  <c r="D128" i="2"/>
  <c r="E128" i="2"/>
  <c r="F128" i="2"/>
  <c r="G128" i="2"/>
  <c r="A129" i="2"/>
  <c r="B129" i="2"/>
  <c r="C129" i="2"/>
  <c r="D129" i="2"/>
  <c r="E129" i="2"/>
  <c r="F129" i="2"/>
  <c r="G129" i="2"/>
  <c r="A130" i="2"/>
  <c r="B130" i="2"/>
  <c r="C130" i="2"/>
  <c r="D130" i="2"/>
  <c r="E130" i="2"/>
  <c r="F130" i="2"/>
  <c r="G130" i="2"/>
  <c r="A131" i="2"/>
  <c r="B131" i="2"/>
  <c r="C131" i="2"/>
  <c r="D131" i="2"/>
  <c r="E131" i="2"/>
  <c r="F131" i="2"/>
  <c r="G131" i="2"/>
  <c r="B122" i="2"/>
  <c r="C122" i="2"/>
  <c r="D122" i="2"/>
  <c r="E122" i="2"/>
  <c r="F122" i="2"/>
  <c r="G122" i="2"/>
  <c r="A122" i="2"/>
  <c r="A119" i="2"/>
  <c r="A109" i="2"/>
  <c r="B109" i="2"/>
  <c r="C109" i="2"/>
  <c r="D109" i="2"/>
  <c r="E109" i="2"/>
  <c r="F109" i="2"/>
  <c r="G109" i="2"/>
  <c r="A110" i="2"/>
  <c r="B110" i="2"/>
  <c r="C110" i="2"/>
  <c r="D110" i="2"/>
  <c r="E110" i="2"/>
  <c r="F110" i="2"/>
  <c r="G110" i="2"/>
  <c r="A111" i="2"/>
  <c r="B111" i="2"/>
  <c r="C111" i="2"/>
  <c r="D111" i="2"/>
  <c r="E111" i="2"/>
  <c r="F111" i="2"/>
  <c r="G111" i="2"/>
  <c r="A112" i="2"/>
  <c r="B112" i="2"/>
  <c r="C112" i="2"/>
  <c r="D112" i="2"/>
  <c r="E112" i="2"/>
  <c r="F112" i="2"/>
  <c r="G112" i="2"/>
  <c r="A113" i="2"/>
  <c r="B113" i="2"/>
  <c r="C113" i="2"/>
  <c r="D113" i="2"/>
  <c r="E113" i="2"/>
  <c r="F113" i="2"/>
  <c r="G113" i="2"/>
  <c r="A114" i="2"/>
  <c r="B114" i="2"/>
  <c r="C114" i="2"/>
  <c r="D114" i="2"/>
  <c r="E114" i="2"/>
  <c r="F114" i="2"/>
  <c r="G114" i="2"/>
  <c r="A115" i="2"/>
  <c r="B115" i="2"/>
  <c r="C115" i="2"/>
  <c r="D115" i="2"/>
  <c r="E115" i="2"/>
  <c r="F115" i="2"/>
  <c r="G115" i="2"/>
  <c r="A116" i="2"/>
  <c r="B116" i="2"/>
  <c r="C116" i="2"/>
  <c r="D116" i="2"/>
  <c r="E116" i="2"/>
  <c r="F116" i="2"/>
  <c r="G116" i="2"/>
  <c r="A117" i="2"/>
  <c r="B117" i="2"/>
  <c r="C117" i="2"/>
  <c r="D117" i="2"/>
  <c r="E117" i="2"/>
  <c r="F117" i="2"/>
  <c r="G117" i="2"/>
  <c r="B108" i="2"/>
  <c r="C108" i="2"/>
  <c r="D108" i="2"/>
  <c r="E108" i="2"/>
  <c r="F108" i="2"/>
  <c r="G108" i="2"/>
  <c r="A108" i="2"/>
  <c r="A105" i="2"/>
  <c r="A95" i="2"/>
  <c r="B95" i="2"/>
  <c r="C95" i="2"/>
  <c r="D95" i="2"/>
  <c r="E95" i="2"/>
  <c r="F95" i="2"/>
  <c r="A96" i="2"/>
  <c r="B96" i="2"/>
  <c r="C96" i="2"/>
  <c r="D96" i="2"/>
  <c r="E96" i="2"/>
  <c r="F96" i="2"/>
  <c r="A97" i="2"/>
  <c r="B97" i="2"/>
  <c r="C97" i="2"/>
  <c r="D97" i="2"/>
  <c r="E97" i="2"/>
  <c r="F97" i="2"/>
  <c r="A98" i="2"/>
  <c r="B98" i="2"/>
  <c r="C98" i="2"/>
  <c r="D98" i="2"/>
  <c r="E98" i="2"/>
  <c r="F98" i="2"/>
  <c r="A99" i="2"/>
  <c r="B99" i="2"/>
  <c r="C99" i="2"/>
  <c r="D99" i="2"/>
  <c r="E99" i="2"/>
  <c r="F99" i="2"/>
  <c r="A100" i="2"/>
  <c r="B100" i="2"/>
  <c r="C100" i="2"/>
  <c r="D100" i="2"/>
  <c r="E100" i="2"/>
  <c r="F100" i="2"/>
  <c r="A101" i="2"/>
  <c r="B101" i="2"/>
  <c r="C101" i="2"/>
  <c r="D101" i="2"/>
  <c r="E101" i="2"/>
  <c r="F101" i="2"/>
  <c r="A102" i="2"/>
  <c r="B102" i="2"/>
  <c r="C102" i="2"/>
  <c r="D102" i="2"/>
  <c r="E102" i="2"/>
  <c r="F102" i="2"/>
  <c r="A103" i="2"/>
  <c r="B103" i="2"/>
  <c r="C103" i="2"/>
  <c r="D103" i="2"/>
  <c r="E103" i="2"/>
  <c r="F103" i="2"/>
  <c r="B94" i="2"/>
  <c r="C94" i="2"/>
  <c r="D94" i="2"/>
  <c r="E94" i="2"/>
  <c r="F94" i="2"/>
  <c r="A94" i="2"/>
  <c r="A82" i="2"/>
  <c r="B82" i="2"/>
  <c r="C82" i="2"/>
  <c r="D82" i="2"/>
  <c r="E82" i="2"/>
  <c r="F82" i="2"/>
  <c r="G82" i="2"/>
  <c r="A83" i="2"/>
  <c r="B83" i="2"/>
  <c r="C83" i="2"/>
  <c r="D83" i="2"/>
  <c r="E83" i="2"/>
  <c r="F83" i="2"/>
  <c r="G83" i="2"/>
  <c r="A84" i="2"/>
  <c r="B84" i="2"/>
  <c r="C84" i="2"/>
  <c r="D84" i="2"/>
  <c r="E84" i="2"/>
  <c r="F84" i="2"/>
  <c r="G84" i="2"/>
  <c r="A85" i="2"/>
  <c r="B85" i="2"/>
  <c r="C85" i="2"/>
  <c r="D85" i="2"/>
  <c r="E85" i="2"/>
  <c r="F85" i="2"/>
  <c r="G85" i="2"/>
  <c r="A86" i="2"/>
  <c r="B86" i="2"/>
  <c r="C86" i="2"/>
  <c r="D86" i="2"/>
  <c r="E86" i="2"/>
  <c r="F86" i="2"/>
  <c r="G86" i="2"/>
  <c r="A87" i="2"/>
  <c r="B87" i="2"/>
  <c r="C87" i="2"/>
  <c r="D87" i="2"/>
  <c r="E87" i="2"/>
  <c r="F87" i="2"/>
  <c r="G87" i="2"/>
  <c r="A88" i="2"/>
  <c r="B88" i="2"/>
  <c r="C88" i="2"/>
  <c r="D88" i="2"/>
  <c r="E88" i="2"/>
  <c r="F88" i="2"/>
  <c r="G88" i="2"/>
  <c r="A89" i="2"/>
  <c r="B89" i="2"/>
  <c r="C89" i="2"/>
  <c r="D89" i="2"/>
  <c r="E89" i="2"/>
  <c r="F89" i="2"/>
  <c r="G89" i="2"/>
  <c r="A90" i="2"/>
  <c r="B90" i="2"/>
  <c r="C90" i="2"/>
  <c r="D90" i="2"/>
  <c r="E90" i="2"/>
  <c r="F90" i="2"/>
  <c r="G90" i="2"/>
  <c r="B81" i="2"/>
  <c r="C81" i="2"/>
  <c r="D81" i="2"/>
  <c r="E81" i="2"/>
  <c r="F81" i="2"/>
  <c r="G81" i="2"/>
  <c r="A81" i="2"/>
  <c r="A78" i="2"/>
  <c r="A77" i="2"/>
  <c r="B71" i="2"/>
  <c r="C71" i="2"/>
  <c r="D71" i="2"/>
  <c r="E71" i="2"/>
  <c r="F71" i="2"/>
  <c r="B72" i="2"/>
  <c r="C72" i="2"/>
  <c r="D72" i="2"/>
  <c r="E72" i="2"/>
  <c r="F72" i="2"/>
  <c r="B73" i="2"/>
  <c r="C73" i="2"/>
  <c r="D73" i="2"/>
  <c r="E73" i="2"/>
  <c r="F73" i="2"/>
  <c r="B74" i="2"/>
  <c r="C74" i="2"/>
  <c r="D74" i="2"/>
  <c r="E74" i="2"/>
  <c r="F74" i="2"/>
  <c r="C70" i="2"/>
  <c r="D70" i="2"/>
  <c r="E70" i="2"/>
  <c r="F70" i="2"/>
  <c r="B70" i="2"/>
  <c r="A67" i="2"/>
  <c r="A57" i="2"/>
  <c r="B57" i="2"/>
  <c r="C57" i="2"/>
  <c r="D57" i="2"/>
  <c r="E57" i="2"/>
  <c r="F57" i="2"/>
  <c r="G57" i="2"/>
  <c r="A58" i="2"/>
  <c r="B58" i="2"/>
  <c r="C58" i="2"/>
  <c r="D58" i="2"/>
  <c r="E58" i="2"/>
  <c r="F58" i="2"/>
  <c r="G58" i="2"/>
  <c r="A59" i="2"/>
  <c r="B59" i="2"/>
  <c r="C59" i="2"/>
  <c r="D59" i="2"/>
  <c r="E59" i="2"/>
  <c r="F59" i="2"/>
  <c r="G59" i="2"/>
  <c r="A60" i="2"/>
  <c r="B60" i="2"/>
  <c r="C60" i="2"/>
  <c r="D60" i="2"/>
  <c r="E60" i="2"/>
  <c r="F60" i="2"/>
  <c r="G60" i="2"/>
  <c r="A61" i="2"/>
  <c r="B61" i="2"/>
  <c r="C61" i="2"/>
  <c r="D61" i="2"/>
  <c r="E61" i="2"/>
  <c r="F61" i="2"/>
  <c r="G61" i="2"/>
  <c r="A62" i="2"/>
  <c r="B62" i="2"/>
  <c r="C62" i="2"/>
  <c r="D62" i="2"/>
  <c r="E62" i="2"/>
  <c r="F62" i="2"/>
  <c r="G62" i="2"/>
  <c r="A63" i="2"/>
  <c r="B63" i="2"/>
  <c r="C63" i="2"/>
  <c r="D63" i="2"/>
  <c r="E63" i="2"/>
  <c r="F63" i="2"/>
  <c r="G63" i="2"/>
  <c r="A64" i="2"/>
  <c r="B64" i="2"/>
  <c r="C64" i="2"/>
  <c r="D64" i="2"/>
  <c r="E64" i="2"/>
  <c r="F64" i="2"/>
  <c r="G64" i="2"/>
  <c r="A65" i="2"/>
  <c r="B65" i="2"/>
  <c r="C65" i="2"/>
  <c r="D65" i="2"/>
  <c r="E65" i="2"/>
  <c r="F65" i="2"/>
  <c r="G65" i="2"/>
  <c r="B56" i="2"/>
  <c r="C56" i="2"/>
  <c r="D56" i="2"/>
  <c r="E56" i="2"/>
  <c r="F56" i="2"/>
  <c r="G56" i="2"/>
  <c r="A56" i="2"/>
  <c r="A53" i="2"/>
  <c r="A51" i="2"/>
  <c r="B51" i="2"/>
  <c r="C51" i="2"/>
  <c r="D51" i="2"/>
  <c r="E51" i="2"/>
  <c r="F51" i="2"/>
  <c r="G51" i="2"/>
  <c r="A43" i="2"/>
  <c r="B43" i="2"/>
  <c r="C43" i="2"/>
  <c r="D43" i="2"/>
  <c r="E43" i="2"/>
  <c r="F43" i="2"/>
  <c r="G43" i="2"/>
  <c r="A44" i="2"/>
  <c r="B44" i="2"/>
  <c r="C44" i="2"/>
  <c r="D44" i="2"/>
  <c r="E44" i="2"/>
  <c r="F44" i="2"/>
  <c r="G44" i="2"/>
  <c r="A45" i="2"/>
  <c r="B45" i="2"/>
  <c r="C45" i="2"/>
  <c r="D45" i="2"/>
  <c r="E45" i="2"/>
  <c r="F45" i="2"/>
  <c r="G45" i="2"/>
  <c r="A46" i="2"/>
  <c r="B46" i="2"/>
  <c r="C46" i="2"/>
  <c r="D46" i="2"/>
  <c r="E46" i="2"/>
  <c r="F46" i="2"/>
  <c r="G46" i="2"/>
  <c r="A47" i="2"/>
  <c r="B47" i="2"/>
  <c r="C47" i="2"/>
  <c r="D47" i="2"/>
  <c r="E47" i="2"/>
  <c r="F47" i="2"/>
  <c r="G47" i="2"/>
  <c r="A48" i="2"/>
  <c r="B48" i="2"/>
  <c r="C48" i="2"/>
  <c r="D48" i="2"/>
  <c r="E48" i="2"/>
  <c r="F48" i="2"/>
  <c r="G48" i="2"/>
  <c r="A49" i="2"/>
  <c r="B49" i="2"/>
  <c r="C49" i="2"/>
  <c r="D49" i="2"/>
  <c r="E49" i="2"/>
  <c r="F49" i="2"/>
  <c r="G49" i="2"/>
  <c r="A50" i="2"/>
  <c r="B50" i="2"/>
  <c r="C50" i="2"/>
  <c r="D50" i="2"/>
  <c r="E50" i="2"/>
  <c r="F50" i="2"/>
  <c r="G50" i="2"/>
  <c r="B42" i="2"/>
  <c r="C42" i="2"/>
  <c r="D42" i="2"/>
  <c r="E42" i="2"/>
  <c r="F42" i="2"/>
  <c r="G42" i="2"/>
  <c r="A42" i="2"/>
  <c r="A39" i="2"/>
  <c r="A28" i="2"/>
  <c r="B28" i="2"/>
  <c r="C28" i="2"/>
  <c r="D28" i="2"/>
  <c r="E28" i="2"/>
  <c r="F28" i="2"/>
  <c r="G28" i="2"/>
  <c r="A29" i="2"/>
  <c r="B29" i="2"/>
  <c r="C29" i="2"/>
  <c r="D29" i="2"/>
  <c r="E29" i="2"/>
  <c r="F29" i="2"/>
  <c r="G29" i="2"/>
  <c r="A30" i="2"/>
  <c r="B30" i="2"/>
  <c r="C30" i="2"/>
  <c r="D30" i="2"/>
  <c r="E30" i="2"/>
  <c r="F30" i="2"/>
  <c r="G30" i="2"/>
  <c r="A31" i="2"/>
  <c r="B31" i="2"/>
  <c r="C31" i="2"/>
  <c r="D31" i="2"/>
  <c r="E31" i="2"/>
  <c r="F31" i="2"/>
  <c r="G31" i="2"/>
  <c r="A32" i="2"/>
  <c r="B32" i="2"/>
  <c r="C32" i="2"/>
  <c r="D32" i="2"/>
  <c r="E32" i="2"/>
  <c r="F32" i="2"/>
  <c r="G32" i="2"/>
  <c r="A33" i="2"/>
  <c r="B33" i="2"/>
  <c r="C33" i="2"/>
  <c r="D33" i="2"/>
  <c r="E33" i="2"/>
  <c r="F33" i="2"/>
  <c r="G33" i="2"/>
  <c r="A34" i="2"/>
  <c r="B34" i="2"/>
  <c r="C34" i="2"/>
  <c r="D34" i="2"/>
  <c r="E34" i="2"/>
  <c r="F34" i="2"/>
  <c r="G34" i="2"/>
  <c r="A35" i="2"/>
  <c r="B35" i="2"/>
  <c r="C35" i="2"/>
  <c r="D35" i="2"/>
  <c r="E35" i="2"/>
  <c r="F35" i="2"/>
  <c r="G35" i="2"/>
  <c r="A36" i="2"/>
  <c r="B36" i="2"/>
  <c r="C36" i="2"/>
  <c r="D36" i="2"/>
  <c r="E36" i="2"/>
  <c r="F36" i="2"/>
  <c r="G36" i="2"/>
  <c r="B27" i="2"/>
  <c r="C27" i="2"/>
  <c r="D27" i="2"/>
  <c r="E27" i="2"/>
  <c r="F27" i="2"/>
  <c r="G27" i="2"/>
  <c r="A27" i="2"/>
  <c r="A24" i="2"/>
  <c r="A21" i="2"/>
  <c r="B21" i="2"/>
  <c r="C21" i="2"/>
  <c r="D21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B7" i="2"/>
  <c r="C7" i="2"/>
  <c r="D7" i="2"/>
  <c r="A7" i="2"/>
  <c r="A4" i="2"/>
  <c r="A3" i="2"/>
  <c r="A1" i="2"/>
  <c r="F91" i="2" l="1"/>
  <c r="D66" i="2" l="1"/>
  <c r="F66" i="2"/>
  <c r="B142" i="2"/>
  <c r="G66" i="2" l="1"/>
  <c r="C91" i="2"/>
  <c r="B75" i="2"/>
  <c r="G9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ED51F5-9D63-764D-8065-02AB724A4C6D}" name="qr_scene" type="6" refreshedVersion="6" background="1" saveData="1">
    <textPr codePage="936" sourceFile="/Users/apple/Desktop/UP/daily_report/raw_data/20200205/20200205/qr_scene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<sst xmlns="http://schemas.openxmlformats.org/spreadsheetml/2006/main" count="109" uniqueCount="64">
  <si>
    <t>云南</t>
  </si>
  <si>
    <t>四川</t>
  </si>
  <si>
    <t>黑龙江</t>
  </si>
  <si>
    <t>江苏</t>
  </si>
  <si>
    <t>广东</t>
  </si>
  <si>
    <t>浙江</t>
  </si>
  <si>
    <t>青岛</t>
  </si>
  <si>
    <t>厦门</t>
  </si>
  <si>
    <t>北京</t>
  </si>
  <si>
    <t>上海</t>
  </si>
  <si>
    <t>商户名称</t>
    <phoneticPr fontId="4" type="noConversion"/>
  </si>
  <si>
    <t>优惠笔数占比</t>
    <phoneticPr fontId="4" type="noConversion"/>
  </si>
  <si>
    <t>交易场景</t>
    <phoneticPr fontId="4" type="noConversion"/>
  </si>
  <si>
    <t>商户名称</t>
    <phoneticPr fontId="4" type="noConversion"/>
  </si>
  <si>
    <t>交易类型</t>
    <phoneticPr fontId="4" type="noConversion"/>
  </si>
  <si>
    <t>交易场景</t>
    <phoneticPr fontId="4" type="noConversion"/>
  </si>
  <si>
    <t>优惠占比</t>
    <phoneticPr fontId="4" type="noConversion"/>
  </si>
  <si>
    <t>分公司</t>
    <phoneticPr fontId="4" type="noConversion"/>
  </si>
  <si>
    <t>10元以下</t>
  </si>
  <si>
    <t>10-50元</t>
  </si>
  <si>
    <t>50-100元</t>
  </si>
  <si>
    <t>100-1000元</t>
  </si>
  <si>
    <t>1000元以上</t>
  </si>
  <si>
    <t>各城市TOP100商户交易笔数</t>
    <phoneticPr fontId="4" type="noConversion"/>
  </si>
  <si>
    <t>当日总交易笔数</t>
    <phoneticPr fontId="4" type="noConversion"/>
  </si>
  <si>
    <t>当日总优惠笔数</t>
    <phoneticPr fontId="4" type="noConversion"/>
  </si>
  <si>
    <t>当日交易笔数</t>
    <phoneticPr fontId="4" type="noConversion"/>
  </si>
  <si>
    <t>当日优惠笔数</t>
    <phoneticPr fontId="4" type="noConversion"/>
  </si>
  <si>
    <t>当日交易商户数</t>
    <phoneticPr fontId="4" type="noConversion"/>
  </si>
  <si>
    <t>商户数占比</t>
    <phoneticPr fontId="4" type="noConversion"/>
  </si>
  <si>
    <t>交易金额分布</t>
    <phoneticPr fontId="4" type="noConversion"/>
  </si>
  <si>
    <t>环比上日</t>
    <phoneticPr fontId="4" type="noConversion"/>
  </si>
  <si>
    <t>环比上日</t>
    <phoneticPr fontId="4" type="noConversion"/>
  </si>
  <si>
    <t>交易笔数占比</t>
    <phoneticPr fontId="4" type="noConversion"/>
  </si>
  <si>
    <t>各城市TOP100商户交易占当日场景总交易比例</t>
    <phoneticPr fontId="4" type="noConversion"/>
  </si>
  <si>
    <t>交易类型</t>
    <phoneticPr fontId="4" type="noConversion"/>
  </si>
  <si>
    <t>当日交易笔数</t>
    <phoneticPr fontId="4" type="noConversion"/>
  </si>
  <si>
    <t>交易笔数占比</t>
    <phoneticPr fontId="4" type="noConversion"/>
  </si>
  <si>
    <t>环比上日</t>
    <phoneticPr fontId="4" type="noConversion"/>
  </si>
  <si>
    <t>表1：支付类交易情况</t>
    <phoneticPr fontId="4" type="noConversion"/>
  </si>
  <si>
    <t>表2：主要场景交易情况</t>
    <phoneticPr fontId="4" type="noConversion"/>
  </si>
  <si>
    <t>当日交易用户数</t>
    <phoneticPr fontId="4" type="noConversion"/>
  </si>
  <si>
    <t>表4：二维码TOP10商户交易情况</t>
    <phoneticPr fontId="4" type="noConversion"/>
  </si>
  <si>
    <t>表5：二维码交易金额分布</t>
    <phoneticPr fontId="4" type="noConversion"/>
  </si>
  <si>
    <t>表3：二维码TOP10分公司交易情况</t>
    <phoneticPr fontId="4" type="noConversion"/>
  </si>
  <si>
    <t>当日总优惠笔数</t>
    <phoneticPr fontId="4" type="noConversion"/>
  </si>
  <si>
    <t>商户日均交易笔数</t>
    <phoneticPr fontId="4" type="noConversion"/>
  </si>
  <si>
    <t>商户类型</t>
    <phoneticPr fontId="4" type="noConversion"/>
  </si>
  <si>
    <t>表6：手机支付控件TOP10商户交易情况</t>
    <phoneticPr fontId="4" type="noConversion"/>
  </si>
  <si>
    <t>表7：手机外部支付控件TOP10商户交易情况</t>
    <phoneticPr fontId="4" type="noConversion"/>
  </si>
  <si>
    <t>表8：手机外部支付控件TOP10商户侧分公司交易情况</t>
    <phoneticPr fontId="4" type="noConversion"/>
  </si>
  <si>
    <t>表9：手机外部支付控件TOP10用户侧分公司交易情况</t>
    <phoneticPr fontId="4" type="noConversion"/>
  </si>
  <si>
    <t>当日数据详情请参见附件二维码交易按城市划分TOP100商户交易情况和手机支付控件商户交易情况。</t>
    <phoneticPr fontId="4" type="noConversion"/>
  </si>
  <si>
    <t>**用户归属地按当日用户的GPS+手机号归属地划分</t>
    <phoneticPr fontId="4" type="noConversion"/>
  </si>
  <si>
    <t>交易金额分布</t>
    <phoneticPr fontId="4" type="noConversion"/>
  </si>
  <si>
    <t>交易笔数占比</t>
    <phoneticPr fontId="4" type="noConversion"/>
  </si>
  <si>
    <t>环比上日</t>
    <phoneticPr fontId="4" type="noConversion"/>
  </si>
  <si>
    <t>当日交易商户数</t>
    <phoneticPr fontId="4" type="noConversion"/>
  </si>
  <si>
    <t>**交易场景按业务部、金融民生事业部、商业服务事业部提供商户号划分</t>
    <phoneticPr fontId="4" type="noConversion"/>
  </si>
  <si>
    <t>环比上日</t>
    <phoneticPr fontId="4" type="noConversion"/>
  </si>
  <si>
    <t>表10：手机外部支付控件交易金额分布</t>
    <phoneticPr fontId="4" type="noConversion"/>
  </si>
  <si>
    <t>总体交易情况：</t>
    <phoneticPr fontId="4" type="noConversion"/>
  </si>
  <si>
    <t>二维码交易情况：</t>
    <phoneticPr fontId="4" type="noConversion"/>
  </si>
  <si>
    <t>手机支付控件交易情况：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</si>
</sst>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4">
    <font>
      <sz val="11"/>
      <color theme="1"/>
      <name val="微软雅黑"/>
      <family val="2"/>
      <scheme val="minor"/>
    </font>
    <font>
      <sz val="12"/>
      <color theme="1"/>
      <name val="微软雅黑"/>
      <family val="2"/>
      <charset val="134"/>
      <scheme val="minor"/>
    </font>
    <font>
      <sz val="12"/>
      <color theme="1"/>
      <name val="微软雅黑"/>
      <family val="2"/>
      <charset val="134"/>
      <scheme val="minor"/>
    </font>
    <font>
      <sz val="11"/>
      <color theme="1"/>
      <name val="微软雅黑"/>
      <family val="2"/>
      <charset val="134"/>
      <scheme val="minor"/>
    </font>
    <font>
      <sz val="9"/>
      <name val="微软雅黑"/>
      <family val="3"/>
      <charset val="134"/>
      <scheme val="minor"/>
    </font>
    <font>
      <b/>
      <sz val="12"/>
      <color theme="1"/>
      <name val="微软雅黑"/>
      <family val="2"/>
      <charset val="134"/>
      <scheme val="minor"/>
    </font>
    <font>
      <b/>
      <sz val="11"/>
      <color theme="1"/>
      <name val="微软雅黑"/>
      <family val="2"/>
      <charset val="134"/>
      <scheme val="minor"/>
    </font>
    <font>
      <sz val="13.5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scheme val="minor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scheme val="minor"/>
    </font>
    <font>
      <b/>
      <sz val="11"/>
      <color theme="1"/>
      <name val="微软雅黑"/>
      <family val="2"/>
      <scheme val="minor"/>
    </font>
    <font>
      <sz val="9"/>
      <color theme="1"/>
      <name val="微软雅黑"/>
      <family val="2"/>
      <charset val="134"/>
      <scheme val="minor"/>
    </font>
    <font>
      <b/>
      <sz val="14"/>
      <color theme="1"/>
      <name val="微软雅黑"/>
      <family val="2"/>
      <charset val="134"/>
      <scheme val="minor"/>
    </font>
    <font>
      <sz val="12"/>
      <color theme="0"/>
      <name val="微软雅黑"/>
      <family val="2"/>
      <charset val="134"/>
      <scheme val="minor"/>
    </font>
    <font>
      <sz val="11"/>
      <color theme="0"/>
      <name val="微软雅黑"/>
      <family val="2"/>
      <scheme val="minor"/>
    </font>
    <font>
      <b/>
      <sz val="11"/>
      <color theme="0"/>
      <name val="微软雅黑"/>
      <family val="2"/>
      <scheme val="minor"/>
    </font>
    <font>
      <sz val="11"/>
      <color theme="0"/>
      <name val="微软雅黑"/>
      <family val="2"/>
      <charset val="134"/>
      <scheme val="minor"/>
    </font>
    <font>
      <b/>
      <sz val="11"/>
      <color theme="0"/>
      <name val="微软雅黑"/>
      <family val="2"/>
      <charset val="134"/>
      <scheme val="minor"/>
    </font>
    <font>
      <sz val="11"/>
      <color theme="0"/>
      <name val="微软雅黑 (正文)"/>
      <family val="3"/>
      <charset val="134"/>
    </font>
    <font>
      <sz val="11"/>
      <color theme="0"/>
      <name val="微软雅黑 (正文)"/>
    </font>
    <font>
      <sz val="12"/>
      <color theme="0"/>
      <name val="微软雅黑 (正文)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</cellStyleXfs>
  <cellXfs count="83">
    <xf numFmtId="0" fontId="0" fillId="0" borderId="0" xfId="0"/>
    <xf numFmtId="0" fontId="8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/>
    <xf numFmtId="3" fontId="0" fillId="0" borderId="0" xfId="0" applyNumberFormat="1" applyFont="1"/>
    <xf numFmtId="0" fontId="8" fillId="2" borderId="0" xfId="0" applyFont="1" applyFill="1" applyBorder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Fill="1" applyAlignment="1">
      <alignment horizontal="left" vertical="top" wrapText="1"/>
    </xf>
    <xf numFmtId="0" fontId="12" fillId="0" borderId="0" xfId="0" applyFont="1" applyAlignment="1"/>
    <xf numFmtId="0" fontId="8" fillId="2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13" fillId="0" borderId="0" xfId="0" applyFont="1" applyFill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Font="1" applyFill="1"/>
    <xf numFmtId="10" fontId="0" fillId="0" borderId="0" xfId="0" applyNumberFormat="1" applyFont="1" applyBorder="1" applyAlignment="1">
      <alignment horizontal="center"/>
    </xf>
    <xf numFmtId="10" fontId="0" fillId="0" borderId="0" xfId="0" applyNumberFormat="1" applyFont="1" applyFill="1" applyBorder="1" applyAlignment="1">
      <alignment horizontal="center"/>
    </xf>
    <xf numFmtId="176" fontId="9" fillId="2" borderId="0" xfId="0" applyNumberFormat="1" applyFont="1" applyFill="1" applyBorder="1" applyAlignment="1">
      <alignment horizontal="right" vertical="center" wrapText="1"/>
    </xf>
    <xf numFmtId="10" fontId="9" fillId="2" borderId="0" xfId="0" applyNumberFormat="1" applyFont="1" applyFill="1" applyBorder="1" applyAlignment="1">
      <alignment horizontal="right" vertical="center" wrapText="1"/>
    </xf>
    <xf numFmtId="0" fontId="14" fillId="0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176" fontId="3" fillId="0" borderId="3" xfId="0" applyNumberFormat="1" applyFont="1" applyBorder="1" applyAlignment="1">
      <alignment horizontal="center"/>
    </xf>
    <xf numFmtId="10" fontId="3" fillId="0" borderId="3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  <xf numFmtId="0" fontId="0" fillId="0" borderId="0" xfId="0" applyNumberFormat="1" applyFont="1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/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3" xfId="0" applyFont="1" applyBorder="1" applyAlignment="1">
      <alignment horizontal="center"/>
    </xf>
    <xf numFmtId="176" fontId="0" fillId="0" borderId="3" xfId="0" applyNumberFormat="1" applyFont="1" applyBorder="1" applyAlignment="1">
      <alignment horizontal="center"/>
    </xf>
    <xf numFmtId="0" fontId="10" fillId="0" borderId="0" xfId="0" applyFont="1" applyFill="1"/>
    <xf numFmtId="0" fontId="6" fillId="0" borderId="0" xfId="0" applyFont="1" applyAlignment="1">
      <alignment horizontal="left" vertical="top" wrapText="1"/>
    </xf>
    <xf numFmtId="10" fontId="0" fillId="0" borderId="0" xfId="0" applyNumberFormat="1"/>
    <xf numFmtId="0" fontId="9" fillId="2" borderId="0" xfId="0" applyFont="1" applyFill="1" applyBorder="1" applyAlignment="1">
      <alignment horizontal="left" vertical="center" wrapText="1"/>
    </xf>
    <xf numFmtId="0" fontId="6" fillId="4" borderId="0" xfId="0" applyFont="1" applyFill="1" applyAlignment="1">
      <alignment horizontal="left" vertical="top" wrapText="1"/>
    </xf>
    <xf numFmtId="0" fontId="17" fillId="0" borderId="0" xfId="0" applyFont="1"/>
    <xf numFmtId="0" fontId="17" fillId="0" borderId="0" xfId="0" applyFont="1" applyBorder="1"/>
    <xf numFmtId="0" fontId="17" fillId="0" borderId="0" xfId="0" applyFont="1" applyBorder="1" applyAlignment="1">
      <alignment horizontal="center"/>
    </xf>
    <xf numFmtId="0" fontId="17" fillId="0" borderId="0" xfId="0" applyFont="1" applyFill="1"/>
    <xf numFmtId="0" fontId="0" fillId="0" borderId="0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left" vertical="top" wrapText="1"/>
    </xf>
    <xf numFmtId="0" fontId="20" fillId="0" borderId="0" xfId="0" applyFont="1" applyFill="1" applyBorder="1" applyAlignment="1">
      <alignment horizontal="center" vertical="center" wrapText="1"/>
    </xf>
    <xf numFmtId="10" fontId="17" fillId="0" borderId="0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center"/>
    </xf>
    <xf numFmtId="0" fontId="20" fillId="0" borderId="0" xfId="0" applyFont="1" applyFill="1" applyBorder="1"/>
    <xf numFmtId="0" fontId="19" fillId="0" borderId="0" xfId="0" applyFont="1" applyFill="1" applyBorder="1"/>
    <xf numFmtId="0" fontId="17" fillId="0" borderId="0" xfId="0" applyFont="1" applyFill="1" applyBorder="1" applyAlignment="1">
      <alignment horizontal="center"/>
    </xf>
    <xf numFmtId="0" fontId="19" fillId="0" borderId="0" xfId="0" applyFont="1" applyBorder="1"/>
    <xf numFmtId="10" fontId="16" fillId="0" borderId="0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/>
    <xf numFmtId="0" fontId="23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/>
    <xf numFmtId="0" fontId="19" fillId="0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7" fillId="0" borderId="0" xfId="0" applyFont="1" applyAlignment="1">
      <alignment vertical="center"/>
    </xf>
    <xf numFmtId="0" fontId="9" fillId="2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1" fillId="0" borderId="0" xfId="0" applyFont="1" applyAlignment="1">
      <alignment horizontal="left" wrapText="1"/>
    </xf>
  </cellXfs>
  <cellStyles count="3">
    <cellStyle name="百分比 2" xfId="2" xr:uid="{00000000-0005-0000-0000-000001000000}"/>
    <cellStyle name="常规" xfId="0" builtinId="0"/>
    <cellStyle name="常规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l_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总体overview"/>
      <sheetName val="支付类交易情况_句"/>
      <sheetName val="支付类交易情况_表"/>
      <sheetName val="qr主要场景交易情况_句"/>
      <sheetName val="qr主要场景交易情况_表"/>
      <sheetName val="qrTOP10分公司交易情况_句"/>
      <sheetName val="qrTOP10分公司交易情况_表"/>
      <sheetName val="qrTOP10商户交易情况_句"/>
      <sheetName val="qrTOP10商户交易情况_表"/>
      <sheetName val="qr交易金额分布_句"/>
      <sheetName val="qr交易金额分布_表"/>
      <sheetName val="控件overview"/>
      <sheetName val="控件TOP10商户交易情况_句"/>
      <sheetName val="控件TOP10商户交易情况_表"/>
      <sheetName val="外部控件TOP10商户交易情况_句"/>
      <sheetName val="外部控件TOP10商户交易情况_表"/>
      <sheetName val="外部控件TOP10商户侧分公司_句"/>
      <sheetName val="外部控件TOP10商户侧分公司_表"/>
      <sheetName val="外部控件TOP10用户侧分公司_句"/>
      <sheetName val="外部控件TOP10用户侧分公司_表"/>
      <sheetName val="外部控件交易金额分布_句"/>
      <sheetName val="外部控件交易金额分布_表"/>
    </sheetNames>
    <sheetDataSet>
      <sheetData sheetId="0">
        <row r="2">
          <cell r="B2" t="str">
            <v>2020年2月7日云闪付APP总体交易商户39.5万, 环比下降-2.87%, 同比增长52.14%。当日新增交易商户0.01家, 环比下降13.39%, 同比增长82.28%。新增商户主要集中在辽宁、湖北、重庆等地区。二维码交易商户38.88万, 占总交易商户的98.43%, 环比下降-2.93%;手机支付控件交易商户4954家, 占总交易商户的1.25%, 环比下降1.77%;手机外部支付交易商户4031家, 环比下降2.6%;</v>
          </cell>
        </row>
      </sheetData>
      <sheetData sheetId="1">
        <row r="2">
          <cell r="B2" t="str">
            <v>当日, 云闪付APP发生支付类交易1150.11万笔其中无感支付、被扫、乘车码、远程转账、信用卡还款、一般主扫、快速收款码、小微主扫、外部控件、人到人转账交易笔数排名前十，占到交易总量的98.89%。</v>
          </cell>
        </row>
      </sheetData>
      <sheetData sheetId="2">
        <row r="2">
          <cell r="B2" t="str">
            <v>无感支付</v>
          </cell>
        </row>
        <row r="3">
          <cell r="B3" t="str">
            <v>被扫</v>
          </cell>
          <cell r="C3">
            <v>3676602</v>
          </cell>
          <cell r="D3">
            <v>0.31967458351943911</v>
          </cell>
          <cell r="E3">
            <v>2.7505668185910498E-3</v>
          </cell>
        </row>
        <row r="4">
          <cell r="B4" t="str">
            <v>乘车码</v>
          </cell>
          <cell r="C4">
            <v>2612828</v>
          </cell>
          <cell r="D4">
            <v>0.22718115877321751</v>
          </cell>
          <cell r="E4">
            <v>2.0133043788569852E-2</v>
          </cell>
        </row>
        <row r="5">
          <cell r="B5" t="str">
            <v>远程转账</v>
          </cell>
          <cell r="C5">
            <v>1822955</v>
          </cell>
          <cell r="D5">
            <v>0.15850298193812631</v>
          </cell>
          <cell r="E5">
            <v>0.1411184614113411</v>
          </cell>
        </row>
        <row r="6">
          <cell r="B6" t="str">
            <v>信用卡还款</v>
          </cell>
          <cell r="C6">
            <v>1202689</v>
          </cell>
          <cell r="D6">
            <v>0.10457185879200701</v>
          </cell>
          <cell r="E6">
            <v>0.18144891146959949</v>
          </cell>
        </row>
        <row r="7">
          <cell r="B7" t="str">
            <v>一般主扫</v>
          </cell>
          <cell r="C7">
            <v>796307</v>
          </cell>
          <cell r="D7">
            <v>6.923760270451193E-2</v>
          </cell>
          <cell r="E7">
            <v>1.6156529861697761E-2</v>
          </cell>
        </row>
        <row r="8">
          <cell r="B8" t="str">
            <v>快速收款码</v>
          </cell>
          <cell r="C8">
            <v>436260</v>
          </cell>
          <cell r="D8">
            <v>3.7932099750310339E-2</v>
          </cell>
          <cell r="E8">
            <v>-9.6017803637810331E-2</v>
          </cell>
        </row>
        <row r="9">
          <cell r="B9" t="str">
            <v>小微主扫</v>
          </cell>
          <cell r="C9">
            <v>338949</v>
          </cell>
          <cell r="D9">
            <v>2.9471066057552699E-2</v>
          </cell>
          <cell r="E9">
            <v>-0.18261135882972851</v>
          </cell>
        </row>
        <row r="10">
          <cell r="B10" t="str">
            <v>外部控件</v>
          </cell>
          <cell r="C10">
            <v>310755</v>
          </cell>
          <cell r="D10">
            <v>2.701964346469465E-2</v>
          </cell>
          <cell r="E10">
            <v>2.9368410243500089E-2</v>
          </cell>
        </row>
        <row r="11">
          <cell r="B11" t="str">
            <v>人到人转账</v>
          </cell>
          <cell r="C11">
            <v>175835</v>
          </cell>
          <cell r="D11">
            <v>1.528856819235277E-2</v>
          </cell>
          <cell r="E11">
            <v>-8.0899264029438825E-2</v>
          </cell>
        </row>
        <row r="12">
          <cell r="B12" t="str">
            <v>公缴</v>
          </cell>
          <cell r="C12">
            <v>80563</v>
          </cell>
          <cell r="D12">
            <v>7.0048222440385367E-3</v>
          </cell>
          <cell r="E12">
            <v>4.4387404555412957E-2</v>
          </cell>
        </row>
        <row r="13">
          <cell r="B13" t="str">
            <v>充值</v>
          </cell>
          <cell r="C13">
            <v>27447</v>
          </cell>
          <cell r="D13">
            <v>2.38647215386872E-3</v>
          </cell>
          <cell r="E13">
            <v>0.1124756809338521</v>
          </cell>
        </row>
        <row r="14">
          <cell r="B14" t="str">
            <v>微信收款码</v>
          </cell>
          <cell r="C14">
            <v>16689</v>
          </cell>
          <cell r="D14">
            <v>1.4510814943678751E-3</v>
          </cell>
          <cell r="E14">
            <v>0.16461967899511509</v>
          </cell>
        </row>
        <row r="15">
          <cell r="B15" t="str">
            <v>数娱服务</v>
          </cell>
          <cell r="C15">
            <v>2908</v>
          </cell>
          <cell r="D15">
            <v>2.5284588565053508E-4</v>
          </cell>
          <cell r="E15">
            <v>-0.1667621776504298</v>
          </cell>
        </row>
        <row r="16">
          <cell r="B16" t="str">
            <v>商城</v>
          </cell>
          <cell r="C16">
            <v>290</v>
          </cell>
          <cell r="D16">
            <v>2.521502986198597E-5</v>
          </cell>
          <cell r="E16">
            <v>0.33027522935779818</v>
          </cell>
        </row>
      </sheetData>
      <sheetData sheetId="3">
        <row r="2">
          <cell r="B2" t="str">
            <v>当日, 二维码(含乘车码)交易笔数为729.27笔, 环比下降-0.8%, 同比增长63.15%。其主要场景分布在公交地铁、零售、餐饮场景, 占比分别达63.16%、21.87%、5.89%。其中各城市TOP100商户交易笔数606.36万笔, 占当日二维码总交易笔数的83.15%; 交易商户3.03万, 占二维码交易商户数的7.79%。</v>
          </cell>
        </row>
      </sheetData>
      <sheetData sheetId="4">
        <row r="2">
          <cell r="B2" t="str">
            <v>公交地铁</v>
          </cell>
          <cell r="C2">
            <v>4606310</v>
          </cell>
          <cell r="D2">
            <v>0.63160000000000005</v>
          </cell>
          <cell r="E2">
            <v>2.7099999999999999E-2</v>
          </cell>
          <cell r="F2">
            <v>4471415</v>
          </cell>
          <cell r="G2">
            <v>2.7E-2</v>
          </cell>
          <cell r="H2">
            <v>0.97070000000000001</v>
          </cell>
        </row>
        <row r="3">
          <cell r="B3" t="str">
            <v>零售</v>
          </cell>
          <cell r="C3">
            <v>1594682</v>
          </cell>
          <cell r="D3">
            <v>0.21870000000000001</v>
          </cell>
          <cell r="E3">
            <v>-5.5199999999999999E-2</v>
          </cell>
          <cell r="F3">
            <v>823274</v>
          </cell>
          <cell r="G3">
            <v>-8.7800000000000003E-2</v>
          </cell>
          <cell r="H3">
            <v>0.51629999999999998</v>
          </cell>
        </row>
        <row r="4">
          <cell r="B4" t="str">
            <v>餐饮</v>
          </cell>
          <cell r="C4">
            <v>429317</v>
          </cell>
          <cell r="D4">
            <v>5.8900000000000001E-2</v>
          </cell>
          <cell r="E4">
            <v>-5.4100000000000002E-2</v>
          </cell>
          <cell r="F4">
            <v>184826</v>
          </cell>
          <cell r="G4">
            <v>-0.1295</v>
          </cell>
          <cell r="H4">
            <v>0.43049999999999999</v>
          </cell>
        </row>
        <row r="5">
          <cell r="B5" t="str">
            <v>其他</v>
          </cell>
          <cell r="C5">
            <v>374336</v>
          </cell>
          <cell r="D5">
            <v>5.1299999999999998E-2</v>
          </cell>
          <cell r="E5">
            <v>-5.6000000000000001E-2</v>
          </cell>
          <cell r="F5">
            <v>164246</v>
          </cell>
          <cell r="G5">
            <v>-0.10059999999999999</v>
          </cell>
          <cell r="H5">
            <v>0.43880000000000002</v>
          </cell>
        </row>
        <row r="6">
          <cell r="B6" t="str">
            <v>自助</v>
          </cell>
          <cell r="C6">
            <v>85929</v>
          </cell>
          <cell r="D6">
            <v>1.18E-2</v>
          </cell>
          <cell r="E6">
            <v>0.33710000000000001</v>
          </cell>
          <cell r="F6">
            <v>14839</v>
          </cell>
          <cell r="G6">
            <v>-2.06E-2</v>
          </cell>
          <cell r="H6">
            <v>0.17269999999999999</v>
          </cell>
        </row>
        <row r="7">
          <cell r="B7" t="str">
            <v>食堂</v>
          </cell>
          <cell r="C7">
            <v>79810</v>
          </cell>
          <cell r="D7">
            <v>1.09E-2</v>
          </cell>
          <cell r="E7">
            <v>0.1079</v>
          </cell>
          <cell r="F7">
            <v>67486</v>
          </cell>
          <cell r="G7">
            <v>0.1202</v>
          </cell>
          <cell r="H7">
            <v>0.84560000000000002</v>
          </cell>
        </row>
        <row r="8">
          <cell r="B8" t="str">
            <v>菜场</v>
          </cell>
          <cell r="C8">
            <v>49102</v>
          </cell>
          <cell r="D8">
            <v>6.7000000000000002E-3</v>
          </cell>
          <cell r="E8">
            <v>-0.1542</v>
          </cell>
          <cell r="F8">
            <v>13996</v>
          </cell>
          <cell r="G8">
            <v>-0.33810000000000001</v>
          </cell>
          <cell r="H8">
            <v>0.28499999999999998</v>
          </cell>
        </row>
        <row r="9">
          <cell r="B9" t="str">
            <v>校园</v>
          </cell>
          <cell r="C9">
            <v>36947</v>
          </cell>
          <cell r="D9">
            <v>5.1000000000000004E-3</v>
          </cell>
          <cell r="E9">
            <v>-0.61480000000000001</v>
          </cell>
          <cell r="F9">
            <v>31433</v>
          </cell>
          <cell r="G9">
            <v>-0.6532</v>
          </cell>
          <cell r="H9">
            <v>0.8508</v>
          </cell>
        </row>
        <row r="10">
          <cell r="B10" t="str">
            <v>加油</v>
          </cell>
          <cell r="C10">
            <v>17776</v>
          </cell>
          <cell r="D10">
            <v>2.3999999999999998E-3</v>
          </cell>
          <cell r="E10">
            <v>-0.1069</v>
          </cell>
          <cell r="F10">
            <v>9054</v>
          </cell>
          <cell r="G10">
            <v>-0.18559999999999999</v>
          </cell>
          <cell r="H10">
            <v>0.50929999999999997</v>
          </cell>
        </row>
        <row r="11">
          <cell r="B11" t="str">
            <v>连锁</v>
          </cell>
          <cell r="C11">
            <v>14508</v>
          </cell>
          <cell r="D11">
            <v>2E-3</v>
          </cell>
          <cell r="E11">
            <v>-8.8400000000000006E-2</v>
          </cell>
          <cell r="F11">
            <v>6941</v>
          </cell>
          <cell r="G11">
            <v>-0.15479999999999999</v>
          </cell>
          <cell r="H11">
            <v>0.47839999999999999</v>
          </cell>
        </row>
      </sheetData>
      <sheetData sheetId="5">
        <row r="2">
          <cell r="B2" t="str">
            <v>1、当日，福建、四川、辽宁、贵州、山东、天津、上海、江苏、安徽、河南地区交易量排名前十。</v>
          </cell>
        </row>
      </sheetData>
      <sheetData sheetId="6">
        <row r="2">
          <cell r="B2" t="str">
            <v>福建</v>
          </cell>
          <cell r="C2">
            <v>528213</v>
          </cell>
          <cell r="D2">
            <v>7.2999999999999995E-2</v>
          </cell>
          <cell r="E2">
            <v>4.7000000000000002E-3</v>
          </cell>
          <cell r="F2">
            <v>418443</v>
          </cell>
          <cell r="G2">
            <v>0.79220000000000002</v>
          </cell>
          <cell r="H2">
            <v>3.6299999999999999E-2</v>
          </cell>
        </row>
        <row r="3">
          <cell r="B3" t="str">
            <v>四川</v>
          </cell>
          <cell r="C3">
            <v>516960</v>
          </cell>
          <cell r="D3">
            <v>7.1400000000000005E-2</v>
          </cell>
          <cell r="E3">
            <v>4.0000000000000002E-4</v>
          </cell>
          <cell r="F3">
            <v>273455</v>
          </cell>
          <cell r="G3">
            <v>0.52900000000000003</v>
          </cell>
          <cell r="H3">
            <v>-1.01E-2</v>
          </cell>
        </row>
        <row r="4">
          <cell r="B4" t="str">
            <v>辽宁</v>
          </cell>
          <cell r="C4">
            <v>439710</v>
          </cell>
          <cell r="D4">
            <v>6.08E-2</v>
          </cell>
          <cell r="E4">
            <v>-5.74E-2</v>
          </cell>
          <cell r="F4">
            <v>306446</v>
          </cell>
          <cell r="G4">
            <v>0.69689999999999996</v>
          </cell>
          <cell r="H4">
            <v>-3.4099999999999998E-2</v>
          </cell>
        </row>
        <row r="5">
          <cell r="B5" t="str">
            <v>贵州</v>
          </cell>
          <cell r="C5">
            <v>439471</v>
          </cell>
          <cell r="D5">
            <v>6.0699999999999997E-2</v>
          </cell>
          <cell r="E5">
            <v>1.15E-2</v>
          </cell>
          <cell r="F5">
            <v>329579</v>
          </cell>
          <cell r="G5">
            <v>0.74990000000000001</v>
          </cell>
          <cell r="H5">
            <v>7.6399999999999996E-2</v>
          </cell>
        </row>
        <row r="6">
          <cell r="B6" t="str">
            <v>山东</v>
          </cell>
          <cell r="C6">
            <v>375976</v>
          </cell>
          <cell r="D6">
            <v>5.1999999999999998E-2</v>
          </cell>
          <cell r="E6">
            <v>-4.99E-2</v>
          </cell>
          <cell r="F6">
            <v>271323</v>
          </cell>
          <cell r="G6">
            <v>0.72160000000000002</v>
          </cell>
          <cell r="H6">
            <v>-1.9800000000000002E-2</v>
          </cell>
        </row>
        <row r="7">
          <cell r="B7" t="str">
            <v>天津</v>
          </cell>
          <cell r="C7">
            <v>368970</v>
          </cell>
          <cell r="D7">
            <v>5.0999999999999997E-2</v>
          </cell>
          <cell r="E7">
            <v>2.6499999999999999E-2</v>
          </cell>
          <cell r="F7">
            <v>307091</v>
          </cell>
          <cell r="G7">
            <v>0.83230000000000004</v>
          </cell>
          <cell r="H7">
            <v>3.2500000000000001E-2</v>
          </cell>
        </row>
        <row r="8">
          <cell r="B8" t="str">
            <v>上海</v>
          </cell>
          <cell r="C8">
            <v>331856</v>
          </cell>
          <cell r="D8">
            <v>4.5900000000000003E-2</v>
          </cell>
          <cell r="E8">
            <v>-1.78E-2</v>
          </cell>
          <cell r="F8">
            <v>229299</v>
          </cell>
          <cell r="G8">
            <v>0.69099999999999995</v>
          </cell>
          <cell r="H8">
            <v>-1.6299999999999999E-2</v>
          </cell>
        </row>
        <row r="9">
          <cell r="B9" t="str">
            <v>江苏</v>
          </cell>
          <cell r="C9">
            <v>304735</v>
          </cell>
          <cell r="D9">
            <v>4.2099999999999999E-2</v>
          </cell>
          <cell r="E9">
            <v>-8.3000000000000001E-3</v>
          </cell>
          <cell r="F9">
            <v>249058</v>
          </cell>
          <cell r="G9">
            <v>0.81730000000000003</v>
          </cell>
          <cell r="H9">
            <v>-9.2999999999999992E-3</v>
          </cell>
        </row>
        <row r="10">
          <cell r="B10" t="str">
            <v>安徽</v>
          </cell>
          <cell r="C10">
            <v>283591</v>
          </cell>
          <cell r="D10">
            <v>3.9199999999999999E-2</v>
          </cell>
          <cell r="E10">
            <v>3.04E-2</v>
          </cell>
          <cell r="F10">
            <v>221785</v>
          </cell>
          <cell r="G10">
            <v>0.78210000000000002</v>
          </cell>
          <cell r="H10">
            <v>2.46E-2</v>
          </cell>
        </row>
        <row r="11">
          <cell r="B11" t="str">
            <v>河南</v>
          </cell>
          <cell r="C11">
            <v>283292</v>
          </cell>
          <cell r="D11">
            <v>3.9199999999999999E-2</v>
          </cell>
          <cell r="E11">
            <v>-4.2900000000000001E-2</v>
          </cell>
          <cell r="F11">
            <v>189180</v>
          </cell>
          <cell r="G11">
            <v>0.66779999999999995</v>
          </cell>
          <cell r="H11">
            <v>-2.7699999999999999E-2</v>
          </cell>
        </row>
      </sheetData>
      <sheetData sheetId="7">
        <row r="2">
          <cell r="B2" t="str">
            <v>2、交易笔数TOP10的商户以乘车码交易为主，优惠笔数占比为82.47。</v>
          </cell>
        </row>
      </sheetData>
      <sheetData sheetId="8">
        <row r="2">
          <cell r="B2" t="str">
            <v>天津市公交</v>
          </cell>
          <cell r="C2" t="str">
            <v>乘车码</v>
          </cell>
          <cell r="D2" t="str">
            <v>公交地铁</v>
          </cell>
          <cell r="E2">
            <v>206632</v>
          </cell>
          <cell r="F2">
            <v>6.4699999999999994E-2</v>
          </cell>
          <cell r="G2">
            <v>190104</v>
          </cell>
          <cell r="H2">
            <v>0.92</v>
          </cell>
        </row>
        <row r="3">
          <cell r="B3" t="str">
            <v>上海公交</v>
          </cell>
          <cell r="C3" t="str">
            <v>乘车码</v>
          </cell>
          <cell r="D3" t="str">
            <v>公交地铁</v>
          </cell>
          <cell r="E3">
            <v>151426</v>
          </cell>
          <cell r="F3">
            <v>2.8500000000000001E-2</v>
          </cell>
          <cell r="G3">
            <v>129111</v>
          </cell>
          <cell r="H3">
            <v>0.85260000000000002</v>
          </cell>
        </row>
        <row r="4">
          <cell r="B4" t="str">
            <v>成都地铁</v>
          </cell>
          <cell r="C4" t="str">
            <v>乘车码</v>
          </cell>
          <cell r="D4" t="str">
            <v>公交地铁</v>
          </cell>
          <cell r="E4">
            <v>129981</v>
          </cell>
          <cell r="F4">
            <v>2.3E-3</v>
          </cell>
          <cell r="G4">
            <v>85242</v>
          </cell>
          <cell r="H4">
            <v>0.65580000000000005</v>
          </cell>
        </row>
        <row r="5">
          <cell r="B5" t="str">
            <v>滨海公交</v>
          </cell>
          <cell r="C5" t="str">
            <v>乘车码</v>
          </cell>
          <cell r="D5" t="str">
            <v>公交地铁</v>
          </cell>
          <cell r="E5">
            <v>125668</v>
          </cell>
          <cell r="F5">
            <v>-1.5100000000000001E-2</v>
          </cell>
          <cell r="G5">
            <v>95951</v>
          </cell>
          <cell r="H5">
            <v>0.76349999999999996</v>
          </cell>
        </row>
        <row r="6">
          <cell r="B6" t="str">
            <v>福州公交</v>
          </cell>
          <cell r="C6" t="str">
            <v>乘车码</v>
          </cell>
          <cell r="D6" t="str">
            <v>公交地铁</v>
          </cell>
          <cell r="E6">
            <v>117357</v>
          </cell>
          <cell r="F6">
            <v>-6.3E-3</v>
          </cell>
          <cell r="G6">
            <v>109410</v>
          </cell>
          <cell r="H6">
            <v>0.93230000000000002</v>
          </cell>
        </row>
        <row r="7">
          <cell r="B7" t="str">
            <v>杭州地铁</v>
          </cell>
          <cell r="C7" t="str">
            <v>乘车码</v>
          </cell>
          <cell r="D7" t="str">
            <v>公交地铁</v>
          </cell>
          <cell r="E7">
            <v>106794</v>
          </cell>
          <cell r="F7">
            <v>-1.8599999999999998E-2</v>
          </cell>
          <cell r="G7">
            <v>100026</v>
          </cell>
          <cell r="H7">
            <v>0.93659999999999999</v>
          </cell>
        </row>
        <row r="8">
          <cell r="B8" t="str">
            <v>济南市公共交通总公司</v>
          </cell>
          <cell r="C8" t="str">
            <v>被扫</v>
          </cell>
          <cell r="D8" t="str">
            <v>公交地铁</v>
          </cell>
          <cell r="E8">
            <v>92611</v>
          </cell>
          <cell r="F8">
            <v>-1.5100000000000001E-2</v>
          </cell>
          <cell r="G8">
            <v>63882</v>
          </cell>
          <cell r="H8">
            <v>0.68979999999999997</v>
          </cell>
        </row>
        <row r="9">
          <cell r="B9" t="str">
            <v>南京公交</v>
          </cell>
          <cell r="C9" t="str">
            <v>乘车码</v>
          </cell>
          <cell r="D9" t="str">
            <v>公交地铁</v>
          </cell>
          <cell r="E9">
            <v>91514</v>
          </cell>
          <cell r="F9">
            <v>-1.6000000000000001E-3</v>
          </cell>
          <cell r="G9">
            <v>87539</v>
          </cell>
          <cell r="H9">
            <v>0.95660000000000001</v>
          </cell>
        </row>
        <row r="10">
          <cell r="B10" t="str">
            <v>青岛公交集团有限责任公司</v>
          </cell>
          <cell r="C10" t="str">
            <v>被扫</v>
          </cell>
          <cell r="D10" t="str">
            <v>公交地铁</v>
          </cell>
          <cell r="E10">
            <v>91234</v>
          </cell>
          <cell r="F10">
            <v>0.63749999999999996</v>
          </cell>
          <cell r="G10">
            <v>87106</v>
          </cell>
          <cell r="H10">
            <v>0.95479999999999998</v>
          </cell>
        </row>
        <row r="11">
          <cell r="B11" t="str">
            <v>城卡公交</v>
          </cell>
          <cell r="C11" t="str">
            <v>乘车码</v>
          </cell>
          <cell r="D11" t="str">
            <v>公交地铁</v>
          </cell>
          <cell r="E11">
            <v>86822</v>
          </cell>
          <cell r="F11">
            <v>3.8600000000000002E-2</v>
          </cell>
          <cell r="G11">
            <v>41280</v>
          </cell>
          <cell r="H11">
            <v>0.47549999999999998</v>
          </cell>
        </row>
      </sheetData>
      <sheetData sheetId="9">
        <row r="2">
          <cell r="B2" t="str">
            <v>3、交易金额整体偏低，交易金额在10元以下的占比达82.40%。</v>
          </cell>
        </row>
      </sheetData>
      <sheetData sheetId="10">
        <row r="2">
          <cell r="C2">
            <v>6008943</v>
          </cell>
          <cell r="D2" t="str">
            <v>82.40%</v>
          </cell>
          <cell r="E2">
            <v>8.0380431026325638E-3</v>
          </cell>
          <cell r="F2">
            <v>143137</v>
          </cell>
          <cell r="G2">
            <v>41.980361471876591</v>
          </cell>
        </row>
        <row r="3">
          <cell r="C3">
            <v>723192</v>
          </cell>
          <cell r="D3" t="str">
            <v>9.92%</v>
          </cell>
          <cell r="E3">
            <v>-7.292941904899862E-2</v>
          </cell>
          <cell r="F3">
            <v>121078</v>
          </cell>
          <cell r="G3">
            <v>5.9729430614975474</v>
          </cell>
        </row>
        <row r="4">
          <cell r="C4">
            <v>131865</v>
          </cell>
          <cell r="D4" t="str">
            <v>1.81%</v>
          </cell>
          <cell r="E4">
            <v>-9.3910617596130064E-2</v>
          </cell>
          <cell r="F4">
            <v>38209</v>
          </cell>
          <cell r="G4">
            <v>3.451150252558298</v>
          </cell>
        </row>
        <row r="5">
          <cell r="C5">
            <v>400044</v>
          </cell>
          <cell r="D5" t="str">
            <v>5.49%</v>
          </cell>
          <cell r="E5">
            <v>-7.789331016026757E-2</v>
          </cell>
          <cell r="F5">
            <v>158749</v>
          </cell>
          <cell r="G5">
            <v>2.5199780786020698</v>
          </cell>
        </row>
        <row r="6">
          <cell r="C6">
            <v>28673</v>
          </cell>
          <cell r="D6" t="str">
            <v>0.39%</v>
          </cell>
          <cell r="E6">
            <v>-7.975479812568198E-2</v>
          </cell>
          <cell r="F6">
            <v>11214</v>
          </cell>
          <cell r="G6">
            <v>2.5568931692527199</v>
          </cell>
        </row>
      </sheetData>
      <sheetData sheetId="11">
        <row r="2">
          <cell r="B2" t="str">
            <v>当日，手机支付控件交易162.05万笔，环比下降13.97%，同比下降6.14%。其中手机外部支付控件交易31.08万笔，环比增长2.94%，同比下降-70.17%，占总控件交易笔数的19.18%。</v>
          </cell>
        </row>
      </sheetData>
      <sheetData sheetId="12">
        <row r="2">
          <cell r="B2" t="str">
            <v>1、手机支付控件TOP10商户主要是信用卡还款业务、以内部商户为主，商户优惠交易占比仅为22.12%。</v>
          </cell>
        </row>
      </sheetData>
      <sheetData sheetId="13">
        <row r="2">
          <cell r="B2" t="str">
            <v>银联转账（云闪付）</v>
          </cell>
          <cell r="C2" t="str">
            <v>信用卡还款</v>
          </cell>
          <cell r="D2">
            <v>502053</v>
          </cell>
          <cell r="E2">
            <v>0.15770000000000001</v>
          </cell>
          <cell r="F2">
            <v>366685</v>
          </cell>
          <cell r="G2">
            <v>113663</v>
          </cell>
          <cell r="H2">
            <v>0.22639999999999999</v>
          </cell>
        </row>
        <row r="3">
          <cell r="B3" t="str">
            <v>光大卡中心信用卡还款（深圳线上）</v>
          </cell>
          <cell r="C3" t="str">
            <v>信用卡还款</v>
          </cell>
          <cell r="D3">
            <v>103947</v>
          </cell>
          <cell r="E3">
            <v>0.2722</v>
          </cell>
          <cell r="F3">
            <v>90983</v>
          </cell>
          <cell r="G3">
            <v>19326</v>
          </cell>
          <cell r="H3">
            <v>0.18590000000000001</v>
          </cell>
        </row>
        <row r="4">
          <cell r="B4" t="str">
            <v>中信银行信用卡还款(深圳)</v>
          </cell>
          <cell r="C4" t="str">
            <v>信用卡还款</v>
          </cell>
          <cell r="D4">
            <v>102653</v>
          </cell>
          <cell r="E4">
            <v>0.30690000000000001</v>
          </cell>
          <cell r="F4">
            <v>92914</v>
          </cell>
          <cell r="G4">
            <v>19165</v>
          </cell>
          <cell r="H4">
            <v>0.1867</v>
          </cell>
        </row>
        <row r="5">
          <cell r="B5" t="str">
            <v>平安信用卡中心还款业务(深圳)</v>
          </cell>
          <cell r="C5" t="str">
            <v>信用卡还款</v>
          </cell>
          <cell r="D5">
            <v>101751</v>
          </cell>
          <cell r="E5">
            <v>0.18770000000000001</v>
          </cell>
          <cell r="F5">
            <v>89352</v>
          </cell>
          <cell r="G5">
            <v>17791</v>
          </cell>
          <cell r="H5">
            <v>0.17480000000000001</v>
          </cell>
        </row>
        <row r="6">
          <cell r="B6" t="str">
            <v>招行信用卡还款</v>
          </cell>
          <cell r="C6" t="str">
            <v>信用卡还款</v>
          </cell>
          <cell r="D6">
            <v>73795</v>
          </cell>
          <cell r="E6">
            <v>0.40179999999999999</v>
          </cell>
          <cell r="F6">
            <v>67159</v>
          </cell>
          <cell r="G6">
            <v>12755</v>
          </cell>
          <cell r="H6">
            <v>0.17280000000000001</v>
          </cell>
        </row>
        <row r="7">
          <cell r="B7" t="str">
            <v>浦发银行信用卡还款</v>
          </cell>
          <cell r="C7" t="str">
            <v>信用卡还款</v>
          </cell>
          <cell r="D7">
            <v>66548</v>
          </cell>
          <cell r="E7">
            <v>0.2087</v>
          </cell>
          <cell r="F7">
            <v>60365</v>
          </cell>
          <cell r="G7">
            <v>13284</v>
          </cell>
          <cell r="H7">
            <v>0.1996</v>
          </cell>
        </row>
        <row r="8">
          <cell r="B8" t="str">
            <v>民生银行</v>
          </cell>
          <cell r="C8" t="str">
            <v>信用卡还款</v>
          </cell>
          <cell r="D8">
            <v>59844</v>
          </cell>
          <cell r="E8">
            <v>0.31319999999999998</v>
          </cell>
          <cell r="F8">
            <v>51646</v>
          </cell>
          <cell r="G8">
            <v>9948</v>
          </cell>
          <cell r="H8">
            <v>0.16619999999999999</v>
          </cell>
        </row>
        <row r="9">
          <cell r="B9" t="str">
            <v>广发信用卡还款(深圳)</v>
          </cell>
          <cell r="C9" t="str">
            <v>信用卡还款</v>
          </cell>
          <cell r="D9">
            <v>48130</v>
          </cell>
          <cell r="E9">
            <v>0.17130000000000001</v>
          </cell>
          <cell r="F9">
            <v>42114</v>
          </cell>
          <cell r="G9">
            <v>8023</v>
          </cell>
          <cell r="H9">
            <v>0.16669999999999999</v>
          </cell>
        </row>
        <row r="10">
          <cell r="B10" t="str">
            <v>兴业银行信用卡还款</v>
          </cell>
          <cell r="C10" t="str">
            <v>信用卡还款</v>
          </cell>
          <cell r="D10">
            <v>48094</v>
          </cell>
          <cell r="E10">
            <v>0.27050000000000002</v>
          </cell>
          <cell r="F10">
            <v>42881</v>
          </cell>
          <cell r="G10">
            <v>7099</v>
          </cell>
          <cell r="H10">
            <v>0.14760000000000001</v>
          </cell>
        </row>
        <row r="11">
          <cell r="B11" t="str">
            <v>U净</v>
          </cell>
          <cell r="C11" t="str">
            <v>外部商户</v>
          </cell>
          <cell r="D11">
            <v>32417</v>
          </cell>
          <cell r="E11">
            <v>0.4027</v>
          </cell>
          <cell r="F11">
            <v>16986</v>
          </cell>
          <cell r="G11">
            <v>30994</v>
          </cell>
          <cell r="H11">
            <v>0.95609999999999995</v>
          </cell>
        </row>
      </sheetData>
      <sheetData sheetId="14"/>
      <sheetData sheetId="15">
        <row r="2">
          <cell r="B2" t="str">
            <v>U净</v>
          </cell>
          <cell r="C2">
            <v>32417</v>
          </cell>
          <cell r="D2">
            <v>0.4027</v>
          </cell>
          <cell r="E2">
            <v>16986</v>
          </cell>
          <cell r="F2">
            <v>30994</v>
          </cell>
          <cell r="G2">
            <v>0.95609999999999995</v>
          </cell>
        </row>
        <row r="3">
          <cell r="B3" t="str">
            <v>京东商城平台商户</v>
          </cell>
          <cell r="C3">
            <v>27113</v>
          </cell>
          <cell r="D3">
            <v>1.2E-2</v>
          </cell>
          <cell r="E3">
            <v>20465</v>
          </cell>
          <cell r="F3">
            <v>6613</v>
          </cell>
          <cell r="G3">
            <v>0.24390000000000001</v>
          </cell>
        </row>
        <row r="4">
          <cell r="B4" t="str">
            <v>中国铁路网络有限公司</v>
          </cell>
          <cell r="C4">
            <v>19458</v>
          </cell>
          <cell r="D4">
            <v>-3.8E-3</v>
          </cell>
          <cell r="E4">
            <v>17978</v>
          </cell>
          <cell r="F4">
            <v>8497</v>
          </cell>
          <cell r="G4">
            <v>0.43669999999999998</v>
          </cell>
        </row>
        <row r="5">
          <cell r="B5" t="str">
            <v>云闪付乘车码</v>
          </cell>
          <cell r="C5">
            <v>18346</v>
          </cell>
          <cell r="D5">
            <v>-7.4300000000000005E-2</v>
          </cell>
          <cell r="E5">
            <v>14771</v>
          </cell>
          <cell r="F5">
            <v>4945</v>
          </cell>
          <cell r="G5">
            <v>0.26950000000000002</v>
          </cell>
        </row>
        <row r="6">
          <cell r="B6" t="str">
            <v>杭州市公共交通集团（电子客票）</v>
          </cell>
          <cell r="C6">
            <v>10063</v>
          </cell>
          <cell r="D6">
            <v>0.1633</v>
          </cell>
          <cell r="E6">
            <v>10282</v>
          </cell>
          <cell r="F6">
            <v>3612</v>
          </cell>
          <cell r="G6">
            <v>0.3589</v>
          </cell>
        </row>
        <row r="7">
          <cell r="B7" t="str">
            <v>多点</v>
          </cell>
          <cell r="C7">
            <v>9513</v>
          </cell>
          <cell r="D7">
            <v>-2.6800000000000001E-2</v>
          </cell>
          <cell r="E7">
            <v>8319</v>
          </cell>
          <cell r="F7">
            <v>8364</v>
          </cell>
          <cell r="G7">
            <v>0.87919999999999998</v>
          </cell>
        </row>
        <row r="8">
          <cell r="B8" t="str">
            <v>京东到家</v>
          </cell>
          <cell r="C8">
            <v>7970</v>
          </cell>
          <cell r="D8">
            <v>-4.0000000000000002E-4</v>
          </cell>
          <cell r="E8">
            <v>6740</v>
          </cell>
          <cell r="F8">
            <v>7761</v>
          </cell>
          <cell r="G8">
            <v>0.9738</v>
          </cell>
        </row>
        <row r="9">
          <cell r="B9" t="str">
            <v>携程旅行网</v>
          </cell>
          <cell r="C9">
            <v>7018</v>
          </cell>
          <cell r="D9">
            <v>-0.11219999999999999</v>
          </cell>
          <cell r="E9">
            <v>5677</v>
          </cell>
          <cell r="F9">
            <v>1546</v>
          </cell>
          <cell r="G9">
            <v>0.2203</v>
          </cell>
        </row>
        <row r="10">
          <cell r="B10" t="str">
            <v>唯品会</v>
          </cell>
          <cell r="C10">
            <v>6913</v>
          </cell>
          <cell r="D10">
            <v>-0.25800000000000001</v>
          </cell>
          <cell r="E10">
            <v>6516</v>
          </cell>
          <cell r="F10">
            <v>1953</v>
          </cell>
          <cell r="G10">
            <v>0.28249999999999997</v>
          </cell>
        </row>
        <row r="11">
          <cell r="B11" t="str">
            <v>(特约)厦门轨道交通集团有限公司</v>
          </cell>
          <cell r="C11">
            <v>6242</v>
          </cell>
          <cell r="D11">
            <v>-8.3099999999999993E-2</v>
          </cell>
          <cell r="E11">
            <v>3817</v>
          </cell>
          <cell r="F11">
            <v>535</v>
          </cell>
          <cell r="G11">
            <v>8.5699999999999998E-2</v>
          </cell>
        </row>
      </sheetData>
      <sheetData sheetId="16">
        <row r="2">
          <cell r="B2" t="str">
            <v>2、当日，从商户入网分公司来看，上海、北京、黑龙江、天津、广东、浙江、厦门、四川、江苏、大连地区交易量排名手机外部支付控件前十。</v>
          </cell>
        </row>
      </sheetData>
      <sheetData sheetId="17">
        <row r="2">
          <cell r="B2" t="str">
            <v>上海</v>
          </cell>
          <cell r="C2">
            <v>85538</v>
          </cell>
          <cell r="D2">
            <v>0.27529999999999999</v>
          </cell>
          <cell r="E2">
            <v>7.8899999999999998E-2</v>
          </cell>
          <cell r="F2">
            <v>49182</v>
          </cell>
          <cell r="G2">
            <v>0.57499999999999996</v>
          </cell>
          <cell r="H2">
            <v>0.1236</v>
          </cell>
        </row>
        <row r="3">
          <cell r="B3" t="str">
            <v>北京</v>
          </cell>
          <cell r="C3">
            <v>52548</v>
          </cell>
          <cell r="D3">
            <v>0.1691</v>
          </cell>
          <cell r="E3">
            <v>-1.2999999999999999E-3</v>
          </cell>
          <cell r="F3">
            <v>25677</v>
          </cell>
          <cell r="G3">
            <v>0.48859999999999998</v>
          </cell>
          <cell r="H3">
            <v>-4.1200000000000001E-2</v>
          </cell>
        </row>
        <row r="4">
          <cell r="B4" t="str">
            <v>黑龙江</v>
          </cell>
          <cell r="C4">
            <v>29094</v>
          </cell>
          <cell r="D4">
            <v>9.3600000000000003E-2</v>
          </cell>
          <cell r="E4">
            <v>0.25019999999999998</v>
          </cell>
          <cell r="F4">
            <v>890</v>
          </cell>
          <cell r="G4">
            <v>3.0599999999999999E-2</v>
          </cell>
          <cell r="H4">
            <v>9.1999999999999998E-2</v>
          </cell>
        </row>
        <row r="5">
          <cell r="B5" t="str">
            <v>天津</v>
          </cell>
          <cell r="C5">
            <v>18771</v>
          </cell>
          <cell r="D5">
            <v>6.0400000000000002E-2</v>
          </cell>
          <cell r="E5">
            <v>-9.1300000000000006E-2</v>
          </cell>
          <cell r="F5">
            <v>5009</v>
          </cell>
          <cell r="G5">
            <v>0.26679999999999998</v>
          </cell>
          <cell r="H5">
            <v>-7.1499999999999994E-2</v>
          </cell>
        </row>
        <row r="6">
          <cell r="B6" t="str">
            <v>广东</v>
          </cell>
          <cell r="C6">
            <v>18335</v>
          </cell>
          <cell r="D6">
            <v>5.8999999999999997E-2</v>
          </cell>
          <cell r="E6">
            <v>-6.7699999999999996E-2</v>
          </cell>
          <cell r="F6">
            <v>701</v>
          </cell>
          <cell r="G6">
            <v>3.8199999999999998E-2</v>
          </cell>
          <cell r="H6">
            <v>-0.127</v>
          </cell>
        </row>
        <row r="7">
          <cell r="B7" t="str">
            <v>浙江</v>
          </cell>
          <cell r="C7">
            <v>16524</v>
          </cell>
          <cell r="D7">
            <v>5.3199999999999997E-2</v>
          </cell>
          <cell r="E7">
            <v>5.0900000000000001E-2</v>
          </cell>
          <cell r="F7">
            <v>5416</v>
          </cell>
          <cell r="G7">
            <v>0.32779999999999998</v>
          </cell>
          <cell r="H7">
            <v>2.9700000000000001E-2</v>
          </cell>
        </row>
        <row r="8">
          <cell r="B8" t="str">
            <v>厦门</v>
          </cell>
          <cell r="C8">
            <v>13714</v>
          </cell>
          <cell r="D8">
            <v>4.41E-2</v>
          </cell>
          <cell r="E8">
            <v>-4.2900000000000001E-2</v>
          </cell>
          <cell r="F8">
            <v>2674</v>
          </cell>
          <cell r="G8">
            <v>0.19500000000000001</v>
          </cell>
          <cell r="H8">
            <v>-0.27260000000000001</v>
          </cell>
        </row>
        <row r="9">
          <cell r="B9" t="str">
            <v>四川</v>
          </cell>
          <cell r="C9">
            <v>12317</v>
          </cell>
          <cell r="D9">
            <v>3.9600000000000003E-2</v>
          </cell>
          <cell r="E9">
            <v>0.1188</v>
          </cell>
          <cell r="F9">
            <v>727</v>
          </cell>
          <cell r="G9">
            <v>5.8999999999999997E-2</v>
          </cell>
          <cell r="H9">
            <v>-3.8399999999999997E-2</v>
          </cell>
        </row>
        <row r="10">
          <cell r="B10" t="str">
            <v>江苏</v>
          </cell>
          <cell r="C10">
            <v>9007</v>
          </cell>
          <cell r="D10">
            <v>2.9000000000000001E-2</v>
          </cell>
          <cell r="E10">
            <v>-0.19350000000000001</v>
          </cell>
          <cell r="F10">
            <v>1846</v>
          </cell>
          <cell r="G10">
            <v>0.20499999999999999</v>
          </cell>
          <cell r="H10">
            <v>-0.1726</v>
          </cell>
        </row>
        <row r="11">
          <cell r="B11" t="str">
            <v>大连</v>
          </cell>
          <cell r="C11">
            <v>6653</v>
          </cell>
          <cell r="D11">
            <v>2.1399999999999999E-2</v>
          </cell>
          <cell r="E11">
            <v>4.2200000000000001E-2</v>
          </cell>
          <cell r="F11">
            <v>3285</v>
          </cell>
          <cell r="G11">
            <v>0.49380000000000002</v>
          </cell>
          <cell r="H11">
            <v>2.9100000000000001E-2</v>
          </cell>
        </row>
      </sheetData>
      <sheetData sheetId="18">
        <row r="2">
          <cell r="B2" t="str">
            <v>3、当日，从交易用户归属地来看，广东、浙江、上海、湖北、重庆、四川、江苏、河北、福建、河南地区交易量排名手机外部支付控件前十。</v>
          </cell>
        </row>
      </sheetData>
      <sheetData sheetId="19">
        <row r="2">
          <cell r="B2" t="str">
            <v>广东</v>
          </cell>
          <cell r="C2">
            <v>24213</v>
          </cell>
          <cell r="D2" t="str">
            <v>7.40%</v>
          </cell>
          <cell r="E2" t="str">
            <v>nan%</v>
          </cell>
          <cell r="F2">
            <v>10851</v>
          </cell>
          <cell r="G2" t="str">
            <v>44.81%</v>
          </cell>
          <cell r="H2" t="str">
            <v>nan%</v>
          </cell>
        </row>
        <row r="3">
          <cell r="B3" t="str">
            <v>浙江</v>
          </cell>
          <cell r="C3">
            <v>21647</v>
          </cell>
          <cell r="D3" t="str">
            <v>6.61%</v>
          </cell>
          <cell r="E3" t="str">
            <v>nan%</v>
          </cell>
          <cell r="F3">
            <v>10829</v>
          </cell>
          <cell r="G3" t="str">
            <v>50.03%</v>
          </cell>
          <cell r="H3" t="str">
            <v>nan%</v>
          </cell>
        </row>
        <row r="4">
          <cell r="B4" t="str">
            <v>上海</v>
          </cell>
          <cell r="C4">
            <v>21019</v>
          </cell>
          <cell r="D4" t="str">
            <v>6.42%</v>
          </cell>
          <cell r="E4" t="str">
            <v>nan%</v>
          </cell>
          <cell r="F4">
            <v>10469</v>
          </cell>
          <cell r="G4" t="str">
            <v>49.81%</v>
          </cell>
          <cell r="H4" t="str">
            <v>nan%</v>
          </cell>
        </row>
        <row r="5">
          <cell r="B5" t="str">
            <v>湖北</v>
          </cell>
          <cell r="C5">
            <v>20307</v>
          </cell>
          <cell r="D5" t="str">
            <v>6.20%</v>
          </cell>
          <cell r="E5" t="str">
            <v>nan%</v>
          </cell>
          <cell r="F5">
            <v>6274</v>
          </cell>
          <cell r="G5" t="str">
            <v>30.90%</v>
          </cell>
          <cell r="H5" t="str">
            <v>nan%</v>
          </cell>
        </row>
        <row r="6">
          <cell r="B6" t="str">
            <v>重庆</v>
          </cell>
          <cell r="C6">
            <v>18986</v>
          </cell>
          <cell r="D6" t="str">
            <v>5.80%</v>
          </cell>
          <cell r="E6" t="str">
            <v>nan%</v>
          </cell>
          <cell r="F6">
            <v>4801</v>
          </cell>
          <cell r="G6" t="str">
            <v>25.29%</v>
          </cell>
          <cell r="H6" t="str">
            <v>nan%</v>
          </cell>
        </row>
        <row r="7">
          <cell r="B7" t="str">
            <v>四川</v>
          </cell>
          <cell r="C7">
            <v>17477</v>
          </cell>
          <cell r="D7" t="str">
            <v>5.34%</v>
          </cell>
          <cell r="E7" t="str">
            <v>nan%</v>
          </cell>
          <cell r="F7">
            <v>4791</v>
          </cell>
          <cell r="G7" t="str">
            <v>27.41%</v>
          </cell>
          <cell r="H7" t="str">
            <v>nan%</v>
          </cell>
        </row>
        <row r="8">
          <cell r="B8" t="str">
            <v>江苏</v>
          </cell>
          <cell r="C8">
            <v>15573</v>
          </cell>
          <cell r="D8" t="str">
            <v>4.76%</v>
          </cell>
          <cell r="E8" t="str">
            <v>nan%</v>
          </cell>
          <cell r="F8">
            <v>7352</v>
          </cell>
          <cell r="G8" t="str">
            <v>47.21%</v>
          </cell>
          <cell r="H8" t="str">
            <v>nan%</v>
          </cell>
        </row>
        <row r="9">
          <cell r="B9" t="str">
            <v>河北</v>
          </cell>
          <cell r="C9">
            <v>13605</v>
          </cell>
          <cell r="D9" t="str">
            <v>4.16%</v>
          </cell>
          <cell r="E9" t="str">
            <v>nan%</v>
          </cell>
          <cell r="F9">
            <v>9514</v>
          </cell>
          <cell r="G9" t="str">
            <v>69.93%</v>
          </cell>
          <cell r="H9" t="str">
            <v>nan%</v>
          </cell>
        </row>
        <row r="10">
          <cell r="B10" t="str">
            <v>福建</v>
          </cell>
          <cell r="C10">
            <v>12318</v>
          </cell>
          <cell r="D10" t="str">
            <v>3.76%</v>
          </cell>
          <cell r="E10" t="str">
            <v>nan%</v>
          </cell>
          <cell r="F10">
            <v>5450</v>
          </cell>
          <cell r="G10" t="str">
            <v>44.24%</v>
          </cell>
          <cell r="H10" t="str">
            <v>nan%</v>
          </cell>
        </row>
        <row r="11">
          <cell r="B11" t="str">
            <v>河南</v>
          </cell>
          <cell r="C11">
            <v>12279</v>
          </cell>
          <cell r="D11" t="str">
            <v>3.75%</v>
          </cell>
          <cell r="E11" t="str">
            <v>nan%</v>
          </cell>
          <cell r="F11">
            <v>6590</v>
          </cell>
          <cell r="G11" t="str">
            <v>53.67%</v>
          </cell>
          <cell r="H11" t="str">
            <v>nan%</v>
          </cell>
        </row>
      </sheetData>
      <sheetData sheetId="20">
        <row r="2">
          <cell r="B2" t="str">
            <v>4、交易金额整体偏低。交易金额在10元以下的交易笔数占比达30.71%。</v>
          </cell>
        </row>
      </sheetData>
      <sheetData sheetId="21">
        <row r="2">
          <cell r="C2">
            <v>95420</v>
          </cell>
          <cell r="D2" t="str">
            <v>30.71%</v>
          </cell>
          <cell r="E2">
            <v>1017</v>
          </cell>
          <cell r="F2" t="str">
            <v>25.23%</v>
          </cell>
          <cell r="G2">
            <v>93.824975417895772</v>
          </cell>
        </row>
        <row r="3">
          <cell r="C3">
            <v>55914</v>
          </cell>
          <cell r="D3" t="str">
            <v>17.99%</v>
          </cell>
          <cell r="E3">
            <v>1933</v>
          </cell>
          <cell r="F3" t="str">
            <v>47.95%</v>
          </cell>
          <cell r="G3">
            <v>28.92602172788412</v>
          </cell>
        </row>
        <row r="4">
          <cell r="C4">
            <v>49696</v>
          </cell>
          <cell r="D4" t="str">
            <v>15.99%</v>
          </cell>
          <cell r="E4">
            <v>1290</v>
          </cell>
          <cell r="F4" t="str">
            <v>32.00%</v>
          </cell>
          <cell r="G4">
            <v>38.524031007751937</v>
          </cell>
        </row>
        <row r="5">
          <cell r="C5">
            <v>97061</v>
          </cell>
          <cell r="D5" t="str">
            <v>31.23%</v>
          </cell>
          <cell r="E5">
            <v>1569</v>
          </cell>
          <cell r="F5" t="str">
            <v>38.92%</v>
          </cell>
          <cell r="G5">
            <v>61.861695347355003</v>
          </cell>
        </row>
        <row r="6">
          <cell r="C6">
            <v>12664</v>
          </cell>
          <cell r="D6" t="str">
            <v>4.08%</v>
          </cell>
          <cell r="E6">
            <v>727</v>
          </cell>
          <cell r="F6" t="str">
            <v>18.04%</v>
          </cell>
          <cell r="G6">
            <v>17.419532324621731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r_scene" connectionId="1" xr16:uid="{4BF97277-9C84-464C-92EC-ECDE31199D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44"/>
  <sheetViews>
    <sheetView showGridLines="0" tabSelected="1" workbookViewId="0">
      <selection activeCell="A134" sqref="A134:G134"/>
    </sheetView>
  </sheetViews>
  <sheetFormatPr baseColWidth="10" defaultColWidth="8.83203125" defaultRowHeight="17"/>
  <cols>
    <col min="1" max="1" width="16.83203125" style="6" customWidth="1"/>
    <col min="2" max="2" width="14.5" style="6" customWidth="1"/>
    <col min="3" max="3" width="12" style="6" customWidth="1"/>
    <col min="4" max="4" width="14.1640625" style="6" customWidth="1"/>
    <col min="5" max="5" width="15.33203125" style="6" customWidth="1"/>
    <col min="6" max="6" width="13" style="6" customWidth="1"/>
    <col min="7" max="7" width="17.83203125" style="6" customWidth="1"/>
    <col min="8" max="8" width="20" style="6" bestFit="1" customWidth="1"/>
    <col min="9" max="9" width="10.6640625" style="6" bestFit="1" customWidth="1"/>
    <col min="10" max="13" width="10.6640625" style="6" customWidth="1"/>
    <col min="14" max="14" width="14.1640625" style="6" bestFit="1" customWidth="1"/>
    <col min="15" max="16" width="9.33203125" style="6" bestFit="1" customWidth="1"/>
    <col min="17" max="17" width="9.33203125" style="6" customWidth="1"/>
    <col min="18" max="19" width="8" style="6" bestFit="1" customWidth="1"/>
    <col min="20" max="20" width="7" style="6" bestFit="1" customWidth="1"/>
    <col min="21" max="21" width="9" style="6" bestFit="1" customWidth="1"/>
    <col min="22" max="22" width="13" style="6" bestFit="1" customWidth="1"/>
    <col min="23" max="23" width="8" style="6" bestFit="1" customWidth="1"/>
    <col min="24" max="24" width="13.1640625" style="6" bestFit="1" customWidth="1"/>
    <col min="25" max="25" width="19.1640625" style="6" bestFit="1" customWidth="1"/>
    <col min="26" max="28" width="18.83203125" style="6" customWidth="1"/>
    <col min="29" max="29" width="13.1640625" style="6" bestFit="1" customWidth="1"/>
    <col min="30" max="31" width="19.1640625" style="6" bestFit="1" customWidth="1"/>
    <col min="32" max="16384" width="8.83203125" style="6"/>
  </cols>
  <sheetData>
    <row r="1" spans="1:31" ht="36" customHeight="1">
      <c r="A1" s="75" t="str">
        <f ca="1">"云闪付APP交易情况日报（"&amp;TEXT(TODAY()-1,"YYYY年M月D日")&amp;"）"</f>
        <v>云闪付APP交易情况日报（2020年2月9日）</v>
      </c>
      <c r="B1" s="75"/>
      <c r="C1" s="75"/>
      <c r="D1" s="75"/>
      <c r="E1" s="75"/>
      <c r="F1" s="75"/>
      <c r="G1" s="75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</row>
    <row r="2" spans="1:31" ht="21">
      <c r="A2" s="79" t="s">
        <v>61</v>
      </c>
      <c r="B2" s="70"/>
      <c r="C2" s="70"/>
      <c r="D2" s="70"/>
      <c r="E2" s="70"/>
      <c r="F2" s="70"/>
      <c r="G2" s="70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</row>
    <row r="3" spans="1:31" ht="82" customHeight="1">
      <c r="A3" s="73" t="str">
        <f>[1]总体overview!$B$2</f>
        <v>2020年2月7日云闪付APP总体交易商户39.5万, 环比下降-2.87%, 同比增长52.14%。当日新增交易商户0.01家, 环比下降13.39%, 同比增长82.28%。新增商户主要集中在辽宁、湖北、重庆等地区。二维码交易商户38.88万, 占总交易商户的98.43%, 环比下降-2.93%;手机支付控件交易商户4954家, 占总交易商户的1.25%, 环比下降1.77%;手机外部支付交易商户4031家, 环比下降2.6%;</v>
      </c>
      <c r="B3" s="73"/>
      <c r="C3" s="73"/>
      <c r="D3" s="73"/>
      <c r="E3" s="73"/>
      <c r="F3" s="73"/>
      <c r="G3" s="7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ht="35" customHeight="1">
      <c r="A4" s="73" t="str">
        <f>[1]支付类交易情况_句!$B$2</f>
        <v>当日, 云闪付APP发生支付类交易1150.11万笔其中无感支付、被扫、乘车码、远程转账、信用卡还款、一般主扫、快速收款码、小微主扫、外部控件、人到人转账交易笔数排名前十，占到交易总量的98.89%。</v>
      </c>
      <c r="B4" s="73"/>
      <c r="C4" s="73"/>
      <c r="D4" s="73"/>
      <c r="E4" s="73"/>
      <c r="F4" s="73"/>
      <c r="G4" s="73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18">
      <c r="A5" s="11" t="s">
        <v>39</v>
      </c>
      <c r="B5" s="19"/>
      <c r="C5" s="19"/>
      <c r="D5" s="19"/>
      <c r="E5" s="19"/>
      <c r="F5" s="19"/>
      <c r="G5" s="19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ht="18">
      <c r="A6" s="4" t="s">
        <v>35</v>
      </c>
      <c r="B6" s="5" t="s">
        <v>36</v>
      </c>
      <c r="C6" s="5" t="s">
        <v>37</v>
      </c>
      <c r="D6" s="5" t="s">
        <v>38</v>
      </c>
      <c r="E6" s="19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>
      <c r="A7" s="29" t="str">
        <f>[1]支付类交易情况_表!B2</f>
        <v>无感支付</v>
      </c>
      <c r="B7" s="29">
        <f>[1]支付类交易情况_表!C2</f>
        <v>0</v>
      </c>
      <c r="C7" s="31">
        <f>[1]支付类交易情况_表!D2</f>
        <v>0</v>
      </c>
      <c r="D7" s="31">
        <f>[1]支付类交易情况_表!E2</f>
        <v>0</v>
      </c>
      <c r="E7"/>
      <c r="G7"/>
      <c r="H7"/>
      <c r="I7"/>
      <c r="J7"/>
      <c r="K7"/>
      <c r="L7"/>
      <c r="M7"/>
      <c r="N7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/>
      <c r="AD7" s="45"/>
      <c r="AE7"/>
    </row>
    <row r="8" spans="1:31">
      <c r="A8" s="29" t="str">
        <f>[1]支付类交易情况_表!B3</f>
        <v>被扫</v>
      </c>
      <c r="B8" s="29">
        <f>[1]支付类交易情况_表!C3</f>
        <v>3676602</v>
      </c>
      <c r="C8" s="31">
        <f>[1]支付类交易情况_表!D3</f>
        <v>0.31967458351943911</v>
      </c>
      <c r="D8" s="31">
        <f>[1]支付类交易情况_表!E3</f>
        <v>2.7505668185910498E-3</v>
      </c>
      <c r="E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>
      <c r="A9" s="29" t="str">
        <f>[1]支付类交易情况_表!B4</f>
        <v>乘车码</v>
      </c>
      <c r="B9" s="29">
        <f>[1]支付类交易情况_表!C4</f>
        <v>2612828</v>
      </c>
      <c r="C9" s="31">
        <f>[1]支付类交易情况_表!D4</f>
        <v>0.22718115877321751</v>
      </c>
      <c r="D9" s="31">
        <f>[1]支付类交易情况_表!E4</f>
        <v>2.0133043788569852E-2</v>
      </c>
      <c r="E9"/>
      <c r="G9"/>
      <c r="H9"/>
      <c r="I9"/>
      <c r="J9"/>
      <c r="K9"/>
      <c r="L9"/>
      <c r="M9"/>
      <c r="N9" s="9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/>
      <c r="AD9" s="45"/>
      <c r="AE9"/>
    </row>
    <row r="10" spans="1:31">
      <c r="A10" s="29" t="str">
        <f>[1]支付类交易情况_表!B5</f>
        <v>远程转账</v>
      </c>
      <c r="B10" s="29">
        <f>[1]支付类交易情况_表!C5</f>
        <v>1822955</v>
      </c>
      <c r="C10" s="31">
        <f>[1]支付类交易情况_表!D5</f>
        <v>0.15850298193812631</v>
      </c>
      <c r="D10" s="31">
        <f>[1]支付类交易情况_表!E5</f>
        <v>0.1411184614113411</v>
      </c>
      <c r="E10"/>
      <c r="G10"/>
      <c r="H10"/>
      <c r="I10"/>
      <c r="J10"/>
      <c r="K10"/>
      <c r="L10"/>
      <c r="M10"/>
      <c r="N10" s="3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/>
      <c r="AD10" s="45"/>
      <c r="AE10"/>
    </row>
    <row r="11" spans="1:31">
      <c r="A11" s="29" t="str">
        <f>[1]支付类交易情况_表!B6</f>
        <v>信用卡还款</v>
      </c>
      <c r="B11" s="29">
        <f>[1]支付类交易情况_表!C6</f>
        <v>1202689</v>
      </c>
      <c r="C11" s="31">
        <f>[1]支付类交易情况_表!D6</f>
        <v>0.10457185879200701</v>
      </c>
      <c r="D11" s="31">
        <f>[1]支付类交易情况_表!E6</f>
        <v>0.18144891146959949</v>
      </c>
      <c r="E11"/>
      <c r="G11"/>
      <c r="H11"/>
      <c r="I11"/>
      <c r="J11"/>
      <c r="K11"/>
      <c r="L11"/>
      <c r="M11"/>
      <c r="N11" s="10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/>
      <c r="AD11" s="45"/>
      <c r="AE11"/>
    </row>
    <row r="12" spans="1:31">
      <c r="A12" s="29" t="str">
        <f>[1]支付类交易情况_表!B7</f>
        <v>一般主扫</v>
      </c>
      <c r="B12" s="29">
        <f>[1]支付类交易情况_表!C7</f>
        <v>796307</v>
      </c>
      <c r="C12" s="31">
        <f>[1]支付类交易情况_表!D7</f>
        <v>6.923760270451193E-2</v>
      </c>
      <c r="D12" s="31">
        <f>[1]支付类交易情况_表!E7</f>
        <v>1.6156529861697761E-2</v>
      </c>
      <c r="E12" s="72">
        <v>260496</v>
      </c>
      <c r="G12"/>
      <c r="H12"/>
      <c r="I12"/>
      <c r="J12"/>
      <c r="K12"/>
      <c r="L12"/>
      <c r="M12"/>
      <c r="N12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/>
      <c r="AD12" s="45"/>
      <c r="AE12"/>
    </row>
    <row r="13" spans="1:31">
      <c r="A13" s="29" t="str">
        <f>[1]支付类交易情况_表!B8</f>
        <v>快速收款码</v>
      </c>
      <c r="B13" s="29">
        <f>[1]支付类交易情况_表!C8</f>
        <v>436260</v>
      </c>
      <c r="C13" s="31">
        <f>[1]支付类交易情况_表!D8</f>
        <v>3.7932099750310339E-2</v>
      </c>
      <c r="D13" s="31">
        <f>[1]支付类交易情况_表!E8</f>
        <v>-9.6017803637810331E-2</v>
      </c>
      <c r="E13"/>
      <c r="G13"/>
      <c r="H13"/>
      <c r="I13"/>
      <c r="J13"/>
      <c r="K13"/>
      <c r="L13"/>
      <c r="M13"/>
      <c r="N13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/>
      <c r="AD13" s="45"/>
      <c r="AE13"/>
    </row>
    <row r="14" spans="1:31">
      <c r="A14" s="29" t="str">
        <f>[1]支付类交易情况_表!B9</f>
        <v>小微主扫</v>
      </c>
      <c r="B14" s="29">
        <f>[1]支付类交易情况_表!C9</f>
        <v>338949</v>
      </c>
      <c r="C14" s="31">
        <f>[1]支付类交易情况_表!D9</f>
        <v>2.9471066057552699E-2</v>
      </c>
      <c r="D14" s="31">
        <f>[1]支付类交易情况_表!E9</f>
        <v>-0.18261135882972851</v>
      </c>
      <c r="E14"/>
      <c r="G14"/>
      <c r="H14"/>
      <c r="I14"/>
      <c r="J14"/>
      <c r="K14"/>
      <c r="L14"/>
      <c r="M14"/>
      <c r="N14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/>
      <c r="AD14" s="45"/>
      <c r="AE14"/>
    </row>
    <row r="15" spans="1:31">
      <c r="A15" s="29" t="str">
        <f>[1]支付类交易情况_表!B10</f>
        <v>外部控件</v>
      </c>
      <c r="B15" s="29">
        <f>[1]支付类交易情况_表!C10</f>
        <v>310755</v>
      </c>
      <c r="C15" s="31">
        <f>[1]支付类交易情况_表!D10</f>
        <v>2.701964346469465E-2</v>
      </c>
      <c r="D15" s="31">
        <f>[1]支付类交易情况_表!E10</f>
        <v>2.9368410243500089E-2</v>
      </c>
      <c r="E15"/>
      <c r="G15"/>
      <c r="H15"/>
      <c r="I15"/>
      <c r="J15"/>
      <c r="K15"/>
      <c r="L15"/>
      <c r="M1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/>
      <c r="AD15" s="45"/>
      <c r="AE15"/>
    </row>
    <row r="16" spans="1:31">
      <c r="A16" s="29" t="str">
        <f>[1]支付类交易情况_表!B11</f>
        <v>人到人转账</v>
      </c>
      <c r="B16" s="29">
        <f>[1]支付类交易情况_表!C11</f>
        <v>175835</v>
      </c>
      <c r="C16" s="31">
        <f>[1]支付类交易情况_表!D11</f>
        <v>1.528856819235277E-2</v>
      </c>
      <c r="D16" s="31">
        <f>[1]支付类交易情况_表!E11</f>
        <v>-8.0899264029438825E-2</v>
      </c>
      <c r="E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>
      <c r="A17" s="29" t="str">
        <f>[1]支付类交易情况_表!B12</f>
        <v>公缴</v>
      </c>
      <c r="B17" s="29">
        <f>[1]支付类交易情况_表!C12</f>
        <v>80563</v>
      </c>
      <c r="C17" s="31">
        <f>[1]支付类交易情况_表!D12</f>
        <v>7.0048222440385367E-3</v>
      </c>
      <c r="D17" s="31">
        <f>[1]支付类交易情况_表!E12</f>
        <v>4.4387404555412957E-2</v>
      </c>
      <c r="E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 spans="1:31">
      <c r="A18" s="29" t="str">
        <f>[1]支付类交易情况_表!B13</f>
        <v>充值</v>
      </c>
      <c r="B18" s="29">
        <f>[1]支付类交易情况_表!C13</f>
        <v>27447</v>
      </c>
      <c r="C18" s="31">
        <f>[1]支付类交易情况_表!D13</f>
        <v>2.38647215386872E-3</v>
      </c>
      <c r="D18" s="31">
        <f>[1]支付类交易情况_表!E13</f>
        <v>0.1124756809338521</v>
      </c>
      <c r="E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 spans="1:31">
      <c r="A19" s="29" t="str">
        <f>[1]支付类交易情况_表!B14</f>
        <v>微信收款码</v>
      </c>
      <c r="B19" s="29">
        <f>[1]支付类交易情况_表!C14</f>
        <v>16689</v>
      </c>
      <c r="C19" s="31">
        <f>[1]支付类交易情况_表!D14</f>
        <v>1.4510814943678751E-3</v>
      </c>
      <c r="D19" s="31">
        <f>[1]支付类交易情况_表!E14</f>
        <v>0.16461967899511509</v>
      </c>
      <c r="E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 spans="1:31">
      <c r="A20" s="29" t="str">
        <f>[1]支付类交易情况_表!B15</f>
        <v>数娱服务</v>
      </c>
      <c r="B20" s="29">
        <f>[1]支付类交易情况_表!C15</f>
        <v>2908</v>
      </c>
      <c r="C20" s="31">
        <f>[1]支付类交易情况_表!D15</f>
        <v>2.5284588565053508E-4</v>
      </c>
      <c r="D20" s="31">
        <f>[1]支付类交易情况_表!E15</f>
        <v>-0.1667621776504298</v>
      </c>
      <c r="E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 spans="1:31" s="32" customFormat="1">
      <c r="A21" s="29" t="str">
        <f>[1]支付类交易情况_表!B16</f>
        <v>商城</v>
      </c>
      <c r="B21" s="29">
        <f>[1]支付类交易情况_表!C16</f>
        <v>290</v>
      </c>
      <c r="C21" s="31">
        <f>[1]支付类交易情况_表!D16</f>
        <v>2.521502986198597E-5</v>
      </c>
      <c r="D21" s="31">
        <f>[1]支付类交易情况_表!E16</f>
        <v>0.33027522935779818</v>
      </c>
      <c r="E21"/>
      <c r="F21" s="6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 spans="1:31" ht="18">
      <c r="A22" s="33"/>
      <c r="B22" s="34"/>
      <c r="C22" s="26"/>
      <c r="D22" s="27"/>
      <c r="E22"/>
      <c r="F22" s="19"/>
      <c r="G22" s="19"/>
      <c r="P22"/>
      <c r="Q22"/>
      <c r="R22"/>
      <c r="S22"/>
      <c r="T22"/>
      <c r="U22"/>
    </row>
    <row r="23" spans="1:31" ht="18">
      <c r="A23" s="80" t="s">
        <v>62</v>
      </c>
      <c r="B23" s="34"/>
      <c r="C23" s="26"/>
      <c r="D23" s="27"/>
      <c r="E23"/>
      <c r="F23" s="19"/>
      <c r="G23" s="19"/>
      <c r="P23"/>
      <c r="Q23"/>
      <c r="R23"/>
      <c r="S23"/>
      <c r="T23"/>
      <c r="U23"/>
    </row>
    <row r="24" spans="1:31" ht="53" customHeight="1">
      <c r="A24" s="73" t="str">
        <f>[1]qr主要场景交易情况_句!$B$2</f>
        <v>当日, 二维码(含乘车码)交易笔数为729.27笔, 环比下降-0.8%, 同比增长63.15%。其主要场景分布在公交地铁、零售、餐饮场景, 占比分别达63.16%、21.87%、5.89%。其中各城市TOP100商户交易笔数606.36万笔, 占当日二维码总交易笔数的83.15%; 交易商户3.03万, 占二维码交易商户数的7.79%。</v>
      </c>
      <c r="B24" s="73"/>
      <c r="C24" s="73"/>
      <c r="D24" s="73"/>
      <c r="E24" s="73"/>
      <c r="F24" s="73"/>
      <c r="G24" s="73"/>
      <c r="I24" s="9"/>
      <c r="J24" s="9"/>
      <c r="K24" s="9"/>
      <c r="L24" s="9"/>
      <c r="M24" s="9"/>
      <c r="P24"/>
      <c r="Q24"/>
      <c r="R24"/>
      <c r="S24"/>
      <c r="T24"/>
      <c r="U24"/>
    </row>
    <row r="25" spans="1:31" ht="18">
      <c r="A25" s="1" t="s">
        <v>40</v>
      </c>
      <c r="H25" s="10"/>
      <c r="I25" s="10"/>
      <c r="J25" s="10"/>
      <c r="K25" s="10"/>
      <c r="L25" s="10"/>
      <c r="M25" s="10"/>
      <c r="P25"/>
      <c r="Q25"/>
      <c r="R25"/>
      <c r="S25"/>
      <c r="T25"/>
      <c r="U25"/>
    </row>
    <row r="26" spans="1:31" ht="54">
      <c r="A26" s="3" t="s">
        <v>12</v>
      </c>
      <c r="B26" s="3" t="s">
        <v>24</v>
      </c>
      <c r="C26" s="3" t="s">
        <v>33</v>
      </c>
      <c r="D26" s="3" t="s">
        <v>59</v>
      </c>
      <c r="E26" s="3" t="s">
        <v>23</v>
      </c>
      <c r="F26" s="3" t="s">
        <v>32</v>
      </c>
      <c r="G26" s="3" t="s">
        <v>34</v>
      </c>
      <c r="H26" s="53" t="s">
        <v>24</v>
      </c>
      <c r="I26" s="53" t="s">
        <v>23</v>
      </c>
      <c r="J26" s="61"/>
      <c r="K26"/>
      <c r="L26"/>
      <c r="M26"/>
      <c r="N26"/>
      <c r="O26"/>
      <c r="X26"/>
      <c r="Y26"/>
      <c r="Z26"/>
      <c r="AA26"/>
      <c r="AB26"/>
      <c r="AC26"/>
      <c r="AD26"/>
    </row>
    <row r="27" spans="1:31">
      <c r="A27" s="36" t="str">
        <f>[1]qr主要场景交易情况_表!B2</f>
        <v>公交地铁</v>
      </c>
      <c r="B27" s="36">
        <f>[1]qr主要场景交易情况_表!C2</f>
        <v>4606310</v>
      </c>
      <c r="C27" s="31">
        <f>[1]qr主要场景交易情况_表!D2</f>
        <v>0.63160000000000005</v>
      </c>
      <c r="D27" s="31">
        <f>[1]qr主要场景交易情况_表!E2</f>
        <v>2.7099999999999999E-2</v>
      </c>
      <c r="E27" s="36">
        <f>[1]qr主要场景交易情况_表!F2</f>
        <v>4471415</v>
      </c>
      <c r="F27" s="31">
        <f>[1]qr主要场景交易情况_表!G2</f>
        <v>2.7E-2</v>
      </c>
      <c r="G27" s="31">
        <f>[1]qr主要场景交易情况_表!H2</f>
        <v>0.97070000000000001</v>
      </c>
      <c r="H27" s="59">
        <v>1176834</v>
      </c>
      <c r="I27" s="59">
        <v>794883</v>
      </c>
      <c r="J27" s="61"/>
      <c r="K27"/>
      <c r="L27"/>
      <c r="M27"/>
      <c r="N27"/>
      <c r="O27"/>
    </row>
    <row r="28" spans="1:31">
      <c r="A28" s="36" t="str">
        <f>[1]qr主要场景交易情况_表!B3</f>
        <v>零售</v>
      </c>
      <c r="B28" s="36">
        <f>[1]qr主要场景交易情况_表!C3</f>
        <v>1594682</v>
      </c>
      <c r="C28" s="31">
        <f>[1]qr主要场景交易情况_表!D3</f>
        <v>0.21870000000000001</v>
      </c>
      <c r="D28" s="31">
        <f>[1]qr主要场景交易情况_表!E3</f>
        <v>-5.5199999999999999E-2</v>
      </c>
      <c r="E28" s="36">
        <f>[1]qr主要场景交易情况_表!F3</f>
        <v>823274</v>
      </c>
      <c r="F28" s="31">
        <f>[1]qr主要场景交易情况_表!G3</f>
        <v>-8.7800000000000003E-2</v>
      </c>
      <c r="G28" s="31">
        <f>[1]qr主要场景交易情况_表!H3</f>
        <v>0.51629999999999998</v>
      </c>
      <c r="H28" s="59">
        <v>247859</v>
      </c>
      <c r="I28" s="59">
        <v>238091</v>
      </c>
      <c r="J28" s="61"/>
      <c r="K28"/>
      <c r="L28"/>
      <c r="M28"/>
      <c r="N28"/>
      <c r="O28"/>
    </row>
    <row r="29" spans="1:31">
      <c r="A29" s="36" t="str">
        <f>[1]qr主要场景交易情况_表!B4</f>
        <v>餐饮</v>
      </c>
      <c r="B29" s="36">
        <f>[1]qr主要场景交易情况_表!C4</f>
        <v>429317</v>
      </c>
      <c r="C29" s="31">
        <f>[1]qr主要场景交易情况_表!D4</f>
        <v>5.8900000000000001E-2</v>
      </c>
      <c r="D29" s="31">
        <f>[1]qr主要场景交易情况_表!E4</f>
        <v>-5.4100000000000002E-2</v>
      </c>
      <c r="E29" s="36">
        <f>[1]qr主要场景交易情况_表!F4</f>
        <v>184826</v>
      </c>
      <c r="F29" s="31">
        <f>[1]qr主要场景交易情况_表!G4</f>
        <v>-0.1295</v>
      </c>
      <c r="G29" s="31">
        <f>[1]qr主要场景交易情况_表!H4</f>
        <v>0.43049999999999999</v>
      </c>
      <c r="H29" s="59">
        <v>232151</v>
      </c>
      <c r="I29" s="59">
        <v>148174</v>
      </c>
      <c r="J29" s="61"/>
      <c r="K29"/>
      <c r="L29"/>
      <c r="M29"/>
      <c r="N29"/>
      <c r="O29"/>
    </row>
    <row r="30" spans="1:31">
      <c r="A30" s="36" t="str">
        <f>[1]qr主要场景交易情况_表!B5</f>
        <v>其他</v>
      </c>
      <c r="B30" s="36">
        <f>[1]qr主要场景交易情况_表!C5</f>
        <v>374336</v>
      </c>
      <c r="C30" s="31">
        <f>[1]qr主要场景交易情况_表!D5</f>
        <v>5.1299999999999998E-2</v>
      </c>
      <c r="D30" s="31">
        <f>[1]qr主要场景交易情况_表!E5</f>
        <v>-5.6000000000000001E-2</v>
      </c>
      <c r="E30" s="36">
        <f>[1]qr主要场景交易情况_表!F5</f>
        <v>164246</v>
      </c>
      <c r="F30" s="31">
        <f>[1]qr主要场景交易情况_表!G5</f>
        <v>-0.10059999999999999</v>
      </c>
      <c r="G30" s="31">
        <f>[1]qr主要场景交易情况_表!H5</f>
        <v>0.43880000000000002</v>
      </c>
      <c r="H30" s="59">
        <v>69081</v>
      </c>
      <c r="I30" s="59">
        <v>8810</v>
      </c>
      <c r="J30" s="61"/>
      <c r="K30"/>
      <c r="L30"/>
      <c r="M30"/>
      <c r="N30"/>
      <c r="O30"/>
    </row>
    <row r="31" spans="1:31">
      <c r="A31" s="36" t="str">
        <f>[1]qr主要场景交易情况_表!B6</f>
        <v>自助</v>
      </c>
      <c r="B31" s="36">
        <f>[1]qr主要场景交易情况_表!C6</f>
        <v>85929</v>
      </c>
      <c r="C31" s="31">
        <f>[1]qr主要场景交易情况_表!D6</f>
        <v>1.18E-2</v>
      </c>
      <c r="D31" s="31">
        <f>[1]qr主要场景交易情况_表!E6</f>
        <v>0.33710000000000001</v>
      </c>
      <c r="E31" s="36">
        <f>[1]qr主要场景交易情况_表!F6</f>
        <v>14839</v>
      </c>
      <c r="F31" s="31">
        <f>[1]qr主要场景交易情况_表!G6</f>
        <v>-2.06E-2</v>
      </c>
      <c r="G31" s="31">
        <f>[1]qr主要场景交易情况_表!H6</f>
        <v>0.17269999999999999</v>
      </c>
      <c r="H31" s="59">
        <v>48461</v>
      </c>
      <c r="I31" s="59">
        <v>30661</v>
      </c>
      <c r="J31" s="61"/>
      <c r="K31"/>
      <c r="L31"/>
      <c r="M31"/>
      <c r="N31"/>
      <c r="O31"/>
    </row>
    <row r="32" spans="1:31">
      <c r="A32" s="36" t="str">
        <f>[1]qr主要场景交易情况_表!B7</f>
        <v>食堂</v>
      </c>
      <c r="B32" s="36">
        <f>[1]qr主要场景交易情况_表!C7</f>
        <v>79810</v>
      </c>
      <c r="C32" s="31">
        <f>[1]qr主要场景交易情况_表!D7</f>
        <v>1.09E-2</v>
      </c>
      <c r="D32" s="31">
        <f>[1]qr主要场景交易情况_表!E7</f>
        <v>0.1079</v>
      </c>
      <c r="E32" s="36">
        <f>[1]qr主要场景交易情况_表!F7</f>
        <v>67486</v>
      </c>
      <c r="F32" s="31">
        <f>[1]qr主要场景交易情况_表!G7</f>
        <v>0.1202</v>
      </c>
      <c r="G32" s="31">
        <f>[1]qr主要场景交易情况_表!H7</f>
        <v>0.84560000000000002</v>
      </c>
      <c r="H32" s="59">
        <v>47191</v>
      </c>
      <c r="I32" s="59">
        <v>45679</v>
      </c>
      <c r="J32" s="61"/>
      <c r="K32"/>
      <c r="L32"/>
      <c r="M32"/>
      <c r="N32"/>
      <c r="O32"/>
    </row>
    <row r="33" spans="1:23">
      <c r="A33" s="36" t="str">
        <f>[1]qr主要场景交易情况_表!B8</f>
        <v>菜场</v>
      </c>
      <c r="B33" s="36">
        <f>[1]qr主要场景交易情况_表!C8</f>
        <v>49102</v>
      </c>
      <c r="C33" s="31">
        <f>[1]qr主要场景交易情况_表!D8</f>
        <v>6.7000000000000002E-3</v>
      </c>
      <c r="D33" s="31">
        <f>[1]qr主要场景交易情况_表!E8</f>
        <v>-0.1542</v>
      </c>
      <c r="E33" s="36">
        <f>[1]qr主要场景交易情况_表!F8</f>
        <v>13996</v>
      </c>
      <c r="F33" s="31">
        <f>[1]qr主要场景交易情况_表!G8</f>
        <v>-0.33810000000000001</v>
      </c>
      <c r="G33" s="31">
        <f>[1]qr主要场景交易情况_表!H8</f>
        <v>0.28499999999999998</v>
      </c>
      <c r="H33" s="59">
        <v>38654</v>
      </c>
      <c r="I33" s="59">
        <v>36991</v>
      </c>
      <c r="J33" s="61"/>
      <c r="K33"/>
      <c r="L33"/>
      <c r="M33"/>
      <c r="N33"/>
      <c r="O33"/>
    </row>
    <row r="34" spans="1:23">
      <c r="A34" s="36" t="str">
        <f>[1]qr主要场景交易情况_表!B9</f>
        <v>校园</v>
      </c>
      <c r="B34" s="36">
        <f>[1]qr主要场景交易情况_表!C9</f>
        <v>36947</v>
      </c>
      <c r="C34" s="31">
        <f>[1]qr主要场景交易情况_表!D9</f>
        <v>5.1000000000000004E-3</v>
      </c>
      <c r="D34" s="31">
        <f>[1]qr主要场景交易情况_表!E9</f>
        <v>-0.61480000000000001</v>
      </c>
      <c r="E34" s="36">
        <f>[1]qr主要场景交易情况_表!F9</f>
        <v>31433</v>
      </c>
      <c r="F34" s="31">
        <f>[1]qr主要场景交易情况_表!G9</f>
        <v>-0.6532</v>
      </c>
      <c r="G34" s="31">
        <f>[1]qr主要场景交易情况_表!H9</f>
        <v>0.8508</v>
      </c>
      <c r="H34" s="59">
        <v>12311</v>
      </c>
      <c r="I34" s="59">
        <v>8669</v>
      </c>
      <c r="J34" s="61"/>
      <c r="K34"/>
      <c r="L34"/>
      <c r="M34"/>
      <c r="N34"/>
      <c r="O34"/>
    </row>
    <row r="35" spans="1:23" s="32" customFormat="1">
      <c r="A35" s="36" t="str">
        <f>[1]qr主要场景交易情况_表!B10</f>
        <v>加油</v>
      </c>
      <c r="B35" s="36">
        <f>[1]qr主要场景交易情况_表!C10</f>
        <v>17776</v>
      </c>
      <c r="C35" s="31">
        <f>[1]qr主要场景交易情况_表!D10</f>
        <v>2.3999999999999998E-3</v>
      </c>
      <c r="D35" s="31">
        <f>[1]qr主要场景交易情况_表!E10</f>
        <v>-0.1069</v>
      </c>
      <c r="E35" s="36">
        <f>[1]qr主要场景交易情况_表!F10</f>
        <v>9054</v>
      </c>
      <c r="F35" s="31">
        <f>[1]qr主要场景交易情况_表!G10</f>
        <v>-0.18559999999999999</v>
      </c>
      <c r="G35" s="31">
        <f>[1]qr主要场景交易情况_表!H10</f>
        <v>0.50929999999999997</v>
      </c>
      <c r="H35" s="59">
        <v>3916</v>
      </c>
      <c r="I35" s="59">
        <v>2406</v>
      </c>
      <c r="J35" s="61"/>
      <c r="K35"/>
      <c r="L35"/>
      <c r="M35"/>
      <c r="N35"/>
      <c r="O35"/>
      <c r="P35" s="6"/>
      <c r="Q35" s="6"/>
      <c r="R35" s="6"/>
      <c r="S35" s="6"/>
      <c r="T35" s="6"/>
      <c r="U35" s="6"/>
      <c r="V35" s="6"/>
      <c r="W35" s="6"/>
    </row>
    <row r="36" spans="1:23" s="32" customFormat="1">
      <c r="A36" s="36" t="str">
        <f>[1]qr主要场景交易情况_表!B11</f>
        <v>连锁</v>
      </c>
      <c r="B36" s="36">
        <f>[1]qr主要场景交易情况_表!C11</f>
        <v>14508</v>
      </c>
      <c r="C36" s="31">
        <f>[1]qr主要场景交易情况_表!D11</f>
        <v>2E-3</v>
      </c>
      <c r="D36" s="31">
        <f>[1]qr主要场景交易情况_表!E11</f>
        <v>-8.8400000000000006E-2</v>
      </c>
      <c r="E36" s="36">
        <f>[1]qr主要场景交易情况_表!F11</f>
        <v>6941</v>
      </c>
      <c r="F36" s="31">
        <f>[1]qr主要场景交易情况_表!G11</f>
        <v>-0.15479999999999999</v>
      </c>
      <c r="G36" s="31">
        <f>[1]qr主要场景交易情况_表!H11</f>
        <v>0.47839999999999999</v>
      </c>
      <c r="H36" s="71"/>
      <c r="I36" s="59">
        <v>0</v>
      </c>
      <c r="J36" s="61"/>
      <c r="K36"/>
      <c r="L36"/>
      <c r="M36"/>
      <c r="N36"/>
      <c r="O36"/>
    </row>
    <row r="37" spans="1:23">
      <c r="A37" s="28" t="s">
        <v>58</v>
      </c>
      <c r="C37" s="32"/>
      <c r="D37" s="32"/>
      <c r="E37" s="32"/>
      <c r="F37" s="32"/>
      <c r="G37" s="32"/>
      <c r="H37" s="61"/>
      <c r="I37" s="61"/>
      <c r="J37" s="61"/>
      <c r="U37" s="6">
        <v>35171</v>
      </c>
      <c r="V37" s="6">
        <v>277013.39</v>
      </c>
      <c r="W37" s="6">
        <v>235</v>
      </c>
    </row>
    <row r="38" spans="1:23">
      <c r="A38" s="28"/>
      <c r="B38" s="51">
        <v>1983330</v>
      </c>
      <c r="C38" s="32"/>
      <c r="D38" s="32"/>
      <c r="E38" s="32"/>
      <c r="F38" s="32"/>
      <c r="G38" s="32"/>
      <c r="U38" s="6">
        <v>211025</v>
      </c>
      <c r="V38" s="6">
        <v>54728687.920000002</v>
      </c>
      <c r="W38" s="6">
        <v>43168</v>
      </c>
    </row>
    <row r="39" spans="1:23" ht="18">
      <c r="A39" s="73" t="str">
        <f>[1]qrTOP10分公司交易情况_句!$B$2</f>
        <v>1、当日，福建、四川、辽宁、贵州、山东、天津、上海、江苏、安徽、河南地区交易量排名前十。</v>
      </c>
      <c r="B39" s="73"/>
      <c r="C39" s="73"/>
      <c r="D39" s="73"/>
      <c r="E39" s="73"/>
      <c r="F39" s="73"/>
      <c r="G39" s="73"/>
    </row>
    <row r="40" spans="1:23" ht="18">
      <c r="A40" s="1" t="s">
        <v>44</v>
      </c>
    </row>
    <row r="41" spans="1:23" ht="18">
      <c r="A41" s="4" t="s">
        <v>17</v>
      </c>
      <c r="B41" s="4" t="s">
        <v>24</v>
      </c>
      <c r="C41" s="4" t="s">
        <v>33</v>
      </c>
      <c r="D41" s="5" t="s">
        <v>31</v>
      </c>
      <c r="E41" s="4" t="s">
        <v>25</v>
      </c>
      <c r="F41" s="4" t="s">
        <v>11</v>
      </c>
      <c r="G41" s="5" t="s">
        <v>31</v>
      </c>
      <c r="H41"/>
      <c r="I41"/>
      <c r="J41"/>
      <c r="K41"/>
      <c r="L41"/>
      <c r="M41"/>
      <c r="N41"/>
    </row>
    <row r="42" spans="1:23">
      <c r="A42" s="37" t="str">
        <f>[1]qrTOP10分公司交易情况_表!B2</f>
        <v>福建</v>
      </c>
      <c r="B42" s="37">
        <f>[1]qrTOP10分公司交易情况_表!C2</f>
        <v>528213</v>
      </c>
      <c r="C42" s="31">
        <f>[1]qrTOP10分公司交易情况_表!D2</f>
        <v>7.2999999999999995E-2</v>
      </c>
      <c r="D42" s="31">
        <f>[1]qrTOP10分公司交易情况_表!E2</f>
        <v>4.7000000000000002E-3</v>
      </c>
      <c r="E42" s="37">
        <f>[1]qrTOP10分公司交易情况_表!F2</f>
        <v>418443</v>
      </c>
      <c r="F42" s="31">
        <f>[1]qrTOP10分公司交易情况_表!G2</f>
        <v>0.79220000000000002</v>
      </c>
      <c r="G42" s="31">
        <f>[1]qrTOP10分公司交易情况_表!H2</f>
        <v>3.6299999999999999E-2</v>
      </c>
      <c r="H42"/>
      <c r="I42"/>
      <c r="J42"/>
      <c r="K42"/>
      <c r="L42"/>
      <c r="M42"/>
      <c r="N42"/>
    </row>
    <row r="43" spans="1:23">
      <c r="A43" s="37" t="str">
        <f>[1]qrTOP10分公司交易情况_表!B3</f>
        <v>四川</v>
      </c>
      <c r="B43" s="37">
        <f>[1]qrTOP10分公司交易情况_表!C3</f>
        <v>516960</v>
      </c>
      <c r="C43" s="31">
        <f>[1]qrTOP10分公司交易情况_表!D3</f>
        <v>7.1400000000000005E-2</v>
      </c>
      <c r="D43" s="31">
        <f>[1]qrTOP10分公司交易情况_表!E3</f>
        <v>4.0000000000000002E-4</v>
      </c>
      <c r="E43" s="37">
        <f>[1]qrTOP10分公司交易情况_表!F3</f>
        <v>273455</v>
      </c>
      <c r="F43" s="31">
        <f>[1]qrTOP10分公司交易情况_表!G3</f>
        <v>0.52900000000000003</v>
      </c>
      <c r="G43" s="31">
        <f>[1]qrTOP10分公司交易情况_表!H3</f>
        <v>-1.01E-2</v>
      </c>
      <c r="H43"/>
      <c r="I43"/>
      <c r="J43"/>
      <c r="K43"/>
      <c r="L43"/>
      <c r="M43"/>
      <c r="N43"/>
    </row>
    <row r="44" spans="1:23">
      <c r="A44" s="37" t="str">
        <f>[1]qrTOP10分公司交易情况_表!B4</f>
        <v>辽宁</v>
      </c>
      <c r="B44" s="37">
        <f>[1]qrTOP10分公司交易情况_表!C4</f>
        <v>439710</v>
      </c>
      <c r="C44" s="31">
        <f>[1]qrTOP10分公司交易情况_表!D4</f>
        <v>6.08E-2</v>
      </c>
      <c r="D44" s="31">
        <f>[1]qrTOP10分公司交易情况_表!E4</f>
        <v>-5.74E-2</v>
      </c>
      <c r="E44" s="37">
        <f>[1]qrTOP10分公司交易情况_表!F4</f>
        <v>306446</v>
      </c>
      <c r="F44" s="31">
        <f>[1]qrTOP10分公司交易情况_表!G4</f>
        <v>0.69689999999999996</v>
      </c>
      <c r="G44" s="31">
        <f>[1]qrTOP10分公司交易情况_表!H4</f>
        <v>-3.4099999999999998E-2</v>
      </c>
      <c r="H44"/>
      <c r="I44"/>
      <c r="J44"/>
      <c r="K44"/>
      <c r="L44"/>
      <c r="M44"/>
      <c r="N44"/>
    </row>
    <row r="45" spans="1:23">
      <c r="A45" s="37" t="str">
        <f>[1]qrTOP10分公司交易情况_表!B5</f>
        <v>贵州</v>
      </c>
      <c r="B45" s="37">
        <f>[1]qrTOP10分公司交易情况_表!C5</f>
        <v>439471</v>
      </c>
      <c r="C45" s="31">
        <f>[1]qrTOP10分公司交易情况_表!D5</f>
        <v>6.0699999999999997E-2</v>
      </c>
      <c r="D45" s="31">
        <f>[1]qrTOP10分公司交易情况_表!E5</f>
        <v>1.15E-2</v>
      </c>
      <c r="E45" s="37">
        <f>[1]qrTOP10分公司交易情况_表!F5</f>
        <v>329579</v>
      </c>
      <c r="F45" s="31">
        <f>[1]qrTOP10分公司交易情况_表!G5</f>
        <v>0.74990000000000001</v>
      </c>
      <c r="G45" s="31">
        <f>[1]qrTOP10分公司交易情况_表!H5</f>
        <v>7.6399999999999996E-2</v>
      </c>
      <c r="H45"/>
      <c r="I45"/>
      <c r="J45"/>
      <c r="K45"/>
      <c r="L45"/>
      <c r="M45"/>
      <c r="N45"/>
    </row>
    <row r="46" spans="1:23">
      <c r="A46" s="37" t="str">
        <f>[1]qrTOP10分公司交易情况_表!B6</f>
        <v>山东</v>
      </c>
      <c r="B46" s="37">
        <f>[1]qrTOP10分公司交易情况_表!C6</f>
        <v>375976</v>
      </c>
      <c r="C46" s="31">
        <f>[1]qrTOP10分公司交易情况_表!D6</f>
        <v>5.1999999999999998E-2</v>
      </c>
      <c r="D46" s="31">
        <f>[1]qrTOP10分公司交易情况_表!E6</f>
        <v>-4.99E-2</v>
      </c>
      <c r="E46" s="37">
        <f>[1]qrTOP10分公司交易情况_表!F6</f>
        <v>271323</v>
      </c>
      <c r="F46" s="31">
        <f>[1]qrTOP10分公司交易情况_表!G6</f>
        <v>0.72160000000000002</v>
      </c>
      <c r="G46" s="31">
        <f>[1]qrTOP10分公司交易情况_表!H6</f>
        <v>-1.9800000000000002E-2</v>
      </c>
      <c r="H46"/>
      <c r="I46"/>
      <c r="J46"/>
      <c r="K46"/>
      <c r="L46"/>
      <c r="M46"/>
      <c r="N46"/>
    </row>
    <row r="47" spans="1:23">
      <c r="A47" s="37" t="str">
        <f>[1]qrTOP10分公司交易情况_表!B7</f>
        <v>天津</v>
      </c>
      <c r="B47" s="37">
        <f>[1]qrTOP10分公司交易情况_表!C7</f>
        <v>368970</v>
      </c>
      <c r="C47" s="31">
        <f>[1]qrTOP10分公司交易情况_表!D7</f>
        <v>5.0999999999999997E-2</v>
      </c>
      <c r="D47" s="31">
        <f>[1]qrTOP10分公司交易情况_表!E7</f>
        <v>2.6499999999999999E-2</v>
      </c>
      <c r="E47" s="37">
        <f>[1]qrTOP10分公司交易情况_表!F7</f>
        <v>307091</v>
      </c>
      <c r="F47" s="31">
        <f>[1]qrTOP10分公司交易情况_表!G7</f>
        <v>0.83230000000000004</v>
      </c>
      <c r="G47" s="31">
        <f>[1]qrTOP10分公司交易情况_表!H7</f>
        <v>3.2500000000000001E-2</v>
      </c>
      <c r="H47"/>
      <c r="I47"/>
      <c r="J47"/>
      <c r="K47"/>
      <c r="L47"/>
      <c r="M47"/>
      <c r="N47"/>
    </row>
    <row r="48" spans="1:23">
      <c r="A48" s="37" t="str">
        <f>[1]qrTOP10分公司交易情况_表!B8</f>
        <v>上海</v>
      </c>
      <c r="B48" s="37">
        <f>[1]qrTOP10分公司交易情况_表!C8</f>
        <v>331856</v>
      </c>
      <c r="C48" s="31">
        <f>[1]qrTOP10分公司交易情况_表!D8</f>
        <v>4.5900000000000003E-2</v>
      </c>
      <c r="D48" s="31">
        <f>[1]qrTOP10分公司交易情况_表!E8</f>
        <v>-1.78E-2</v>
      </c>
      <c r="E48" s="37">
        <f>[1]qrTOP10分公司交易情况_表!F8</f>
        <v>229299</v>
      </c>
      <c r="F48" s="31">
        <f>[1]qrTOP10分公司交易情况_表!G8</f>
        <v>0.69099999999999995</v>
      </c>
      <c r="G48" s="31">
        <f>[1]qrTOP10分公司交易情况_表!H8</f>
        <v>-1.6299999999999999E-2</v>
      </c>
      <c r="H48"/>
      <c r="I48"/>
      <c r="J48"/>
      <c r="K48"/>
      <c r="L48"/>
      <c r="M48"/>
      <c r="N48"/>
    </row>
    <row r="49" spans="1:23">
      <c r="A49" s="37" t="str">
        <f>[1]qrTOP10分公司交易情况_表!B9</f>
        <v>江苏</v>
      </c>
      <c r="B49" s="37">
        <f>[1]qrTOP10分公司交易情况_表!C9</f>
        <v>304735</v>
      </c>
      <c r="C49" s="31">
        <f>[1]qrTOP10分公司交易情况_表!D9</f>
        <v>4.2099999999999999E-2</v>
      </c>
      <c r="D49" s="31">
        <f>[1]qrTOP10分公司交易情况_表!E9</f>
        <v>-8.3000000000000001E-3</v>
      </c>
      <c r="E49" s="37">
        <f>[1]qrTOP10分公司交易情况_表!F9</f>
        <v>249058</v>
      </c>
      <c r="F49" s="31">
        <f>[1]qrTOP10分公司交易情况_表!G9</f>
        <v>0.81730000000000003</v>
      </c>
      <c r="G49" s="31">
        <f>[1]qrTOP10分公司交易情况_表!H9</f>
        <v>-9.2999999999999992E-3</v>
      </c>
      <c r="H49"/>
      <c r="I49"/>
      <c r="J49"/>
      <c r="K49"/>
      <c r="L49"/>
      <c r="M49"/>
      <c r="N49"/>
    </row>
    <row r="50" spans="1:23">
      <c r="A50" s="37" t="str">
        <f>[1]qrTOP10分公司交易情况_表!B10</f>
        <v>安徽</v>
      </c>
      <c r="B50" s="37">
        <f>[1]qrTOP10分公司交易情况_表!C10</f>
        <v>283591</v>
      </c>
      <c r="C50" s="31">
        <f>[1]qrTOP10分公司交易情况_表!D10</f>
        <v>3.9199999999999999E-2</v>
      </c>
      <c r="D50" s="31">
        <f>[1]qrTOP10分公司交易情况_表!E10</f>
        <v>3.04E-2</v>
      </c>
      <c r="E50" s="37">
        <f>[1]qrTOP10分公司交易情况_表!F10</f>
        <v>221785</v>
      </c>
      <c r="F50" s="31">
        <f>[1]qrTOP10分公司交易情况_表!G10</f>
        <v>0.78210000000000002</v>
      </c>
      <c r="G50" s="31">
        <f>[1]qrTOP10分公司交易情况_表!H10</f>
        <v>2.46E-2</v>
      </c>
      <c r="H50"/>
      <c r="I50"/>
      <c r="J50"/>
      <c r="K50"/>
      <c r="L50"/>
      <c r="M50"/>
      <c r="N50"/>
    </row>
    <row r="51" spans="1:23">
      <c r="A51" s="37" t="str">
        <f>[1]qrTOP10分公司交易情况_表!B11</f>
        <v>河南</v>
      </c>
      <c r="B51" s="37">
        <f>[1]qrTOP10分公司交易情况_表!C11</f>
        <v>283292</v>
      </c>
      <c r="C51" s="31">
        <f>[1]qrTOP10分公司交易情况_表!D11</f>
        <v>3.9199999999999999E-2</v>
      </c>
      <c r="D51" s="31">
        <f>[1]qrTOP10分公司交易情况_表!E11</f>
        <v>-4.2900000000000001E-2</v>
      </c>
      <c r="E51" s="37">
        <f>[1]qrTOP10分公司交易情况_表!F11</f>
        <v>189180</v>
      </c>
      <c r="F51" s="31">
        <f>[1]qrTOP10分公司交易情况_表!G11</f>
        <v>0.66779999999999995</v>
      </c>
      <c r="G51" s="31">
        <f>[1]qrTOP10分公司交易情况_表!H11</f>
        <v>-2.7699999999999999E-2</v>
      </c>
      <c r="H51"/>
      <c r="I51"/>
      <c r="J51"/>
      <c r="K51"/>
      <c r="L51"/>
      <c r="M51"/>
      <c r="N51"/>
    </row>
    <row r="52" spans="1:23">
      <c r="B52" s="51">
        <v>1983330</v>
      </c>
      <c r="C52" s="20"/>
      <c r="D52" s="20"/>
      <c r="E52" s="20"/>
      <c r="F52" s="20"/>
      <c r="G52" s="20"/>
    </row>
    <row r="53" spans="1:23" ht="18" customHeight="1">
      <c r="A53" s="73" t="str">
        <f>[1]qrTOP10商户交易情况_句!$B$2</f>
        <v>2、交易笔数TOP10的商户以乘车码交易为主，优惠笔数占比为82.47。</v>
      </c>
      <c r="B53" s="73"/>
      <c r="C53" s="73"/>
      <c r="D53" s="73"/>
      <c r="E53" s="73"/>
      <c r="F53" s="73"/>
      <c r="G53" s="73"/>
    </row>
    <row r="54" spans="1:23" ht="21">
      <c r="A54" s="1" t="s">
        <v>42</v>
      </c>
      <c r="B54" s="2"/>
      <c r="C54" s="2"/>
      <c r="D54" s="2"/>
      <c r="E54" s="2"/>
    </row>
    <row r="55" spans="1:23" ht="18">
      <c r="A55" s="4" t="s">
        <v>13</v>
      </c>
      <c r="B55" s="4" t="s">
        <v>14</v>
      </c>
      <c r="C55" s="4" t="s">
        <v>15</v>
      </c>
      <c r="D55" s="4" t="s">
        <v>26</v>
      </c>
      <c r="E55" s="4" t="s">
        <v>31</v>
      </c>
      <c r="F55" s="7" t="s">
        <v>27</v>
      </c>
      <c r="G55" s="3" t="s">
        <v>16</v>
      </c>
      <c r="H55" s="56" t="s">
        <v>26</v>
      </c>
      <c r="I55" s="67"/>
      <c r="J55" s="65"/>
    </row>
    <row r="56" spans="1:23" ht="18">
      <c r="A56" s="8" t="str">
        <f>[1]qrTOP10商户交易情况_表!B2</f>
        <v>天津市公交</v>
      </c>
      <c r="B56" s="8" t="str">
        <f>[1]qrTOP10商户交易情况_表!C2</f>
        <v>乘车码</v>
      </c>
      <c r="C56" s="8" t="str">
        <f>[1]qrTOP10商户交易情况_表!D2</f>
        <v>公交地铁</v>
      </c>
      <c r="D56" s="8">
        <f>[1]qrTOP10商户交易情况_表!E2</f>
        <v>206632</v>
      </c>
      <c r="E56" s="31">
        <f>[1]qrTOP10商户交易情况_表!F2</f>
        <v>6.4699999999999994E-2</v>
      </c>
      <c r="F56" s="8">
        <f>[1]qrTOP10商户交易情况_表!G2</f>
        <v>190104</v>
      </c>
      <c r="G56" s="31">
        <f>[1]qrTOP10商户交易情况_表!H2</f>
        <v>0.92</v>
      </c>
      <c r="H56" s="68">
        <v>23637</v>
      </c>
      <c r="I56" s="67"/>
      <c r="J56" s="65"/>
    </row>
    <row r="57" spans="1:23" ht="18">
      <c r="A57" s="8" t="str">
        <f>[1]qrTOP10商户交易情况_表!B3</f>
        <v>上海公交</v>
      </c>
      <c r="B57" s="8" t="str">
        <f>[1]qrTOP10商户交易情况_表!C3</f>
        <v>乘车码</v>
      </c>
      <c r="C57" s="8" t="str">
        <f>[1]qrTOP10商户交易情况_表!D3</f>
        <v>公交地铁</v>
      </c>
      <c r="D57" s="8">
        <f>[1]qrTOP10商户交易情况_表!E3</f>
        <v>151426</v>
      </c>
      <c r="E57" s="31">
        <f>[1]qrTOP10商户交易情况_表!F3</f>
        <v>2.8500000000000001E-2</v>
      </c>
      <c r="F57" s="8">
        <f>[1]qrTOP10商户交易情况_表!G3</f>
        <v>129111</v>
      </c>
      <c r="G57" s="31">
        <f>[1]qrTOP10商户交易情况_表!H3</f>
        <v>0.85260000000000002</v>
      </c>
      <c r="H57" s="68">
        <v>22456</v>
      </c>
      <c r="I57" s="67"/>
      <c r="J57" s="65"/>
    </row>
    <row r="58" spans="1:23" ht="18">
      <c r="A58" s="8" t="str">
        <f>[1]qrTOP10商户交易情况_表!B4</f>
        <v>成都地铁</v>
      </c>
      <c r="B58" s="8" t="str">
        <f>[1]qrTOP10商户交易情况_表!C4</f>
        <v>乘车码</v>
      </c>
      <c r="C58" s="8" t="str">
        <f>[1]qrTOP10商户交易情况_表!D4</f>
        <v>公交地铁</v>
      </c>
      <c r="D58" s="8">
        <f>[1]qrTOP10商户交易情况_表!E4</f>
        <v>129981</v>
      </c>
      <c r="E58" s="31">
        <f>[1]qrTOP10商户交易情况_表!F4</f>
        <v>2.3E-3</v>
      </c>
      <c r="F58" s="8">
        <f>[1]qrTOP10商户交易情况_表!G4</f>
        <v>85242</v>
      </c>
      <c r="G58" s="31">
        <f>[1]qrTOP10商户交易情况_表!H4</f>
        <v>0.65580000000000005</v>
      </c>
      <c r="H58" s="68">
        <v>22230</v>
      </c>
      <c r="I58" s="67"/>
      <c r="J58" s="65"/>
    </row>
    <row r="59" spans="1:23" ht="18">
      <c r="A59" s="8" t="str">
        <f>[1]qrTOP10商户交易情况_表!B5</f>
        <v>滨海公交</v>
      </c>
      <c r="B59" s="8" t="str">
        <f>[1]qrTOP10商户交易情况_表!C5</f>
        <v>乘车码</v>
      </c>
      <c r="C59" s="8" t="str">
        <f>[1]qrTOP10商户交易情况_表!D5</f>
        <v>公交地铁</v>
      </c>
      <c r="D59" s="8">
        <f>[1]qrTOP10商户交易情况_表!E5</f>
        <v>125668</v>
      </c>
      <c r="E59" s="31">
        <f>[1]qrTOP10商户交易情况_表!F5</f>
        <v>-1.5100000000000001E-2</v>
      </c>
      <c r="F59" s="8">
        <f>[1]qrTOP10商户交易情况_表!G5</f>
        <v>95951</v>
      </c>
      <c r="G59" s="31">
        <f>[1]qrTOP10商户交易情况_表!H5</f>
        <v>0.76349999999999996</v>
      </c>
      <c r="H59" s="68">
        <v>16575</v>
      </c>
      <c r="I59" s="67"/>
      <c r="J59" s="65"/>
    </row>
    <row r="60" spans="1:23" ht="18">
      <c r="A60" s="8" t="str">
        <f>[1]qrTOP10商户交易情况_表!B6</f>
        <v>福州公交</v>
      </c>
      <c r="B60" s="8" t="str">
        <f>[1]qrTOP10商户交易情况_表!C6</f>
        <v>乘车码</v>
      </c>
      <c r="C60" s="8" t="str">
        <f>[1]qrTOP10商户交易情况_表!D6</f>
        <v>公交地铁</v>
      </c>
      <c r="D60" s="8">
        <f>[1]qrTOP10商户交易情况_表!E6</f>
        <v>117357</v>
      </c>
      <c r="E60" s="31">
        <f>[1]qrTOP10商户交易情况_表!F6</f>
        <v>-6.3E-3</v>
      </c>
      <c r="F60" s="8">
        <f>[1]qrTOP10商户交易情况_表!G6</f>
        <v>109410</v>
      </c>
      <c r="G60" s="31">
        <f>[1]qrTOP10商户交易情况_表!H6</f>
        <v>0.93230000000000002</v>
      </c>
      <c r="H60" s="68">
        <v>12940</v>
      </c>
      <c r="I60" s="65"/>
      <c r="J60" s="65"/>
    </row>
    <row r="61" spans="1:23" ht="18">
      <c r="A61" s="8" t="str">
        <f>[1]qrTOP10商户交易情况_表!B7</f>
        <v>杭州地铁</v>
      </c>
      <c r="B61" s="8" t="str">
        <f>[1]qrTOP10商户交易情况_表!C7</f>
        <v>乘车码</v>
      </c>
      <c r="C61" s="8" t="str">
        <f>[1]qrTOP10商户交易情况_表!D7</f>
        <v>公交地铁</v>
      </c>
      <c r="D61" s="8">
        <f>[1]qrTOP10商户交易情况_表!E7</f>
        <v>106794</v>
      </c>
      <c r="E61" s="31">
        <f>[1]qrTOP10商户交易情况_表!F7</f>
        <v>-1.8599999999999998E-2</v>
      </c>
      <c r="F61" s="8">
        <f>[1]qrTOP10商户交易情况_表!G7</f>
        <v>100026</v>
      </c>
      <c r="G61" s="31">
        <f>[1]qrTOP10商户交易情况_表!H7</f>
        <v>0.93659999999999999</v>
      </c>
      <c r="H61" s="68">
        <v>13832</v>
      </c>
      <c r="I61" s="67"/>
      <c r="J61" s="65"/>
    </row>
    <row r="62" spans="1:23" ht="36">
      <c r="A62" s="8" t="str">
        <f>[1]qrTOP10商户交易情况_表!B8</f>
        <v>济南市公共交通总公司</v>
      </c>
      <c r="B62" s="8" t="str">
        <f>[1]qrTOP10商户交易情况_表!C8</f>
        <v>被扫</v>
      </c>
      <c r="C62" s="8" t="str">
        <f>[1]qrTOP10商户交易情况_表!D8</f>
        <v>公交地铁</v>
      </c>
      <c r="D62" s="8">
        <f>[1]qrTOP10商户交易情况_表!E8</f>
        <v>92611</v>
      </c>
      <c r="E62" s="31">
        <f>[1]qrTOP10商户交易情况_表!F8</f>
        <v>-1.5100000000000001E-2</v>
      </c>
      <c r="F62" s="8">
        <f>[1]qrTOP10商户交易情况_表!G8</f>
        <v>63882</v>
      </c>
      <c r="G62" s="31">
        <f>[1]qrTOP10商户交易情况_表!H8</f>
        <v>0.68979999999999997</v>
      </c>
      <c r="H62" s="68">
        <v>11625</v>
      </c>
      <c r="I62" s="67"/>
      <c r="J62" s="65"/>
    </row>
    <row r="63" spans="1:23" ht="18">
      <c r="A63" s="8" t="str">
        <f>[1]qrTOP10商户交易情况_表!B9</f>
        <v>南京公交</v>
      </c>
      <c r="B63" s="8" t="str">
        <f>[1]qrTOP10商户交易情况_表!C9</f>
        <v>乘车码</v>
      </c>
      <c r="C63" s="8" t="str">
        <f>[1]qrTOP10商户交易情况_表!D9</f>
        <v>公交地铁</v>
      </c>
      <c r="D63" s="8">
        <f>[1]qrTOP10商户交易情况_表!E9</f>
        <v>91514</v>
      </c>
      <c r="E63" s="31">
        <f>[1]qrTOP10商户交易情况_表!F9</f>
        <v>-1.6000000000000001E-3</v>
      </c>
      <c r="F63" s="8">
        <f>[1]qrTOP10商户交易情况_表!G9</f>
        <v>87539</v>
      </c>
      <c r="G63" s="31">
        <f>[1]qrTOP10商户交易情况_表!H9</f>
        <v>0.95660000000000001</v>
      </c>
      <c r="H63" s="68">
        <v>9691</v>
      </c>
      <c r="I63" s="67"/>
      <c r="J63" s="65"/>
    </row>
    <row r="64" spans="1:23" s="32" customFormat="1" ht="36">
      <c r="A64" s="8" t="str">
        <f>[1]qrTOP10商户交易情况_表!B10</f>
        <v>青岛公交集团有限责任公司</v>
      </c>
      <c r="B64" s="8" t="str">
        <f>[1]qrTOP10商户交易情况_表!C10</f>
        <v>被扫</v>
      </c>
      <c r="C64" s="8" t="str">
        <f>[1]qrTOP10商户交易情况_表!D10</f>
        <v>公交地铁</v>
      </c>
      <c r="D64" s="8">
        <f>[1]qrTOP10商户交易情况_表!E10</f>
        <v>91234</v>
      </c>
      <c r="E64" s="31">
        <f>[1]qrTOP10商户交易情况_表!F10</f>
        <v>0.63749999999999996</v>
      </c>
      <c r="F64" s="8">
        <f>[1]qrTOP10商户交易情况_表!G10</f>
        <v>87106</v>
      </c>
      <c r="G64" s="31">
        <f>[1]qrTOP10商户交易情况_表!H10</f>
        <v>0.95479999999999998</v>
      </c>
      <c r="H64" s="59">
        <v>6693</v>
      </c>
      <c r="I64" s="67"/>
      <c r="J64" s="65"/>
      <c r="Q64" s="6"/>
      <c r="R64" s="6"/>
      <c r="S64" s="6"/>
      <c r="T64" s="6"/>
      <c r="U64" s="6"/>
      <c r="V64" s="6"/>
      <c r="W64" s="6"/>
    </row>
    <row r="65" spans="1:30" s="38" customFormat="1" ht="18">
      <c r="A65" s="8" t="str">
        <f>[1]qrTOP10商户交易情况_表!B11</f>
        <v>城卡公交</v>
      </c>
      <c r="B65" s="8" t="str">
        <f>[1]qrTOP10商户交易情况_表!C11</f>
        <v>乘车码</v>
      </c>
      <c r="C65" s="8" t="str">
        <f>[1]qrTOP10商户交易情况_表!D11</f>
        <v>公交地铁</v>
      </c>
      <c r="D65" s="8">
        <f>[1]qrTOP10商户交易情况_表!E11</f>
        <v>86822</v>
      </c>
      <c r="E65" s="31">
        <f>[1]qrTOP10商户交易情况_表!F11</f>
        <v>3.8600000000000002E-2</v>
      </c>
      <c r="F65" s="8">
        <f>[1]qrTOP10商户交易情况_表!G11</f>
        <v>41280</v>
      </c>
      <c r="G65" s="31">
        <f>[1]qrTOP10商户交易情况_表!H11</f>
        <v>0.47549999999999998</v>
      </c>
      <c r="H65" s="68">
        <v>7268</v>
      </c>
      <c r="I65" s="67"/>
      <c r="J65" s="65"/>
      <c r="Q65" s="32"/>
      <c r="R65" s="32"/>
      <c r="S65" s="32"/>
      <c r="T65" s="32"/>
      <c r="U65" s="32"/>
      <c r="V65" s="32"/>
      <c r="W65" s="32"/>
    </row>
    <row r="66" spans="1:30" ht="18">
      <c r="A66" s="38"/>
      <c r="B66" s="38"/>
      <c r="C66" s="38"/>
      <c r="D66" s="63">
        <f>SUM(D56:D65)</f>
        <v>1200039</v>
      </c>
      <c r="E66" s="63"/>
      <c r="F66" s="63">
        <f>SUM(F56:F65)</f>
        <v>989651</v>
      </c>
      <c r="G66" s="64">
        <f>F66/D66</f>
        <v>0.8246823644898208</v>
      </c>
      <c r="H66" s="65"/>
      <c r="I66" s="65"/>
      <c r="J66" s="65"/>
      <c r="K66" s="65"/>
      <c r="L66" s="65"/>
    </row>
    <row r="67" spans="1:30" s="39" customFormat="1" ht="18">
      <c r="A67" s="73" t="str">
        <f>[1]qr交易金额分布_句!$B$2</f>
        <v>3、交易金额整体偏低，交易金额在10元以下的占比达82.40%。</v>
      </c>
      <c r="B67" s="73"/>
      <c r="C67" s="73"/>
      <c r="D67" s="73"/>
      <c r="E67" s="73"/>
      <c r="F67" s="73"/>
      <c r="G67" s="73"/>
      <c r="H67" s="76"/>
      <c r="I67" s="76"/>
      <c r="J67" s="66"/>
      <c r="K67" s="66"/>
      <c r="L67" s="66"/>
      <c r="M67" s="46"/>
    </row>
    <row r="68" spans="1:30" ht="18">
      <c r="A68" s="1" t="s">
        <v>43</v>
      </c>
      <c r="B68" s="1"/>
      <c r="C68" s="1"/>
      <c r="D68" s="1"/>
      <c r="E68" s="1"/>
    </row>
    <row r="69" spans="1:30" ht="36">
      <c r="A69" s="4" t="s">
        <v>54</v>
      </c>
      <c r="B69" s="4" t="s">
        <v>26</v>
      </c>
      <c r="C69" s="4" t="s">
        <v>55</v>
      </c>
      <c r="D69" s="4" t="s">
        <v>56</v>
      </c>
      <c r="E69" s="7" t="s">
        <v>57</v>
      </c>
      <c r="F69" s="3" t="s">
        <v>46</v>
      </c>
      <c r="G69" s="49"/>
      <c r="H69"/>
    </row>
    <row r="70" spans="1:30">
      <c r="A70" s="36" t="s">
        <v>18</v>
      </c>
      <c r="B70" s="36">
        <f>[1]qr交易金额分布_表!C2</f>
        <v>6008943</v>
      </c>
      <c r="C70" s="36" t="str">
        <f>[1]qr交易金额分布_表!D2</f>
        <v>82.40%</v>
      </c>
      <c r="D70" s="31">
        <f>[1]qr交易金额分布_表!E2</f>
        <v>8.0380431026325638E-3</v>
      </c>
      <c r="E70" s="36">
        <f>[1]qr交易金额分布_表!F2</f>
        <v>143137</v>
      </c>
      <c r="F70" s="30">
        <f>[1]qr交易金额分布_表!G2</f>
        <v>41.980361471876591</v>
      </c>
      <c r="G70" s="50">
        <v>1221463</v>
      </c>
      <c r="H70"/>
    </row>
    <row r="71" spans="1:30">
      <c r="A71" s="36" t="s">
        <v>19</v>
      </c>
      <c r="B71" s="36">
        <f>[1]qr交易金额分布_表!C3</f>
        <v>723192</v>
      </c>
      <c r="C71" s="36" t="str">
        <f>[1]qr交易金额分布_表!D3</f>
        <v>9.92%</v>
      </c>
      <c r="D71" s="31">
        <f>[1]qr交易金额分布_表!E3</f>
        <v>-7.292941904899862E-2</v>
      </c>
      <c r="E71" s="36">
        <f>[1]qr交易金额分布_表!F3</f>
        <v>121078</v>
      </c>
      <c r="F71" s="30">
        <f>[1]qr交易金额分布_表!G3</f>
        <v>5.9729430614975474</v>
      </c>
      <c r="G71" s="50">
        <v>470080</v>
      </c>
      <c r="H71"/>
    </row>
    <row r="72" spans="1:30">
      <c r="A72" s="36" t="s">
        <v>20</v>
      </c>
      <c r="B72" s="36">
        <f>[1]qr交易金额分布_表!C4</f>
        <v>131865</v>
      </c>
      <c r="C72" s="36" t="str">
        <f>[1]qr交易金额分布_表!D4</f>
        <v>1.81%</v>
      </c>
      <c r="D72" s="31">
        <f>[1]qr交易金额分布_表!E4</f>
        <v>-9.3910617596130064E-2</v>
      </c>
      <c r="E72" s="36">
        <f>[1]qr交易金额分布_表!F4</f>
        <v>38209</v>
      </c>
      <c r="F72" s="30">
        <f>[1]qr交易金额分布_表!G4</f>
        <v>3.451150252558298</v>
      </c>
      <c r="G72" s="50">
        <v>81102</v>
      </c>
      <c r="H72"/>
    </row>
    <row r="73" spans="1:30">
      <c r="A73" s="36" t="s">
        <v>21</v>
      </c>
      <c r="B73" s="36">
        <f>[1]qr交易金额分布_表!C5</f>
        <v>400044</v>
      </c>
      <c r="C73" s="36" t="str">
        <f>[1]qr交易金额分布_表!D5</f>
        <v>5.49%</v>
      </c>
      <c r="D73" s="31">
        <f>[1]qr交易金额分布_表!E5</f>
        <v>-7.789331016026757E-2</v>
      </c>
      <c r="E73" s="36">
        <f>[1]qr交易金额分布_表!F5</f>
        <v>158749</v>
      </c>
      <c r="F73" s="30">
        <f>[1]qr交易金额分布_表!G5</f>
        <v>2.5199780786020698</v>
      </c>
      <c r="G73" s="50">
        <v>307715</v>
      </c>
      <c r="H73"/>
    </row>
    <row r="74" spans="1:30">
      <c r="A74" s="36" t="s">
        <v>22</v>
      </c>
      <c r="B74" s="36">
        <f>[1]qr交易金额分布_表!C6</f>
        <v>28673</v>
      </c>
      <c r="C74" s="36" t="str">
        <f>[1]qr交易金额分布_表!D6</f>
        <v>0.39%</v>
      </c>
      <c r="D74" s="31">
        <f>[1]qr交易金额分布_表!E6</f>
        <v>-7.975479812568198E-2</v>
      </c>
      <c r="E74" s="36">
        <f>[1]qr交易金额分布_表!F6</f>
        <v>11214</v>
      </c>
      <c r="F74" s="30">
        <f>[1]qr交易金额分布_表!G6</f>
        <v>2.5568931692527199</v>
      </c>
      <c r="G74" s="50">
        <v>22232</v>
      </c>
      <c r="H74"/>
    </row>
    <row r="75" spans="1:30" s="39" customFormat="1" ht="18">
      <c r="A75" s="9"/>
      <c r="B75" s="48">
        <f>SUM(B70:B74)</f>
        <v>7292717</v>
      </c>
      <c r="C75" s="9"/>
      <c r="D75" s="22"/>
      <c r="E75" s="9"/>
      <c r="F75" s="9"/>
      <c r="G75" s="49"/>
      <c r="H75"/>
    </row>
    <row r="76" spans="1:30" s="39" customFormat="1" ht="18">
      <c r="A76" s="81" t="s">
        <v>63</v>
      </c>
      <c r="B76" s="48"/>
      <c r="C76" s="9"/>
      <c r="D76" s="22"/>
      <c r="E76" s="9"/>
      <c r="F76" s="9"/>
      <c r="G76" s="49"/>
      <c r="H76"/>
    </row>
    <row r="77" spans="1:30" ht="36" customHeight="1">
      <c r="A77" s="82" t="str">
        <f>[1]控件overview!$B$2</f>
        <v>当日，手机支付控件交易162.05万笔，环比下降13.97%，同比下降6.14%。其中手机外部支付控件交易31.08万笔，环比增长2.94%，同比下降-70.17%，占总控件交易笔数的19.18%。</v>
      </c>
      <c r="B77" s="78"/>
      <c r="C77" s="78"/>
      <c r="D77" s="78"/>
      <c r="E77" s="78"/>
      <c r="F77" s="78"/>
      <c r="G77" s="78"/>
      <c r="H77" s="44"/>
      <c r="I77" s="44"/>
      <c r="J77" s="44"/>
      <c r="K77" s="44"/>
      <c r="L77" s="44"/>
      <c r="M77" s="44"/>
      <c r="N77" s="44"/>
      <c r="W77" s="44"/>
      <c r="X77" s="44"/>
      <c r="Y77" s="44"/>
      <c r="Z77" s="44"/>
      <c r="AA77" s="44"/>
      <c r="AB77" s="44"/>
      <c r="AC77" s="44"/>
      <c r="AD77" s="44"/>
    </row>
    <row r="78" spans="1:30" s="23" customFormat="1" ht="18">
      <c r="A78" s="77" t="str">
        <f>[1]控件TOP10商户交易情况_句!$B$2</f>
        <v>1、手机支付控件TOP10商户主要是信用卡还款业务、以内部商户为主，商户优惠交易占比仅为22.12%。</v>
      </c>
      <c r="B78" s="77"/>
      <c r="C78" s="77"/>
      <c r="D78" s="77"/>
      <c r="E78" s="77"/>
      <c r="F78" s="77"/>
      <c r="G78" s="77"/>
      <c r="H78" s="17"/>
      <c r="I78" s="17"/>
      <c r="J78" s="17"/>
      <c r="K78" s="17"/>
      <c r="L78" s="17"/>
      <c r="M78" s="17"/>
      <c r="N78" s="17"/>
      <c r="AA78" s="17"/>
      <c r="AB78" s="17"/>
      <c r="AC78" s="17"/>
      <c r="AD78" s="17"/>
    </row>
    <row r="79" spans="1:30" s="23" customFormat="1" ht="18">
      <c r="A79" s="13" t="s">
        <v>48</v>
      </c>
      <c r="B79" s="40"/>
      <c r="C79" s="40"/>
      <c r="D79" s="40"/>
      <c r="E79" s="40"/>
      <c r="F79" s="40"/>
      <c r="G79" s="40"/>
      <c r="H79" s="55"/>
      <c r="I79" s="51"/>
      <c r="J79" s="51"/>
      <c r="K79" s="51"/>
      <c r="L79" s="51"/>
      <c r="M79" s="6"/>
      <c r="N79" s="6"/>
      <c r="AA79" s="17"/>
      <c r="AB79" s="17"/>
      <c r="AC79" s="17"/>
      <c r="AD79" s="17"/>
    </row>
    <row r="80" spans="1:30" s="23" customFormat="1" ht="36">
      <c r="A80" s="5" t="s">
        <v>10</v>
      </c>
      <c r="B80" s="5" t="s">
        <v>47</v>
      </c>
      <c r="C80" s="5" t="s">
        <v>26</v>
      </c>
      <c r="D80" s="5" t="s">
        <v>31</v>
      </c>
      <c r="E80" s="5" t="s">
        <v>41</v>
      </c>
      <c r="F80" s="3" t="s">
        <v>45</v>
      </c>
      <c r="G80" s="3" t="s">
        <v>16</v>
      </c>
      <c r="H80" s="53" t="s">
        <v>26</v>
      </c>
      <c r="I80" s="56"/>
      <c r="J80" s="56"/>
      <c r="K80" s="56"/>
      <c r="L80" s="56"/>
      <c r="M80" s="56"/>
      <c r="N80" s="6"/>
      <c r="AA80" s="17"/>
      <c r="AB80" s="17"/>
      <c r="AC80" s="17"/>
      <c r="AD80" s="17"/>
    </row>
    <row r="81" spans="1:30" s="23" customFormat="1" ht="36">
      <c r="A81" s="8" t="str">
        <f>[1]控件TOP10商户交易情况_表!B2</f>
        <v>银联转账（云闪付）</v>
      </c>
      <c r="B81" s="8" t="str">
        <f>[1]控件TOP10商户交易情况_表!C2</f>
        <v>信用卡还款</v>
      </c>
      <c r="C81" s="8">
        <f>[1]控件TOP10商户交易情况_表!D2</f>
        <v>502053</v>
      </c>
      <c r="D81" s="31">
        <f>[1]控件TOP10商户交易情况_表!E2</f>
        <v>0.15770000000000001</v>
      </c>
      <c r="E81" s="8">
        <f>[1]控件TOP10商户交易情况_表!F2</f>
        <v>366685</v>
      </c>
      <c r="F81" s="8">
        <f>[1]控件TOP10商户交易情况_表!G2</f>
        <v>113663</v>
      </c>
      <c r="G81" s="31">
        <f>[1]控件TOP10商户交易情况_表!H2</f>
        <v>0.22639999999999999</v>
      </c>
      <c r="H81" s="54">
        <v>526018</v>
      </c>
      <c r="I81" s="54"/>
      <c r="J81" s="54"/>
      <c r="K81" s="54"/>
      <c r="L81" s="54"/>
      <c r="M81" s="54"/>
      <c r="N81" s="6"/>
      <c r="AA81" s="17"/>
      <c r="AB81" s="17"/>
      <c r="AC81" s="17"/>
      <c r="AD81" s="17"/>
    </row>
    <row r="82" spans="1:30" s="23" customFormat="1" ht="36">
      <c r="A82" s="8" t="str">
        <f>[1]控件TOP10商户交易情况_表!B3</f>
        <v>光大卡中心信用卡还款（深圳线上）</v>
      </c>
      <c r="B82" s="8" t="str">
        <f>[1]控件TOP10商户交易情况_表!C3</f>
        <v>信用卡还款</v>
      </c>
      <c r="C82" s="8">
        <f>[1]控件TOP10商户交易情况_表!D3</f>
        <v>103947</v>
      </c>
      <c r="D82" s="31">
        <f>[1]控件TOP10商户交易情况_表!E3</f>
        <v>0.2722</v>
      </c>
      <c r="E82" s="8">
        <f>[1]控件TOP10商户交易情况_表!F3</f>
        <v>90983</v>
      </c>
      <c r="F82" s="8">
        <f>[1]控件TOP10商户交易情况_表!G3</f>
        <v>19326</v>
      </c>
      <c r="G82" s="31">
        <f>[1]控件TOP10商户交易情况_表!H3</f>
        <v>0.18590000000000001</v>
      </c>
      <c r="H82" s="54">
        <v>82478</v>
      </c>
      <c r="I82" s="54"/>
      <c r="J82" s="54"/>
      <c r="K82" s="54"/>
      <c r="L82" s="54"/>
      <c r="M82" s="54"/>
      <c r="N82" s="6"/>
      <c r="AA82" s="17"/>
      <c r="AB82" s="17"/>
      <c r="AC82" s="17"/>
      <c r="AD82" s="17"/>
    </row>
    <row r="83" spans="1:30" s="23" customFormat="1" ht="36">
      <c r="A83" s="8" t="str">
        <f>[1]控件TOP10商户交易情况_表!B4</f>
        <v>中信银行信用卡还款(深圳)</v>
      </c>
      <c r="B83" s="8" t="str">
        <f>[1]控件TOP10商户交易情况_表!C4</f>
        <v>信用卡还款</v>
      </c>
      <c r="C83" s="8">
        <f>[1]控件TOP10商户交易情况_表!D4</f>
        <v>102653</v>
      </c>
      <c r="D83" s="31">
        <f>[1]控件TOP10商户交易情况_表!E4</f>
        <v>0.30690000000000001</v>
      </c>
      <c r="E83" s="8">
        <f>[1]控件TOP10商户交易情况_表!F4</f>
        <v>92914</v>
      </c>
      <c r="F83" s="8">
        <f>[1]控件TOP10商户交易情况_表!G4</f>
        <v>19165</v>
      </c>
      <c r="G83" s="31">
        <f>[1]控件TOP10商户交易情况_表!H4</f>
        <v>0.1867</v>
      </c>
      <c r="H83" s="54">
        <v>75045</v>
      </c>
      <c r="I83" s="52"/>
      <c r="J83" s="52"/>
      <c r="K83" s="52"/>
      <c r="L83" s="52"/>
      <c r="M83" s="52"/>
      <c r="N83" s="6"/>
      <c r="AA83" s="17"/>
      <c r="AB83" s="17"/>
      <c r="AC83" s="17"/>
      <c r="AD83" s="17"/>
    </row>
    <row r="84" spans="1:30" s="23" customFormat="1" ht="36">
      <c r="A84" s="8" t="str">
        <f>[1]控件TOP10商户交易情况_表!B5</f>
        <v>平安信用卡中心还款业务(深圳)</v>
      </c>
      <c r="B84" s="8" t="str">
        <f>[1]控件TOP10商户交易情况_表!C5</f>
        <v>信用卡还款</v>
      </c>
      <c r="C84" s="8">
        <f>[1]控件TOP10商户交易情况_表!D5</f>
        <v>101751</v>
      </c>
      <c r="D84" s="31">
        <f>[1]控件TOP10商户交易情况_表!E5</f>
        <v>0.18770000000000001</v>
      </c>
      <c r="E84" s="8">
        <f>[1]控件TOP10商户交易情况_表!F5</f>
        <v>89352</v>
      </c>
      <c r="F84" s="8">
        <f>[1]控件TOP10商户交易情况_表!G5</f>
        <v>17791</v>
      </c>
      <c r="G84" s="31">
        <f>[1]控件TOP10商户交易情况_表!H5</f>
        <v>0.17480000000000001</v>
      </c>
      <c r="H84" s="54">
        <v>75047</v>
      </c>
      <c r="I84" s="52"/>
      <c r="J84" s="52"/>
      <c r="K84" s="52"/>
      <c r="L84" s="52"/>
      <c r="M84" s="52"/>
      <c r="N84" s="6"/>
      <c r="AA84" s="17"/>
      <c r="AB84" s="17"/>
      <c r="AC84" s="17"/>
      <c r="AD84" s="17"/>
    </row>
    <row r="85" spans="1:30" s="23" customFormat="1" ht="18">
      <c r="A85" s="8" t="str">
        <f>[1]控件TOP10商户交易情况_表!B6</f>
        <v>招行信用卡还款</v>
      </c>
      <c r="B85" s="8" t="str">
        <f>[1]控件TOP10商户交易情况_表!C6</f>
        <v>信用卡还款</v>
      </c>
      <c r="C85" s="8">
        <f>[1]控件TOP10商户交易情况_表!D6</f>
        <v>73795</v>
      </c>
      <c r="D85" s="31">
        <f>[1]控件TOP10商户交易情况_表!E6</f>
        <v>0.40179999999999999</v>
      </c>
      <c r="E85" s="8">
        <f>[1]控件TOP10商户交易情况_表!F6</f>
        <v>67159</v>
      </c>
      <c r="F85" s="8">
        <f>[1]控件TOP10商户交易情况_表!G6</f>
        <v>12755</v>
      </c>
      <c r="G85" s="31">
        <f>[1]控件TOP10商户交易情况_表!H6</f>
        <v>0.17280000000000001</v>
      </c>
      <c r="H85" s="54">
        <v>99395</v>
      </c>
      <c r="K85" s="52"/>
      <c r="L85" s="52"/>
      <c r="M85" s="52"/>
      <c r="N85" s="6"/>
      <c r="AA85" s="17"/>
      <c r="AB85" s="17"/>
      <c r="AC85" s="17"/>
      <c r="AD85" s="17"/>
    </row>
    <row r="86" spans="1:30" s="23" customFormat="1" ht="36">
      <c r="A86" s="8" t="str">
        <f>[1]控件TOP10商户交易情况_表!B7</f>
        <v>浦发银行信用卡还款</v>
      </c>
      <c r="B86" s="8" t="str">
        <f>[1]控件TOP10商户交易情况_表!C7</f>
        <v>信用卡还款</v>
      </c>
      <c r="C86" s="8">
        <f>[1]控件TOP10商户交易情况_表!D7</f>
        <v>66548</v>
      </c>
      <c r="D86" s="31">
        <f>[1]控件TOP10商户交易情况_表!E7</f>
        <v>0.2087</v>
      </c>
      <c r="E86" s="8">
        <f>[1]控件TOP10商户交易情况_表!F7</f>
        <v>60365</v>
      </c>
      <c r="F86" s="8">
        <f>[1]控件TOP10商户交易情况_表!G7</f>
        <v>13284</v>
      </c>
      <c r="G86" s="31">
        <f>[1]控件TOP10商户交易情况_表!H7</f>
        <v>0.1996</v>
      </c>
      <c r="H86" s="54">
        <v>57261</v>
      </c>
      <c r="I86" s="52"/>
      <c r="J86" s="52"/>
      <c r="K86" s="52"/>
      <c r="L86" s="52"/>
      <c r="M86" s="52"/>
      <c r="N86" s="6"/>
      <c r="AA86" s="17"/>
      <c r="AB86" s="17"/>
      <c r="AC86" s="17"/>
      <c r="AD86" s="17"/>
    </row>
    <row r="87" spans="1:30" s="23" customFormat="1" ht="18">
      <c r="A87" s="8" t="str">
        <f>[1]控件TOP10商户交易情况_表!B8</f>
        <v>民生银行</v>
      </c>
      <c r="B87" s="8" t="str">
        <f>[1]控件TOP10商户交易情况_表!C8</f>
        <v>信用卡还款</v>
      </c>
      <c r="C87" s="8">
        <f>[1]控件TOP10商户交易情况_表!D8</f>
        <v>59844</v>
      </c>
      <c r="D87" s="31">
        <f>[1]控件TOP10商户交易情况_表!E8</f>
        <v>0.31319999999999998</v>
      </c>
      <c r="E87" s="8">
        <f>[1]控件TOP10商户交易情况_表!F8</f>
        <v>51646</v>
      </c>
      <c r="F87" s="8">
        <f>[1]控件TOP10商户交易情况_表!G8</f>
        <v>9948</v>
      </c>
      <c r="G87" s="31">
        <f>[1]控件TOP10商户交易情况_表!H8</f>
        <v>0.16619999999999999</v>
      </c>
      <c r="H87" s="54">
        <v>52204</v>
      </c>
      <c r="I87" s="52"/>
      <c r="J87" s="52"/>
      <c r="K87" s="52"/>
      <c r="L87" s="52"/>
      <c r="M87" s="52"/>
      <c r="N87" s="6"/>
      <c r="O87" s="17"/>
      <c r="P87" s="17"/>
      <c r="Q87" s="17"/>
      <c r="R87" s="17"/>
      <c r="S87" s="17"/>
      <c r="T87" s="17"/>
      <c r="U87" s="17"/>
      <c r="V87" s="47"/>
      <c r="W87" s="17"/>
      <c r="X87" s="17"/>
      <c r="Y87" s="17"/>
      <c r="Z87" s="17"/>
      <c r="AA87" s="17"/>
      <c r="AB87" s="17"/>
      <c r="AC87" s="17"/>
      <c r="AD87" s="17"/>
    </row>
    <row r="88" spans="1:30" s="23" customFormat="1" ht="36">
      <c r="A88" s="8" t="str">
        <f>[1]控件TOP10商户交易情况_表!B9</f>
        <v>广发信用卡还款(深圳)</v>
      </c>
      <c r="B88" s="8" t="str">
        <f>[1]控件TOP10商户交易情况_表!C9</f>
        <v>信用卡还款</v>
      </c>
      <c r="C88" s="8">
        <f>[1]控件TOP10商户交易情况_表!D9</f>
        <v>48130</v>
      </c>
      <c r="D88" s="31">
        <f>[1]控件TOP10商户交易情况_表!E9</f>
        <v>0.17130000000000001</v>
      </c>
      <c r="E88" s="8">
        <f>[1]控件TOP10商户交易情况_表!F9</f>
        <v>42114</v>
      </c>
      <c r="F88" s="8">
        <f>[1]控件TOP10商户交易情况_表!G9</f>
        <v>8023</v>
      </c>
      <c r="G88" s="31">
        <f>[1]控件TOP10商户交易情况_表!H9</f>
        <v>0.16669999999999999</v>
      </c>
      <c r="H88" s="54">
        <v>50618</v>
      </c>
      <c r="I88" s="52"/>
      <c r="J88" s="52"/>
      <c r="K88" s="52"/>
      <c r="L88" s="52"/>
      <c r="M88" s="6"/>
      <c r="N88" s="17"/>
      <c r="O88"/>
      <c r="P88"/>
      <c r="Q88"/>
      <c r="R88"/>
      <c r="S88"/>
      <c r="T88"/>
      <c r="U88"/>
      <c r="V88"/>
      <c r="W88"/>
      <c r="X88"/>
      <c r="Y88"/>
      <c r="Z88"/>
      <c r="AA88" s="17"/>
      <c r="AB88" s="17"/>
      <c r="AC88" s="17"/>
    </row>
    <row r="89" spans="1:30" s="23" customFormat="1" ht="36">
      <c r="A89" s="8" t="str">
        <f>[1]控件TOP10商户交易情况_表!B10</f>
        <v>兴业银行信用卡还款</v>
      </c>
      <c r="B89" s="8" t="str">
        <f>[1]控件TOP10商户交易情况_表!C10</f>
        <v>信用卡还款</v>
      </c>
      <c r="C89" s="8">
        <f>[1]控件TOP10商户交易情况_表!D10</f>
        <v>48094</v>
      </c>
      <c r="D89" s="31">
        <f>[1]控件TOP10商户交易情况_表!E10</f>
        <v>0.27050000000000002</v>
      </c>
      <c r="E89" s="8">
        <f>[1]控件TOP10商户交易情况_表!F10</f>
        <v>42881</v>
      </c>
      <c r="F89" s="8">
        <f>[1]控件TOP10商户交易情况_表!G10</f>
        <v>7099</v>
      </c>
      <c r="G89" s="31">
        <f>[1]控件TOP10商户交易情况_表!H10</f>
        <v>0.14760000000000001</v>
      </c>
      <c r="H89" s="54">
        <v>46863</v>
      </c>
      <c r="K89" s="52"/>
      <c r="L89" s="52"/>
      <c r="M89" s="6"/>
      <c r="N89" s="17"/>
      <c r="O89"/>
      <c r="P89"/>
      <c r="Q89"/>
      <c r="R89"/>
      <c r="S89"/>
      <c r="T89"/>
      <c r="U89"/>
      <c r="V89"/>
      <c r="W89"/>
      <c r="X89"/>
      <c r="Y89"/>
      <c r="Z89"/>
      <c r="AA89" s="17"/>
      <c r="AB89" s="17"/>
      <c r="AC89" s="17"/>
    </row>
    <row r="90" spans="1:30" s="23" customFormat="1" ht="18">
      <c r="A90" s="8" t="str">
        <f>[1]控件TOP10商户交易情况_表!B11</f>
        <v>U净</v>
      </c>
      <c r="B90" s="8" t="str">
        <f>[1]控件TOP10商户交易情况_表!C11</f>
        <v>外部商户</v>
      </c>
      <c r="C90" s="8">
        <f>[1]控件TOP10商户交易情况_表!D11</f>
        <v>32417</v>
      </c>
      <c r="D90" s="31">
        <f>[1]控件TOP10商户交易情况_表!E11</f>
        <v>0.4027</v>
      </c>
      <c r="E90" s="8">
        <f>[1]控件TOP10商户交易情况_表!F11</f>
        <v>16986</v>
      </c>
      <c r="F90" s="8">
        <f>[1]控件TOP10商户交易情况_表!G11</f>
        <v>30994</v>
      </c>
      <c r="G90" s="31">
        <f>[1]控件TOP10商户交易情况_表!H11</f>
        <v>0.95609999999999995</v>
      </c>
      <c r="H90" s="54">
        <v>42932</v>
      </c>
      <c r="I90" s="52"/>
      <c r="J90" s="52"/>
      <c r="K90" s="52"/>
      <c r="L90" s="52"/>
      <c r="M90" s="21"/>
      <c r="N90" s="21"/>
      <c r="O90"/>
      <c r="P90"/>
      <c r="Q90"/>
      <c r="R90"/>
      <c r="S90"/>
      <c r="T90"/>
      <c r="U90"/>
      <c r="V90"/>
      <c r="W90"/>
      <c r="X90"/>
      <c r="Y90"/>
      <c r="Z90"/>
      <c r="AA90" s="21"/>
      <c r="AB90" s="21"/>
      <c r="AC90" s="21"/>
    </row>
    <row r="91" spans="1:30" customFormat="1">
      <c r="A91" s="48"/>
      <c r="B91" s="48"/>
      <c r="C91" s="48">
        <f>SUM(C81:C90)</f>
        <v>1139232</v>
      </c>
      <c r="D91" s="48"/>
      <c r="E91" s="48"/>
      <c r="F91" s="48">
        <f>SUM(F81:F90)</f>
        <v>252048</v>
      </c>
      <c r="G91" s="57">
        <f t="shared" ref="G91" si="0">F91/C91</f>
        <v>0.22124378528693014</v>
      </c>
    </row>
    <row r="92" spans="1:30" ht="18">
      <c r="A92" s="13" t="s">
        <v>49</v>
      </c>
      <c r="B92" s="40"/>
      <c r="C92" s="40"/>
      <c r="D92" s="40"/>
      <c r="E92" s="40"/>
      <c r="F92" s="40"/>
      <c r="G92" s="40"/>
      <c r="O92"/>
      <c r="P92"/>
      <c r="Q92"/>
      <c r="R92"/>
      <c r="S92"/>
      <c r="T92"/>
      <c r="U92"/>
      <c r="V92"/>
      <c r="W92"/>
      <c r="X92"/>
      <c r="Y92"/>
      <c r="Z92"/>
    </row>
    <row r="93" spans="1:30" ht="18">
      <c r="A93" s="5" t="s">
        <v>13</v>
      </c>
      <c r="B93" s="5" t="s">
        <v>26</v>
      </c>
      <c r="C93" s="5" t="s">
        <v>31</v>
      </c>
      <c r="D93" s="5" t="s">
        <v>41</v>
      </c>
      <c r="E93" s="3" t="s">
        <v>45</v>
      </c>
      <c r="F93" s="15" t="s">
        <v>16</v>
      </c>
      <c r="G93"/>
      <c r="H93"/>
      <c r="O93"/>
      <c r="P93"/>
      <c r="Q93"/>
      <c r="R93"/>
      <c r="S93"/>
      <c r="T93"/>
      <c r="U93"/>
      <c r="V93"/>
      <c r="W93"/>
      <c r="X93"/>
      <c r="Y93"/>
      <c r="Z93"/>
    </row>
    <row r="94" spans="1:30" ht="18">
      <c r="A94" s="8" t="str">
        <f>[1]外部控件TOP10商户交易情况_表!B2</f>
        <v>U净</v>
      </c>
      <c r="B94" s="8">
        <f>[1]外部控件TOP10商户交易情况_表!C2</f>
        <v>32417</v>
      </c>
      <c r="C94" s="31">
        <f>[1]外部控件TOP10商户交易情况_表!D2</f>
        <v>0.4027</v>
      </c>
      <c r="D94" s="8">
        <f>[1]外部控件TOP10商户交易情况_表!E2</f>
        <v>16986</v>
      </c>
      <c r="E94" s="8">
        <f>[1]外部控件TOP10商户交易情况_表!F2</f>
        <v>30994</v>
      </c>
      <c r="F94" s="31">
        <f>[1]外部控件TOP10商户交易情况_表!G2</f>
        <v>0.95609999999999995</v>
      </c>
      <c r="G94" s="58">
        <v>42932</v>
      </c>
      <c r="O94"/>
      <c r="P94"/>
      <c r="Q94"/>
      <c r="R94"/>
      <c r="S94"/>
      <c r="T94"/>
      <c r="U94"/>
      <c r="V94"/>
      <c r="W94"/>
      <c r="X94"/>
      <c r="Y94"/>
      <c r="Z94"/>
    </row>
    <row r="95" spans="1:30" ht="18">
      <c r="A95" s="8" t="str">
        <f>[1]外部控件TOP10商户交易情况_表!B3</f>
        <v>京东商城平台商户</v>
      </c>
      <c r="B95" s="8">
        <f>[1]外部控件TOP10商户交易情况_表!C3</f>
        <v>27113</v>
      </c>
      <c r="C95" s="31">
        <f>[1]外部控件TOP10商户交易情况_表!D3</f>
        <v>1.2E-2</v>
      </c>
      <c r="D95" s="8">
        <f>[1]外部控件TOP10商户交易情况_表!E3</f>
        <v>20465</v>
      </c>
      <c r="E95" s="8">
        <f>[1]外部控件TOP10商户交易情况_表!F3</f>
        <v>6613</v>
      </c>
      <c r="F95" s="31">
        <f>[1]外部控件TOP10商户交易情况_表!G3</f>
        <v>0.24390000000000001</v>
      </c>
      <c r="G95" s="58">
        <v>22736</v>
      </c>
      <c r="O95"/>
      <c r="P95"/>
      <c r="Q95"/>
      <c r="R95"/>
      <c r="S95"/>
      <c r="T95"/>
      <c r="U95"/>
      <c r="V95"/>
      <c r="W95"/>
      <c r="X95"/>
      <c r="Y95"/>
      <c r="Z95"/>
    </row>
    <row r="96" spans="1:30" ht="36">
      <c r="A96" s="8" t="str">
        <f>[1]外部控件TOP10商户交易情况_表!B4</f>
        <v>中国铁路网络有限公司</v>
      </c>
      <c r="B96" s="8">
        <f>[1]外部控件TOP10商户交易情况_表!C4</f>
        <v>19458</v>
      </c>
      <c r="C96" s="31">
        <f>[1]外部控件TOP10商户交易情况_表!D4</f>
        <v>-3.8E-3</v>
      </c>
      <c r="D96" s="8">
        <f>[1]外部控件TOP10商户交易情况_表!E4</f>
        <v>17978</v>
      </c>
      <c r="E96" s="8">
        <f>[1]外部控件TOP10商户交易情况_表!F4</f>
        <v>8497</v>
      </c>
      <c r="F96" s="31">
        <f>[1]外部控件TOP10商户交易情况_表!G4</f>
        <v>0.43669999999999998</v>
      </c>
      <c r="G96" s="58">
        <v>11092</v>
      </c>
      <c r="O96"/>
      <c r="P96"/>
      <c r="Q96"/>
      <c r="R96"/>
      <c r="S96"/>
      <c r="T96"/>
      <c r="U96"/>
      <c r="V96"/>
      <c r="W96"/>
      <c r="X96"/>
      <c r="Y96"/>
      <c r="Z96"/>
    </row>
    <row r="97" spans="1:26" ht="18">
      <c r="A97" s="8" t="str">
        <f>[1]外部控件TOP10商户交易情况_表!B5</f>
        <v>云闪付乘车码</v>
      </c>
      <c r="B97" s="8">
        <f>[1]外部控件TOP10商户交易情况_表!C5</f>
        <v>18346</v>
      </c>
      <c r="C97" s="31">
        <f>[1]外部控件TOP10商户交易情况_表!D5</f>
        <v>-7.4300000000000005E-2</v>
      </c>
      <c r="D97" s="8">
        <f>[1]外部控件TOP10商户交易情况_表!E5</f>
        <v>14771</v>
      </c>
      <c r="E97" s="8">
        <f>[1]外部控件TOP10商户交易情况_表!F5</f>
        <v>4945</v>
      </c>
      <c r="F97" s="31">
        <f>[1]外部控件TOP10商户交易情况_表!G5</f>
        <v>0.26950000000000002</v>
      </c>
      <c r="G97" s="58">
        <v>9130</v>
      </c>
      <c r="O97"/>
      <c r="P97"/>
      <c r="Q97"/>
      <c r="R97"/>
      <c r="S97"/>
      <c r="T97"/>
      <c r="U97"/>
      <c r="V97"/>
      <c r="W97"/>
      <c r="X97"/>
      <c r="Y97"/>
      <c r="Z97"/>
    </row>
    <row r="98" spans="1:26" ht="36">
      <c r="A98" s="8" t="str">
        <f>[1]外部控件TOP10商户交易情况_表!B6</f>
        <v>杭州市公共交通集团（电子客票）</v>
      </c>
      <c r="B98" s="8">
        <f>[1]外部控件TOP10商户交易情况_表!C6</f>
        <v>10063</v>
      </c>
      <c r="C98" s="31">
        <f>[1]外部控件TOP10商户交易情况_表!D6</f>
        <v>0.1633</v>
      </c>
      <c r="D98" s="8">
        <f>[1]外部控件TOP10商户交易情况_表!E6</f>
        <v>10282</v>
      </c>
      <c r="E98" s="8">
        <f>[1]外部控件TOP10商户交易情况_表!F6</f>
        <v>3612</v>
      </c>
      <c r="F98" s="31">
        <f>[1]外部控件TOP10商户交易情况_表!G6</f>
        <v>0.3589</v>
      </c>
      <c r="G98" s="58">
        <v>9691</v>
      </c>
      <c r="O98"/>
      <c r="P98"/>
      <c r="Q98"/>
      <c r="R98"/>
      <c r="S98"/>
      <c r="T98"/>
      <c r="U98"/>
      <c r="V98"/>
      <c r="W98"/>
      <c r="X98"/>
      <c r="Y98"/>
      <c r="Z98"/>
    </row>
    <row r="99" spans="1:26" ht="18">
      <c r="A99" s="8" t="str">
        <f>[1]外部控件TOP10商户交易情况_表!B7</f>
        <v>多点</v>
      </c>
      <c r="B99" s="8">
        <f>[1]外部控件TOP10商户交易情况_表!C7</f>
        <v>9513</v>
      </c>
      <c r="C99" s="31">
        <f>[1]外部控件TOP10商户交易情况_表!D7</f>
        <v>-2.6800000000000001E-2</v>
      </c>
      <c r="D99" s="8">
        <f>[1]外部控件TOP10商户交易情况_表!E7</f>
        <v>8319</v>
      </c>
      <c r="E99" s="8">
        <f>[1]外部控件TOP10商户交易情况_表!F7</f>
        <v>8364</v>
      </c>
      <c r="F99" s="31">
        <f>[1]外部控件TOP10商户交易情况_表!G7</f>
        <v>0.87919999999999998</v>
      </c>
      <c r="G99" s="58">
        <v>6777</v>
      </c>
      <c r="O99"/>
      <c r="P99"/>
      <c r="Q99"/>
      <c r="R99"/>
      <c r="S99"/>
      <c r="T99"/>
      <c r="U99"/>
      <c r="V99"/>
      <c r="W99"/>
      <c r="X99"/>
      <c r="Y99"/>
      <c r="Z99"/>
    </row>
    <row r="100" spans="1:26" ht="18">
      <c r="A100" s="8" t="str">
        <f>[1]外部控件TOP10商户交易情况_表!B8</f>
        <v>京东到家</v>
      </c>
      <c r="B100" s="8">
        <f>[1]外部控件TOP10商户交易情况_表!C8</f>
        <v>7970</v>
      </c>
      <c r="C100" s="31">
        <f>[1]外部控件TOP10商户交易情况_表!D8</f>
        <v>-4.0000000000000002E-4</v>
      </c>
      <c r="D100" s="8">
        <f>[1]外部控件TOP10商户交易情况_表!E8</f>
        <v>6740</v>
      </c>
      <c r="E100" s="8">
        <f>[1]外部控件TOP10商户交易情况_表!F8</f>
        <v>7761</v>
      </c>
      <c r="F100" s="31">
        <f>[1]外部控件TOP10商户交易情况_表!G8</f>
        <v>0.9738</v>
      </c>
      <c r="G100" s="58">
        <v>6075</v>
      </c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8">
      <c r="A101" s="8" t="str">
        <f>[1]外部控件TOP10商户交易情况_表!B9</f>
        <v>携程旅行网</v>
      </c>
      <c r="B101" s="8">
        <f>[1]外部控件TOP10商户交易情况_表!C9</f>
        <v>7018</v>
      </c>
      <c r="C101" s="31">
        <f>[1]外部控件TOP10商户交易情况_表!D9</f>
        <v>-0.11219999999999999</v>
      </c>
      <c r="D101" s="8">
        <f>[1]外部控件TOP10商户交易情况_表!E9</f>
        <v>5677</v>
      </c>
      <c r="E101" s="8">
        <f>[1]外部控件TOP10商户交易情况_表!F9</f>
        <v>1546</v>
      </c>
      <c r="F101" s="31">
        <f>[1]外部控件TOP10商户交易情况_表!G9</f>
        <v>0.2203</v>
      </c>
      <c r="G101" s="58">
        <v>4739</v>
      </c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8">
      <c r="A102" s="8" t="str">
        <f>[1]外部控件TOP10商户交易情况_表!B10</f>
        <v>唯品会</v>
      </c>
      <c r="B102" s="8">
        <f>[1]外部控件TOP10商户交易情况_表!C10</f>
        <v>6913</v>
      </c>
      <c r="C102" s="31">
        <f>[1]外部控件TOP10商户交易情况_表!D10</f>
        <v>-0.25800000000000001</v>
      </c>
      <c r="D102" s="8">
        <f>[1]外部控件TOP10商户交易情况_表!E10</f>
        <v>6516</v>
      </c>
      <c r="E102" s="8">
        <f>[1]外部控件TOP10商户交易情况_表!F10</f>
        <v>1953</v>
      </c>
      <c r="F102" s="31">
        <f>[1]外部控件TOP10商户交易情况_表!G10</f>
        <v>0.28249999999999997</v>
      </c>
      <c r="G102" s="58">
        <v>3480</v>
      </c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36">
      <c r="A103" s="8" t="str">
        <f>[1]外部控件TOP10商户交易情况_表!B11</f>
        <v>(特约)厦门轨道交通集团有限公司</v>
      </c>
      <c r="B103" s="8">
        <f>[1]外部控件TOP10商户交易情况_表!C11</f>
        <v>6242</v>
      </c>
      <c r="C103" s="31">
        <f>[1]外部控件TOP10商户交易情况_表!D11</f>
        <v>-8.3099999999999993E-2</v>
      </c>
      <c r="D103" s="8">
        <f>[1]外部控件TOP10商户交易情况_表!E11</f>
        <v>3817</v>
      </c>
      <c r="E103" s="8">
        <f>[1]外部控件TOP10商户交易情况_表!F11</f>
        <v>535</v>
      </c>
      <c r="F103" s="31">
        <f>[1]外部控件TOP10商户交易情况_表!G11</f>
        <v>8.5699999999999998E-2</v>
      </c>
      <c r="G103" s="50">
        <v>2912</v>
      </c>
    </row>
    <row r="104" spans="1:26">
      <c r="F104" s="25"/>
      <c r="G104" s="24"/>
    </row>
    <row r="105" spans="1:26" s="12" customFormat="1" ht="42" customHeight="1">
      <c r="A105" s="73" t="str">
        <f>[1]外部控件TOP10商户侧分公司_句!$B$2</f>
        <v>2、当日，从商户入网分公司来看，上海、北京、黑龙江、天津、广东、浙江、厦门、四川、江苏、大连地区交易量排名手机外部支付控件前十。</v>
      </c>
      <c r="B105" s="73"/>
      <c r="C105" s="73"/>
      <c r="D105" s="73"/>
      <c r="E105" s="73"/>
      <c r="F105" s="73"/>
      <c r="G105" s="73"/>
    </row>
    <row r="106" spans="1:26" ht="18">
      <c r="A106" s="12" t="s">
        <v>50</v>
      </c>
      <c r="B106" s="12"/>
      <c r="C106" s="12"/>
      <c r="D106" s="12"/>
      <c r="E106" s="12"/>
      <c r="F106" s="12"/>
      <c r="G106" s="12"/>
    </row>
    <row r="107" spans="1:26" ht="36">
      <c r="A107" s="5" t="s">
        <v>17</v>
      </c>
      <c r="B107" s="5" t="s">
        <v>24</v>
      </c>
      <c r="C107" s="5" t="s">
        <v>33</v>
      </c>
      <c r="D107" s="5" t="s">
        <v>31</v>
      </c>
      <c r="E107" s="5" t="s">
        <v>25</v>
      </c>
      <c r="F107" s="14" t="s">
        <v>11</v>
      </c>
      <c r="G107" s="3" t="s">
        <v>31</v>
      </c>
      <c r="H107" s="53" t="s">
        <v>17</v>
      </c>
      <c r="I107" s="53" t="s">
        <v>24</v>
      </c>
      <c r="J107" s="53" t="s">
        <v>25</v>
      </c>
      <c r="K107"/>
      <c r="L107"/>
      <c r="M107"/>
      <c r="N107"/>
    </row>
    <row r="108" spans="1:26">
      <c r="A108" s="41" t="str">
        <f>[1]外部控件TOP10商户侧分公司_表!B2</f>
        <v>上海</v>
      </c>
      <c r="B108" s="41">
        <f>[1]外部控件TOP10商户侧分公司_表!C2</f>
        <v>85538</v>
      </c>
      <c r="C108" s="31">
        <f>[1]外部控件TOP10商户侧分公司_表!D2</f>
        <v>0.27529999999999999</v>
      </c>
      <c r="D108" s="31">
        <f>[1]外部控件TOP10商户侧分公司_表!E2</f>
        <v>7.8899999999999998E-2</v>
      </c>
      <c r="E108" s="41">
        <f>[1]外部控件TOP10商户侧分公司_表!F2</f>
        <v>49182</v>
      </c>
      <c r="F108" s="31">
        <f>[1]外部控件TOP10商户侧分公司_表!G2</f>
        <v>0.57499999999999996</v>
      </c>
      <c r="G108" s="31">
        <f>[1]外部控件TOP10商户侧分公司_表!H2</f>
        <v>0.1236</v>
      </c>
      <c r="H108" s="59" t="s">
        <v>9</v>
      </c>
      <c r="I108" s="59">
        <v>78499</v>
      </c>
      <c r="J108" s="59">
        <v>66050</v>
      </c>
      <c r="K108"/>
      <c r="L108"/>
      <c r="M108"/>
      <c r="N108"/>
    </row>
    <row r="109" spans="1:26">
      <c r="A109" s="41" t="str">
        <f>[1]外部控件TOP10商户侧分公司_表!B3</f>
        <v>北京</v>
      </c>
      <c r="B109" s="41">
        <f>[1]外部控件TOP10商户侧分公司_表!C3</f>
        <v>52548</v>
      </c>
      <c r="C109" s="31">
        <f>[1]外部控件TOP10商户侧分公司_表!D3</f>
        <v>0.1691</v>
      </c>
      <c r="D109" s="31">
        <f>[1]外部控件TOP10商户侧分公司_表!E3</f>
        <v>-1.2999999999999999E-3</v>
      </c>
      <c r="E109" s="41">
        <f>[1]外部控件TOP10商户侧分公司_表!F3</f>
        <v>25677</v>
      </c>
      <c r="F109" s="31">
        <f>[1]外部控件TOP10商户侧分公司_表!G3</f>
        <v>0.48859999999999998</v>
      </c>
      <c r="G109" s="31">
        <f>[1]外部控件TOP10商户侧分公司_表!H3</f>
        <v>-4.1200000000000001E-2</v>
      </c>
      <c r="H109" s="59" t="s">
        <v>8</v>
      </c>
      <c r="I109" s="59">
        <v>48759</v>
      </c>
      <c r="J109" s="59">
        <v>25806</v>
      </c>
      <c r="K109"/>
      <c r="L109"/>
      <c r="M109"/>
      <c r="N109"/>
    </row>
    <row r="110" spans="1:26">
      <c r="A110" s="41" t="str">
        <f>[1]外部控件TOP10商户侧分公司_表!B4</f>
        <v>黑龙江</v>
      </c>
      <c r="B110" s="41">
        <f>[1]外部控件TOP10商户侧分公司_表!C4</f>
        <v>29094</v>
      </c>
      <c r="C110" s="31">
        <f>[1]外部控件TOP10商户侧分公司_表!D4</f>
        <v>9.3600000000000003E-2</v>
      </c>
      <c r="D110" s="31">
        <f>[1]外部控件TOP10商户侧分公司_表!E4</f>
        <v>0.25019999999999998</v>
      </c>
      <c r="E110" s="41">
        <f>[1]外部控件TOP10商户侧分公司_表!F4</f>
        <v>890</v>
      </c>
      <c r="F110" s="31">
        <f>[1]外部控件TOP10商户侧分公司_表!G4</f>
        <v>3.0599999999999999E-2</v>
      </c>
      <c r="G110" s="31">
        <f>[1]外部控件TOP10商户侧分公司_表!H4</f>
        <v>9.1999999999999998E-2</v>
      </c>
      <c r="H110" s="59" t="s">
        <v>2</v>
      </c>
      <c r="I110" s="59">
        <v>33227</v>
      </c>
      <c r="J110" s="59">
        <v>1361</v>
      </c>
      <c r="K110"/>
      <c r="L110"/>
      <c r="M110"/>
      <c r="N110"/>
    </row>
    <row r="111" spans="1:26">
      <c r="A111" s="41" t="str">
        <f>[1]外部控件TOP10商户侧分公司_表!B5</f>
        <v>天津</v>
      </c>
      <c r="B111" s="41">
        <f>[1]外部控件TOP10商户侧分公司_表!C5</f>
        <v>18771</v>
      </c>
      <c r="C111" s="31">
        <f>[1]外部控件TOP10商户侧分公司_表!D5</f>
        <v>6.0400000000000002E-2</v>
      </c>
      <c r="D111" s="31">
        <f>[1]外部控件TOP10商户侧分公司_表!E5</f>
        <v>-9.1300000000000006E-2</v>
      </c>
      <c r="E111" s="41">
        <f>[1]外部控件TOP10商户侧分公司_表!F5</f>
        <v>5009</v>
      </c>
      <c r="F111" s="31">
        <f>[1]外部控件TOP10商户侧分公司_表!G5</f>
        <v>0.26679999999999998</v>
      </c>
      <c r="G111" s="31">
        <f>[1]外部控件TOP10商户侧分公司_表!H5</f>
        <v>-7.1499999999999994E-2</v>
      </c>
      <c r="H111" s="59" t="s">
        <v>6</v>
      </c>
      <c r="I111" s="59">
        <v>11735</v>
      </c>
      <c r="J111" s="59">
        <v>11167</v>
      </c>
      <c r="N111"/>
    </row>
    <row r="112" spans="1:26">
      <c r="A112" s="41" t="str">
        <f>[1]外部控件TOP10商户侧分公司_表!B6</f>
        <v>广东</v>
      </c>
      <c r="B112" s="41">
        <f>[1]外部控件TOP10商户侧分公司_表!C6</f>
        <v>18335</v>
      </c>
      <c r="C112" s="31">
        <f>[1]外部控件TOP10商户侧分公司_表!D6</f>
        <v>5.8999999999999997E-2</v>
      </c>
      <c r="D112" s="31">
        <f>[1]外部控件TOP10商户侧分公司_表!E6</f>
        <v>-6.7699999999999996E-2</v>
      </c>
      <c r="E112" s="41">
        <f>[1]外部控件TOP10商户侧分公司_表!F6</f>
        <v>701</v>
      </c>
      <c r="F112" s="31">
        <f>[1]外部控件TOP10商户侧分公司_表!G6</f>
        <v>3.8199999999999998E-2</v>
      </c>
      <c r="G112" s="31">
        <f>[1]外部控件TOP10商户侧分公司_表!H6</f>
        <v>-0.127</v>
      </c>
      <c r="H112" s="59" t="s">
        <v>4</v>
      </c>
      <c r="I112" s="59">
        <v>16121</v>
      </c>
      <c r="J112" s="59">
        <v>438</v>
      </c>
      <c r="K112"/>
      <c r="L112"/>
      <c r="M112"/>
      <c r="N112"/>
    </row>
    <row r="113" spans="1:14">
      <c r="A113" s="41" t="str">
        <f>[1]外部控件TOP10商户侧分公司_表!B7</f>
        <v>浙江</v>
      </c>
      <c r="B113" s="41">
        <f>[1]外部控件TOP10商户侧分公司_表!C7</f>
        <v>16524</v>
      </c>
      <c r="C113" s="31">
        <f>[1]外部控件TOP10商户侧分公司_表!D7</f>
        <v>5.3199999999999997E-2</v>
      </c>
      <c r="D113" s="31">
        <f>[1]外部控件TOP10商户侧分公司_表!E7</f>
        <v>5.0900000000000001E-2</v>
      </c>
      <c r="E113" s="41">
        <f>[1]外部控件TOP10商户侧分公司_表!F7</f>
        <v>5416</v>
      </c>
      <c r="F113" s="31">
        <f>[1]外部控件TOP10商户侧分公司_表!G7</f>
        <v>0.32779999999999998</v>
      </c>
      <c r="G113" s="31">
        <f>[1]外部控件TOP10商户侧分公司_表!H7</f>
        <v>2.9700000000000001E-2</v>
      </c>
      <c r="H113" s="59" t="s">
        <v>1</v>
      </c>
      <c r="I113" s="59">
        <v>11918</v>
      </c>
      <c r="J113" s="59">
        <v>324</v>
      </c>
      <c r="K113"/>
      <c r="L113"/>
      <c r="M113"/>
      <c r="N113"/>
    </row>
    <row r="114" spans="1:14">
      <c r="A114" s="41" t="str">
        <f>[1]外部控件TOP10商户侧分公司_表!B8</f>
        <v>厦门</v>
      </c>
      <c r="B114" s="41">
        <f>[1]外部控件TOP10商户侧分公司_表!C8</f>
        <v>13714</v>
      </c>
      <c r="C114" s="31">
        <f>[1]外部控件TOP10商户侧分公司_表!D8</f>
        <v>4.41E-2</v>
      </c>
      <c r="D114" s="31">
        <f>[1]外部控件TOP10商户侧分公司_表!E8</f>
        <v>-4.2900000000000001E-2</v>
      </c>
      <c r="E114" s="41">
        <f>[1]外部控件TOP10商户侧分公司_表!F8</f>
        <v>2674</v>
      </c>
      <c r="F114" s="31">
        <f>[1]外部控件TOP10商户侧分公司_表!G8</f>
        <v>0.19500000000000001</v>
      </c>
      <c r="G114" s="31">
        <f>[1]外部控件TOP10商户侧分公司_表!H8</f>
        <v>-0.27260000000000001</v>
      </c>
      <c r="H114" s="59" t="s">
        <v>5</v>
      </c>
      <c r="I114" s="59">
        <v>11154</v>
      </c>
      <c r="J114" s="59">
        <v>3854</v>
      </c>
      <c r="K114"/>
      <c r="L114"/>
      <c r="M114"/>
      <c r="N114"/>
    </row>
    <row r="115" spans="1:14">
      <c r="A115" s="41" t="str">
        <f>[1]外部控件TOP10商户侧分公司_表!B9</f>
        <v>四川</v>
      </c>
      <c r="B115" s="41">
        <f>[1]外部控件TOP10商户侧分公司_表!C9</f>
        <v>12317</v>
      </c>
      <c r="C115" s="31">
        <f>[1]外部控件TOP10商户侧分公司_表!D9</f>
        <v>3.9600000000000003E-2</v>
      </c>
      <c r="D115" s="31">
        <f>[1]外部控件TOP10商户侧分公司_表!E9</f>
        <v>0.1188</v>
      </c>
      <c r="E115" s="41">
        <f>[1]外部控件TOP10商户侧分公司_表!F9</f>
        <v>727</v>
      </c>
      <c r="F115" s="31">
        <f>[1]外部控件TOP10商户侧分公司_表!G9</f>
        <v>5.8999999999999997E-2</v>
      </c>
      <c r="G115" s="31">
        <f>[1]外部控件TOP10商户侧分公司_表!H9</f>
        <v>-3.8399999999999997E-2</v>
      </c>
      <c r="H115" s="59" t="s">
        <v>7</v>
      </c>
      <c r="I115" s="59">
        <v>8861</v>
      </c>
      <c r="J115" s="59">
        <v>2267</v>
      </c>
      <c r="K115"/>
      <c r="L115"/>
      <c r="M115"/>
      <c r="N115"/>
    </row>
    <row r="116" spans="1:14">
      <c r="A116" s="41" t="str">
        <f>[1]外部控件TOP10商户侧分公司_表!B10</f>
        <v>江苏</v>
      </c>
      <c r="B116" s="41">
        <f>[1]外部控件TOP10商户侧分公司_表!C10</f>
        <v>9007</v>
      </c>
      <c r="C116" s="31">
        <f>[1]外部控件TOP10商户侧分公司_表!D10</f>
        <v>2.9000000000000001E-2</v>
      </c>
      <c r="D116" s="31">
        <f>[1]外部控件TOP10商户侧分公司_表!E10</f>
        <v>-0.19350000000000001</v>
      </c>
      <c r="E116" s="41">
        <f>[1]外部控件TOP10商户侧分公司_表!F10</f>
        <v>1846</v>
      </c>
      <c r="F116" s="31">
        <f>[1]外部控件TOP10商户侧分公司_表!G10</f>
        <v>0.20499999999999999</v>
      </c>
      <c r="G116" s="31">
        <f>[1]外部控件TOP10商户侧分公司_表!H10</f>
        <v>-0.1726</v>
      </c>
      <c r="H116" s="59" t="s">
        <v>3</v>
      </c>
      <c r="I116" s="59">
        <v>5657</v>
      </c>
      <c r="J116" s="59">
        <v>1693</v>
      </c>
      <c r="K116"/>
      <c r="L116"/>
      <c r="M116"/>
      <c r="N116"/>
    </row>
    <row r="117" spans="1:14">
      <c r="A117" s="41" t="str">
        <f>[1]外部控件TOP10商户侧分公司_表!B11</f>
        <v>大连</v>
      </c>
      <c r="B117" s="41">
        <f>[1]外部控件TOP10商户侧分公司_表!C11</f>
        <v>6653</v>
      </c>
      <c r="C117" s="31">
        <f>[1]外部控件TOP10商户侧分公司_表!D11</f>
        <v>2.1399999999999999E-2</v>
      </c>
      <c r="D117" s="31">
        <f>[1]外部控件TOP10商户侧分公司_表!E11</f>
        <v>4.2200000000000001E-2</v>
      </c>
      <c r="E117" s="41">
        <f>[1]外部控件TOP10商户侧分公司_表!F11</f>
        <v>3285</v>
      </c>
      <c r="F117" s="31">
        <f>[1]外部控件TOP10商户侧分公司_表!G11</f>
        <v>0.49380000000000002</v>
      </c>
      <c r="G117" s="31">
        <f>[1]外部控件TOP10商户侧分公司_表!H11</f>
        <v>2.9100000000000001E-2</v>
      </c>
      <c r="H117" s="59" t="s">
        <v>0</v>
      </c>
      <c r="I117" s="59">
        <v>4271</v>
      </c>
      <c r="J117" s="59">
        <v>87</v>
      </c>
      <c r="K117"/>
      <c r="L117"/>
      <c r="M117"/>
      <c r="N117"/>
    </row>
    <row r="118" spans="1:14">
      <c r="B118" s="48">
        <v>260925</v>
      </c>
      <c r="H118" s="60"/>
      <c r="I118" s="61"/>
      <c r="J118" s="61"/>
    </row>
    <row r="119" spans="1:14" s="12" customFormat="1" ht="39" customHeight="1">
      <c r="A119" s="74" t="str">
        <f>[1]外部控件TOP10用户侧分公司_句!$B$2</f>
        <v>3、当日，从交易用户归属地来看，广东、浙江、上海、湖北、重庆、四川、江苏、河北、福建、河南地区交易量排名手机外部支付控件前十。</v>
      </c>
      <c r="B119" s="74"/>
      <c r="C119" s="74"/>
      <c r="D119" s="74"/>
      <c r="E119" s="74"/>
      <c r="F119" s="74"/>
      <c r="G119" s="74"/>
    </row>
    <row r="120" spans="1:14" ht="18">
      <c r="A120" s="12" t="s">
        <v>51</v>
      </c>
      <c r="B120" s="12"/>
      <c r="C120" s="12"/>
      <c r="D120" s="12"/>
      <c r="E120" s="12"/>
      <c r="F120" s="12"/>
      <c r="G120" s="12"/>
    </row>
    <row r="121" spans="1:14" ht="36">
      <c r="A121" s="5" t="s">
        <v>17</v>
      </c>
      <c r="B121" s="5" t="s">
        <v>24</v>
      </c>
      <c r="C121" s="5" t="s">
        <v>33</v>
      </c>
      <c r="D121" s="5" t="s">
        <v>31</v>
      </c>
      <c r="E121" s="5" t="s">
        <v>25</v>
      </c>
      <c r="F121" s="14" t="s">
        <v>11</v>
      </c>
      <c r="G121" s="3" t="s">
        <v>31</v>
      </c>
      <c r="H121" s="53" t="s">
        <v>24</v>
      </c>
      <c r="I121" s="53" t="s">
        <v>25</v>
      </c>
      <c r="J121" s="32"/>
      <c r="K121"/>
      <c r="L121"/>
      <c r="M121"/>
    </row>
    <row r="122" spans="1:14">
      <c r="A122" s="41" t="str">
        <f>[1]外部控件TOP10用户侧分公司_表!B2</f>
        <v>广东</v>
      </c>
      <c r="B122" s="41">
        <f>[1]外部控件TOP10用户侧分公司_表!C2</f>
        <v>24213</v>
      </c>
      <c r="C122" s="41" t="str">
        <f>[1]外部控件TOP10用户侧分公司_表!D2</f>
        <v>7.40%</v>
      </c>
      <c r="D122" s="31" t="str">
        <f>[1]外部控件TOP10用户侧分公司_表!E2</f>
        <v>nan%</v>
      </c>
      <c r="E122" s="41">
        <f>[1]外部控件TOP10用户侧分公司_表!F2</f>
        <v>10851</v>
      </c>
      <c r="F122" s="41" t="str">
        <f>[1]外部控件TOP10用户侧分公司_表!G2</f>
        <v>44.81%</v>
      </c>
      <c r="G122" s="31" t="str">
        <f>[1]外部控件TOP10用户侧分公司_表!H2</f>
        <v>nan%</v>
      </c>
      <c r="H122" s="59">
        <v>35182</v>
      </c>
      <c r="I122" s="59">
        <v>25468</v>
      </c>
      <c r="J122" s="32"/>
      <c r="K122"/>
      <c r="L122"/>
      <c r="M122"/>
    </row>
    <row r="123" spans="1:14">
      <c r="A123" s="41" t="str">
        <f>[1]外部控件TOP10用户侧分公司_表!B3</f>
        <v>浙江</v>
      </c>
      <c r="B123" s="41">
        <f>[1]外部控件TOP10用户侧分公司_表!C3</f>
        <v>21647</v>
      </c>
      <c r="C123" s="41" t="str">
        <f>[1]外部控件TOP10用户侧分公司_表!D3</f>
        <v>6.61%</v>
      </c>
      <c r="D123" s="31" t="str">
        <f>[1]外部控件TOP10用户侧分公司_表!E3</f>
        <v>nan%</v>
      </c>
      <c r="E123" s="41">
        <f>[1]外部控件TOP10用户侧分公司_表!F3</f>
        <v>10829</v>
      </c>
      <c r="F123" s="41" t="str">
        <f>[1]外部控件TOP10用户侧分公司_表!G3</f>
        <v>50.03%</v>
      </c>
      <c r="G123" s="31" t="str">
        <f>[1]外部控件TOP10用户侧分公司_表!H3</f>
        <v>nan%</v>
      </c>
      <c r="H123" s="59">
        <v>21178</v>
      </c>
      <c r="I123" s="59">
        <v>6102</v>
      </c>
      <c r="J123" s="32"/>
      <c r="M123"/>
    </row>
    <row r="124" spans="1:14">
      <c r="A124" s="41" t="str">
        <f>[1]外部控件TOP10用户侧分公司_表!B4</f>
        <v>上海</v>
      </c>
      <c r="B124" s="41">
        <f>[1]外部控件TOP10用户侧分公司_表!C4</f>
        <v>21019</v>
      </c>
      <c r="C124" s="41" t="str">
        <f>[1]外部控件TOP10用户侧分公司_表!D4</f>
        <v>6.42%</v>
      </c>
      <c r="D124" s="31" t="str">
        <f>[1]外部控件TOP10用户侧分公司_表!E4</f>
        <v>nan%</v>
      </c>
      <c r="E124" s="41">
        <f>[1]外部控件TOP10用户侧分公司_表!F4</f>
        <v>10469</v>
      </c>
      <c r="F124" s="41" t="str">
        <f>[1]外部控件TOP10用户侧分公司_表!G4</f>
        <v>49.81%</v>
      </c>
      <c r="G124" s="31" t="str">
        <f>[1]外部控件TOP10用户侧分公司_表!H4</f>
        <v>nan%</v>
      </c>
      <c r="H124" s="59">
        <v>23177</v>
      </c>
      <c r="I124" s="59">
        <v>20647</v>
      </c>
      <c r="J124" s="32"/>
      <c r="M124"/>
    </row>
    <row r="125" spans="1:14">
      <c r="A125" s="41" t="str">
        <f>[1]外部控件TOP10用户侧分公司_表!B5</f>
        <v>湖北</v>
      </c>
      <c r="B125" s="41">
        <f>[1]外部控件TOP10用户侧分公司_表!C5</f>
        <v>20307</v>
      </c>
      <c r="C125" s="41" t="str">
        <f>[1]外部控件TOP10用户侧分公司_表!D5</f>
        <v>6.20%</v>
      </c>
      <c r="D125" s="31" t="str">
        <f>[1]外部控件TOP10用户侧分公司_表!E5</f>
        <v>nan%</v>
      </c>
      <c r="E125" s="41">
        <f>[1]外部控件TOP10用户侧分公司_表!F5</f>
        <v>6274</v>
      </c>
      <c r="F125" s="41" t="str">
        <f>[1]外部控件TOP10用户侧分公司_表!G5</f>
        <v>30.90%</v>
      </c>
      <c r="G125" s="31" t="str">
        <f>[1]外部控件TOP10用户侧分公司_表!H5</f>
        <v>nan%</v>
      </c>
      <c r="H125" s="59">
        <v>19558</v>
      </c>
      <c r="I125" s="59">
        <v>7426</v>
      </c>
      <c r="J125" s="32"/>
      <c r="K125"/>
      <c r="L125"/>
      <c r="M125"/>
    </row>
    <row r="126" spans="1:14">
      <c r="A126" s="41" t="str">
        <f>[1]外部控件TOP10用户侧分公司_表!B6</f>
        <v>重庆</v>
      </c>
      <c r="B126" s="41">
        <f>[1]外部控件TOP10用户侧分公司_表!C6</f>
        <v>18986</v>
      </c>
      <c r="C126" s="41" t="str">
        <f>[1]外部控件TOP10用户侧分公司_表!D6</f>
        <v>5.80%</v>
      </c>
      <c r="D126" s="31" t="str">
        <f>[1]外部控件TOP10用户侧分公司_表!E6</f>
        <v>nan%</v>
      </c>
      <c r="E126" s="41">
        <f>[1]外部控件TOP10用户侧分公司_表!F6</f>
        <v>4801</v>
      </c>
      <c r="F126" s="41" t="str">
        <f>[1]外部控件TOP10用户侧分公司_表!G6</f>
        <v>25.29%</v>
      </c>
      <c r="G126" s="31" t="str">
        <f>[1]外部控件TOP10用户侧分公司_表!H6</f>
        <v>nan%</v>
      </c>
      <c r="H126" s="61">
        <v>15221</v>
      </c>
      <c r="I126" s="61">
        <v>11228</v>
      </c>
      <c r="J126" s="32"/>
      <c r="K126"/>
      <c r="L126"/>
      <c r="M126"/>
    </row>
    <row r="127" spans="1:14">
      <c r="A127" s="41" t="str">
        <f>[1]外部控件TOP10用户侧分公司_表!B7</f>
        <v>四川</v>
      </c>
      <c r="B127" s="41">
        <f>[1]外部控件TOP10用户侧分公司_表!C7</f>
        <v>17477</v>
      </c>
      <c r="C127" s="41" t="str">
        <f>[1]外部控件TOP10用户侧分公司_表!D7</f>
        <v>5.34%</v>
      </c>
      <c r="D127" s="31" t="str">
        <f>[1]外部控件TOP10用户侧分公司_表!E7</f>
        <v>nan%</v>
      </c>
      <c r="E127" s="41">
        <f>[1]外部控件TOP10用户侧分公司_表!F7</f>
        <v>4791</v>
      </c>
      <c r="F127" s="41" t="str">
        <f>[1]外部控件TOP10用户侧分公司_表!G7</f>
        <v>27.41%</v>
      </c>
      <c r="G127" s="31" t="str">
        <f>[1]外部控件TOP10用户侧分公司_表!H7</f>
        <v>nan%</v>
      </c>
      <c r="H127" s="59">
        <v>19660</v>
      </c>
      <c r="I127" s="59">
        <v>13791</v>
      </c>
      <c r="J127" s="32"/>
      <c r="K127"/>
      <c r="L127"/>
      <c r="M127"/>
    </row>
    <row r="128" spans="1:14">
      <c r="A128" s="41" t="str">
        <f>[1]外部控件TOP10用户侧分公司_表!B8</f>
        <v>江苏</v>
      </c>
      <c r="B128" s="41">
        <f>[1]外部控件TOP10用户侧分公司_表!C8</f>
        <v>15573</v>
      </c>
      <c r="C128" s="41" t="str">
        <f>[1]外部控件TOP10用户侧分公司_表!D8</f>
        <v>4.76%</v>
      </c>
      <c r="D128" s="31" t="str">
        <f>[1]外部控件TOP10用户侧分公司_表!E8</f>
        <v>nan%</v>
      </c>
      <c r="E128" s="41">
        <f>[1]外部控件TOP10用户侧分公司_表!F8</f>
        <v>7352</v>
      </c>
      <c r="F128" s="41" t="str">
        <f>[1]外部控件TOP10用户侧分公司_表!G8</f>
        <v>47.21%</v>
      </c>
      <c r="G128" s="31" t="str">
        <f>[1]外部控件TOP10用户侧分公司_表!H8</f>
        <v>nan%</v>
      </c>
      <c r="H128" s="59">
        <v>17462</v>
      </c>
      <c r="I128" s="59">
        <v>7301</v>
      </c>
      <c r="J128" s="32"/>
      <c r="M128"/>
    </row>
    <row r="129" spans="1:13">
      <c r="A129" s="41" t="str">
        <f>[1]外部控件TOP10用户侧分公司_表!B9</f>
        <v>河北</v>
      </c>
      <c r="B129" s="41">
        <f>[1]外部控件TOP10用户侧分公司_表!C9</f>
        <v>13605</v>
      </c>
      <c r="C129" s="41" t="str">
        <f>[1]外部控件TOP10用户侧分公司_表!D9</f>
        <v>4.16%</v>
      </c>
      <c r="D129" s="31" t="str">
        <f>[1]外部控件TOP10用户侧分公司_表!E9</f>
        <v>nan%</v>
      </c>
      <c r="E129" s="41">
        <f>[1]外部控件TOP10用户侧分公司_表!F9</f>
        <v>9514</v>
      </c>
      <c r="F129" s="41" t="str">
        <f>[1]外部控件TOP10用户侧分公司_表!G9</f>
        <v>69.93%</v>
      </c>
      <c r="G129" s="31" t="str">
        <f>[1]外部控件TOP10用户侧分公司_表!H9</f>
        <v>nan%</v>
      </c>
      <c r="H129" s="59">
        <v>29432</v>
      </c>
      <c r="I129" s="59">
        <v>26307</v>
      </c>
      <c r="J129" s="32"/>
      <c r="K129"/>
      <c r="L129"/>
      <c r="M129"/>
    </row>
    <row r="130" spans="1:13">
      <c r="A130" s="41" t="str">
        <f>[1]外部控件TOP10用户侧分公司_表!B10</f>
        <v>福建</v>
      </c>
      <c r="B130" s="41">
        <f>[1]外部控件TOP10用户侧分公司_表!C10</f>
        <v>12318</v>
      </c>
      <c r="C130" s="41" t="str">
        <f>[1]外部控件TOP10用户侧分公司_表!D10</f>
        <v>3.76%</v>
      </c>
      <c r="D130" s="31" t="str">
        <f>[1]外部控件TOP10用户侧分公司_表!E10</f>
        <v>nan%</v>
      </c>
      <c r="E130" s="41">
        <f>[1]外部控件TOP10用户侧分公司_表!F10</f>
        <v>5450</v>
      </c>
      <c r="F130" s="41" t="str">
        <f>[1]外部控件TOP10用户侧分公司_表!G10</f>
        <v>44.24%</v>
      </c>
      <c r="G130" s="31" t="str">
        <f>[1]外部控件TOP10用户侧分公司_表!H10</f>
        <v>nan%</v>
      </c>
      <c r="H130" s="59">
        <v>17568</v>
      </c>
      <c r="I130" s="59">
        <v>11313</v>
      </c>
      <c r="J130" s="32"/>
      <c r="K130"/>
      <c r="L130"/>
      <c r="M130"/>
    </row>
    <row r="131" spans="1:13" s="32" customFormat="1">
      <c r="A131" s="41" t="str">
        <f>[1]外部控件TOP10用户侧分公司_表!B11</f>
        <v>河南</v>
      </c>
      <c r="B131" s="41">
        <f>[1]外部控件TOP10用户侧分公司_表!C11</f>
        <v>12279</v>
      </c>
      <c r="C131" s="41" t="str">
        <f>[1]外部控件TOP10用户侧分公司_表!D11</f>
        <v>3.75%</v>
      </c>
      <c r="D131" s="31" t="str">
        <f>[1]外部控件TOP10用户侧分公司_表!E11</f>
        <v>nan%</v>
      </c>
      <c r="E131" s="41">
        <f>[1]外部控件TOP10用户侧分公司_表!F11</f>
        <v>6590</v>
      </c>
      <c r="F131" s="41" t="str">
        <f>[1]外部控件TOP10用户侧分公司_表!G11</f>
        <v>53.67%</v>
      </c>
      <c r="G131" s="31" t="str">
        <f>[1]外部控件TOP10用户侧分公司_表!H11</f>
        <v>nan%</v>
      </c>
      <c r="H131" s="59">
        <v>22463</v>
      </c>
      <c r="I131" s="59">
        <v>15723</v>
      </c>
      <c r="M131"/>
    </row>
    <row r="132" spans="1:13">
      <c r="A132" s="18" t="s">
        <v>53</v>
      </c>
      <c r="B132" s="32"/>
      <c r="C132" s="32"/>
      <c r="D132" s="32"/>
      <c r="E132" s="32"/>
      <c r="F132" s="32"/>
      <c r="G132" s="32"/>
    </row>
    <row r="133" spans="1:13">
      <c r="A133" s="18"/>
      <c r="B133" s="48">
        <v>260925</v>
      </c>
    </row>
    <row r="134" spans="1:13" s="39" customFormat="1" ht="18" customHeight="1">
      <c r="A134" s="73" t="str">
        <f>[1]外部控件交易金额分布_句!$B$2</f>
        <v>4、交易金额整体偏低。交易金额在10元以下的交易笔数占比达30.71%。</v>
      </c>
      <c r="B134" s="73"/>
      <c r="C134" s="73"/>
      <c r="D134" s="73"/>
      <c r="E134" s="73"/>
      <c r="F134" s="73"/>
      <c r="G134" s="73"/>
      <c r="K134"/>
      <c r="L134"/>
      <c r="M134"/>
    </row>
    <row r="135" spans="1:13" ht="18">
      <c r="A135" s="1" t="s">
        <v>60</v>
      </c>
      <c r="B135" s="1"/>
      <c r="C135" s="1"/>
      <c r="D135" s="1"/>
      <c r="E135" s="1"/>
    </row>
    <row r="136" spans="1:13" ht="36">
      <c r="A136" s="4" t="s">
        <v>30</v>
      </c>
      <c r="B136" s="5" t="s">
        <v>26</v>
      </c>
      <c r="C136" s="5" t="s">
        <v>33</v>
      </c>
      <c r="D136" s="5" t="s">
        <v>28</v>
      </c>
      <c r="E136" s="14" t="s">
        <v>29</v>
      </c>
      <c r="F136" s="3" t="s">
        <v>46</v>
      </c>
    </row>
    <row r="137" spans="1:13">
      <c r="A137" s="36" t="s">
        <v>18</v>
      </c>
      <c r="B137" s="41">
        <f>[1]外部控件交易金额分布_表!C2</f>
        <v>95420</v>
      </c>
      <c r="C137" s="41" t="str">
        <f>[1]外部控件交易金额分布_表!D2</f>
        <v>30.71%</v>
      </c>
      <c r="D137" s="41">
        <f>[1]外部控件交易金额分布_表!E2</f>
        <v>1017</v>
      </c>
      <c r="E137" s="41" t="str">
        <f>[1]外部控件交易金额分布_表!F2</f>
        <v>25.23%</v>
      </c>
      <c r="F137" s="42">
        <f>[1]外部控件交易金额分布_表!G2</f>
        <v>93.824975417895772</v>
      </c>
    </row>
    <row r="138" spans="1:13">
      <c r="A138" s="36" t="s">
        <v>19</v>
      </c>
      <c r="B138" s="41">
        <f>[1]外部控件交易金额分布_表!C3</f>
        <v>55914</v>
      </c>
      <c r="C138" s="41" t="str">
        <f>[1]外部控件交易金额分布_表!D3</f>
        <v>17.99%</v>
      </c>
      <c r="D138" s="41">
        <f>[1]外部控件交易金额分布_表!E3</f>
        <v>1933</v>
      </c>
      <c r="E138" s="41" t="str">
        <f>[1]外部控件交易金额分布_表!F3</f>
        <v>47.95%</v>
      </c>
      <c r="F138" s="42">
        <f>[1]外部控件交易金额分布_表!G3</f>
        <v>28.92602172788412</v>
      </c>
    </row>
    <row r="139" spans="1:13">
      <c r="A139" s="36" t="s">
        <v>20</v>
      </c>
      <c r="B139" s="41">
        <f>[1]外部控件交易金额分布_表!C4</f>
        <v>49696</v>
      </c>
      <c r="C139" s="41" t="str">
        <f>[1]外部控件交易金额分布_表!D4</f>
        <v>15.99%</v>
      </c>
      <c r="D139" s="41">
        <f>[1]外部控件交易金额分布_表!E4</f>
        <v>1290</v>
      </c>
      <c r="E139" s="41" t="str">
        <f>[1]外部控件交易金额分布_表!F4</f>
        <v>32.00%</v>
      </c>
      <c r="F139" s="42">
        <f>[1]外部控件交易金额分布_表!G4</f>
        <v>38.524031007751937</v>
      </c>
    </row>
    <row r="140" spans="1:13">
      <c r="A140" s="36" t="s">
        <v>21</v>
      </c>
      <c r="B140" s="41">
        <f>[1]外部控件交易金额分布_表!C5</f>
        <v>97061</v>
      </c>
      <c r="C140" s="41" t="str">
        <f>[1]外部控件交易金额分布_表!D5</f>
        <v>31.23%</v>
      </c>
      <c r="D140" s="41">
        <f>[1]外部控件交易金额分布_表!E5</f>
        <v>1569</v>
      </c>
      <c r="E140" s="41" t="str">
        <f>[1]外部控件交易金额分布_表!F5</f>
        <v>38.92%</v>
      </c>
      <c r="F140" s="42">
        <f>[1]外部控件交易金额分布_表!G5</f>
        <v>61.861695347355003</v>
      </c>
    </row>
    <row r="141" spans="1:13">
      <c r="A141" s="36" t="s">
        <v>22</v>
      </c>
      <c r="B141" s="41">
        <f>[1]外部控件交易金额分布_表!C6</f>
        <v>12664</v>
      </c>
      <c r="C141" s="41" t="str">
        <f>[1]外部控件交易金额分布_表!D6</f>
        <v>4.08%</v>
      </c>
      <c r="D141" s="41">
        <f>[1]外部控件交易金额分布_表!E6</f>
        <v>727</v>
      </c>
      <c r="E141" s="41" t="str">
        <f>[1]外部控件交易金额分布_表!F6</f>
        <v>18.04%</v>
      </c>
      <c r="F141" s="42">
        <f>[1]外部控件交易金额分布_表!G6</f>
        <v>17.419532324621731</v>
      </c>
    </row>
    <row r="142" spans="1:13">
      <c r="B142" s="48">
        <f>SUM(B137:B141)</f>
        <v>310755</v>
      </c>
      <c r="D142" s="62">
        <v>2526</v>
      </c>
    </row>
    <row r="143" spans="1:13" ht="18">
      <c r="A143" s="43" t="s">
        <v>52</v>
      </c>
      <c r="B143" s="23"/>
      <c r="C143" s="23"/>
      <c r="D143" s="23"/>
      <c r="E143" s="23"/>
      <c r="F143" s="16"/>
    </row>
    <row r="144" spans="1:13">
      <c r="A144" s="23"/>
      <c r="B144" s="23"/>
      <c r="C144" s="23"/>
      <c r="D144" s="23"/>
      <c r="E144" s="23"/>
      <c r="F144" s="16"/>
    </row>
  </sheetData>
  <mergeCells count="13">
    <mergeCell ref="A134:G134"/>
    <mergeCell ref="A119:G119"/>
    <mergeCell ref="A105:G105"/>
    <mergeCell ref="H1:AC1"/>
    <mergeCell ref="A3:G3"/>
    <mergeCell ref="A53:G53"/>
    <mergeCell ref="A39:G39"/>
    <mergeCell ref="A24:G24"/>
    <mergeCell ref="A1:G1"/>
    <mergeCell ref="A67:I67"/>
    <mergeCell ref="A78:G78"/>
    <mergeCell ref="A77:G77"/>
    <mergeCell ref="A4:G4"/>
  </mergeCells>
  <phoneticPr fontId="4" type="noConversion"/>
  <conditionalFormatting sqref="D7:D21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{DAF93F54-03B7-8F4F-B703-ABF1BE7F47C2}</x14:id>
        </ext>
      </extLst>
    </cfRule>
  </conditionalFormatting>
  <conditionalFormatting sqref="D27:D36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{8B82D6CC-67DF-B543-A2BC-F4201210C730}</x14:id>
        </ext>
      </extLst>
    </cfRule>
  </conditionalFormatting>
  <conditionalFormatting sqref="F27:F36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{2E178453-FCA0-2D4F-85DF-645A4C18A57C}</x14:id>
        </ext>
      </extLst>
    </cfRule>
  </conditionalFormatting>
  <conditionalFormatting sqref="D42:D51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{CE7925D8-8446-1B41-8E9E-C853ECC6433C}</x14:id>
        </ext>
      </extLst>
    </cfRule>
  </conditionalFormatting>
  <conditionalFormatting sqref="G42:G51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{ED63D94C-1369-D74A-AE6B-46868DAD8B02}</x14:id>
        </ext>
      </extLst>
    </cfRule>
  </conditionalFormatting>
  <conditionalFormatting sqref="E56:E65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{5C57E170-3F14-9E46-B62D-21B970D76DC2}</x14:id>
        </ext>
      </extLst>
    </cfRule>
  </conditionalFormatting>
  <conditionalFormatting sqref="D70:D74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{867C66F2-6B70-084F-BBD6-6F6553EAAA26}</x14:id>
        </ext>
      </extLst>
    </cfRule>
  </conditionalFormatting>
  <conditionalFormatting sqref="D81:D9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{07AB2DBF-8C3E-6E4E-A7BD-A4DD77A99E0B}</x14:id>
        </ext>
      </extLst>
    </cfRule>
  </conditionalFormatting>
  <conditionalFormatting sqref="C94:C103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{DB1F9392-3B2B-1F49-9E0B-CDF7F640A515}</x14:id>
        </ext>
      </extLst>
    </cfRule>
  </conditionalFormatting>
  <conditionalFormatting sqref="D108:D117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{D7AB7E25-74AF-854C-A23E-17BFF4E3BDA9}</x14:id>
        </ext>
      </extLst>
    </cfRule>
  </conditionalFormatting>
  <conditionalFormatting sqref="G108:G117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{E8D78D73-B956-2E40-952D-07216FE0F98C}</x14:id>
        </ext>
      </extLst>
    </cfRule>
  </conditionalFormatting>
  <conditionalFormatting sqref="D122:D131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{4C8BD701-88AE-F341-82F6-85FB2A40F3D4}</x14:id>
        </ext>
      </extLst>
    </cfRule>
  </conditionalFormatting>
  <conditionalFormatting sqref="G122:G13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{50E775AB-765B-DD49-AA6A-F94759AC5DE2}</x14:id>
        </ext>
      </extLst>
    </cfRule>
  </conditionalFormatting>
  <pageMargins left="0.25" right="0.25" top="0.75" bottom="0.75" header="0.3" footer="0.3"/>
  <pageSetup paperSize="9" scale="89" fitToHeight="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F93F54-03B7-8F4F-B703-ABF1BE7F47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D7:D21</xm:sqref>
        </x14:conditionalFormatting>
        <x14:conditionalFormatting xmlns:xm="http://schemas.microsoft.com/office/excel/2006/main">
          <x14:cfRule type="dataBar" id="{8B82D6CC-67DF-B543-A2BC-F4201210C7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D27:D36</xm:sqref>
        </x14:conditionalFormatting>
        <x14:conditionalFormatting xmlns:xm="http://schemas.microsoft.com/office/excel/2006/main">
          <x14:cfRule type="dataBar" id="{2E178453-FCA0-2D4F-85DF-645A4C18A5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F27:F36</xm:sqref>
        </x14:conditionalFormatting>
        <x14:conditionalFormatting xmlns:xm="http://schemas.microsoft.com/office/excel/2006/main">
          <x14:cfRule type="dataBar" id="{CE7925D8-8446-1B41-8E9E-C853ECC643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D42:D51</xm:sqref>
        </x14:conditionalFormatting>
        <x14:conditionalFormatting xmlns:xm="http://schemas.microsoft.com/office/excel/2006/main">
          <x14:cfRule type="dataBar" id="{ED63D94C-1369-D74A-AE6B-46868DAD8B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G42:G51</xm:sqref>
        </x14:conditionalFormatting>
        <x14:conditionalFormatting xmlns:xm="http://schemas.microsoft.com/office/excel/2006/main">
          <x14:cfRule type="dataBar" id="{5C57E170-3F14-9E46-B62D-21B970D76D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E56:E65</xm:sqref>
        </x14:conditionalFormatting>
        <x14:conditionalFormatting xmlns:xm="http://schemas.microsoft.com/office/excel/2006/main">
          <x14:cfRule type="dataBar" id="{867C66F2-6B70-084F-BBD6-6F6553EAAA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D70:D74</xm:sqref>
        </x14:conditionalFormatting>
        <x14:conditionalFormatting xmlns:xm="http://schemas.microsoft.com/office/excel/2006/main">
          <x14:cfRule type="dataBar" id="{07AB2DBF-8C3E-6E4E-A7BD-A4DD77A99E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D81:D90</xm:sqref>
        </x14:conditionalFormatting>
        <x14:conditionalFormatting xmlns:xm="http://schemas.microsoft.com/office/excel/2006/main">
          <x14:cfRule type="dataBar" id="{DB1F9392-3B2B-1F49-9E0B-CDF7F640A5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C94:C103</xm:sqref>
        </x14:conditionalFormatting>
        <x14:conditionalFormatting xmlns:xm="http://schemas.microsoft.com/office/excel/2006/main">
          <x14:cfRule type="dataBar" id="{D7AB7E25-74AF-854C-A23E-17BFF4E3BD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D108:D117</xm:sqref>
        </x14:conditionalFormatting>
        <x14:conditionalFormatting xmlns:xm="http://schemas.microsoft.com/office/excel/2006/main">
          <x14:cfRule type="dataBar" id="{E8D78D73-B956-2E40-952D-07216FE0F9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G108:G117</xm:sqref>
        </x14:conditionalFormatting>
        <x14:conditionalFormatting xmlns:xm="http://schemas.microsoft.com/office/excel/2006/main">
          <x14:cfRule type="dataBar" id="{4C8BD701-88AE-F341-82F6-85FB2A40F3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D122:D131</xm:sqref>
        </x14:conditionalFormatting>
        <x14:conditionalFormatting xmlns:xm="http://schemas.microsoft.com/office/excel/2006/main">
          <x14:cfRule type="dataBar" id="{50E775AB-765B-DD49-AA6A-F94759AC5D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G122:G131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整体情况分析</vt:lpstr>
      <vt:lpstr>整体情况分析!Print_Area</vt:lpstr>
      <vt:lpstr>整体情况分析!qr_scene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2020-02-07T07:21:44Z</cp:lastPrinted>
  <dcterms:created xsi:type="dcterms:W3CDTF">2006-09-16T00:00:00Z</dcterms:created>
  <dcterms:modified xsi:type="dcterms:W3CDTF">2020-02-10T02:07:05Z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e590d960-4edd-4159-81b5-8c5a634921f5</vt:lpwstr>
  </property>
</Properties>
</file>