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ong_\git\jyborg\jyborg\"/>
    </mc:Choice>
  </mc:AlternateContent>
  <bookViews>
    <workbookView xWindow="0" yWindow="0" windowWidth="17220" windowHeight="5085" firstSheet="1" activeTab="5"/>
  </bookViews>
  <sheets>
    <sheet name="DEFOX" sheetId="2" r:id="rId1"/>
    <sheet name="math" sheetId="3" r:id="rId2"/>
    <sheet name="frac" sheetId="6" r:id="rId3"/>
    <sheet name="nm" sheetId="5" r:id="rId4"/>
    <sheet name="quad" sheetId="7" r:id="rId5"/>
    <sheet name="dual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6" l="1"/>
  <c r="E79" i="6"/>
  <c r="D80" i="6"/>
  <c r="E80" i="6"/>
  <c r="D81" i="6"/>
  <c r="E81" i="6"/>
  <c r="E78" i="6"/>
  <c r="D78" i="6"/>
  <c r="D62" i="6"/>
  <c r="E62" i="6"/>
  <c r="F79" i="6" l="1"/>
  <c r="F80" i="6"/>
  <c r="F78" i="6"/>
  <c r="F81" i="6"/>
  <c r="F62" i="6"/>
  <c r="D20" i="6"/>
  <c r="E20" i="6"/>
  <c r="D19" i="6"/>
  <c r="E19" i="6"/>
  <c r="D15" i="6"/>
  <c r="E15" i="6"/>
  <c r="D16" i="6"/>
  <c r="E16" i="6"/>
  <c r="D17" i="6"/>
  <c r="E17" i="6"/>
  <c r="D18" i="6"/>
  <c r="E18" i="6"/>
  <c r="F19" i="6" l="1"/>
  <c r="F16" i="6"/>
  <c r="F18" i="6"/>
  <c r="F20" i="6"/>
  <c r="F17" i="6"/>
  <c r="F15" i="6"/>
  <c r="C115" i="6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D114" i="6"/>
  <c r="H114" i="6" s="1"/>
  <c r="K114" i="6" l="1"/>
  <c r="D369" i="6"/>
  <c r="K369" i="6" s="1"/>
  <c r="D116" i="6"/>
  <c r="D115" i="6"/>
  <c r="E114" i="6"/>
  <c r="D59" i="6"/>
  <c r="E59" i="6"/>
  <c r="D60" i="6"/>
  <c r="E60" i="6"/>
  <c r="D61" i="6"/>
  <c r="E61" i="6"/>
  <c r="E58" i="6"/>
  <c r="D58" i="6"/>
  <c r="E49" i="6"/>
  <c r="D49" i="6"/>
  <c r="E48" i="6"/>
  <c r="D48" i="6"/>
  <c r="E47" i="6"/>
  <c r="D47" i="6"/>
  <c r="E46" i="6"/>
  <c r="D46" i="6"/>
  <c r="G39" i="6"/>
  <c r="F39" i="6"/>
  <c r="G38" i="6"/>
  <c r="F38" i="6"/>
  <c r="G37" i="6"/>
  <c r="F37" i="6"/>
  <c r="G36" i="6"/>
  <c r="F36" i="6"/>
  <c r="G30" i="6"/>
  <c r="F30" i="6"/>
  <c r="G29" i="6"/>
  <c r="F29" i="6"/>
  <c r="G28" i="6"/>
  <c r="F28" i="6"/>
  <c r="G27" i="6"/>
  <c r="F27" i="6"/>
  <c r="F114" i="6" l="1"/>
  <c r="I114" i="6" s="1"/>
  <c r="L114" i="6" s="1"/>
  <c r="H115" i="6"/>
  <c r="K115" i="6"/>
  <c r="H116" i="6"/>
  <c r="K116" i="6"/>
  <c r="F58" i="6"/>
  <c r="E369" i="6"/>
  <c r="H369" i="6"/>
  <c r="H37" i="6"/>
  <c r="H38" i="6"/>
  <c r="H27" i="6"/>
  <c r="F48" i="6"/>
  <c r="I27" i="6"/>
  <c r="H28" i="6"/>
  <c r="F61" i="6"/>
  <c r="F60" i="6"/>
  <c r="I39" i="6"/>
  <c r="F59" i="6"/>
  <c r="F47" i="6"/>
  <c r="I30" i="6"/>
  <c r="F49" i="6"/>
  <c r="I36" i="6"/>
  <c r="E115" i="6"/>
  <c r="I37" i="6"/>
  <c r="D117" i="6"/>
  <c r="E116" i="6"/>
  <c r="F46" i="6"/>
  <c r="I38" i="6"/>
  <c r="H36" i="6"/>
  <c r="H39" i="6"/>
  <c r="I28" i="6"/>
  <c r="I29" i="6"/>
  <c r="H29" i="6"/>
  <c r="H30" i="6"/>
  <c r="D44" i="5"/>
  <c r="D39" i="5"/>
  <c r="C46" i="5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J28" i="6" l="1"/>
  <c r="H117" i="6"/>
  <c r="K117" i="6"/>
  <c r="F115" i="6"/>
  <c r="L115" i="6"/>
  <c r="L118" i="6"/>
  <c r="I118" i="6"/>
  <c r="I115" i="6"/>
  <c r="J37" i="6"/>
  <c r="J27" i="6"/>
  <c r="F118" i="6"/>
  <c r="J36" i="6"/>
  <c r="J38" i="6"/>
  <c r="J29" i="6"/>
  <c r="E117" i="6"/>
  <c r="D118" i="6"/>
  <c r="J30" i="6"/>
  <c r="J39" i="6"/>
  <c r="E44" i="5"/>
  <c r="D45" i="5"/>
  <c r="H118" i="6" l="1"/>
  <c r="K118" i="6"/>
  <c r="F123" i="6"/>
  <c r="E118" i="6"/>
  <c r="D119" i="6"/>
  <c r="E45" i="5"/>
  <c r="D46" i="5"/>
  <c r="H119" i="6" l="1"/>
  <c r="K119" i="6"/>
  <c r="I121" i="6"/>
  <c r="F130" i="6"/>
  <c r="E119" i="6"/>
  <c r="D120" i="6"/>
  <c r="D47" i="5"/>
  <c r="E46" i="5"/>
  <c r="H120" i="6" l="1"/>
  <c r="K120" i="6"/>
  <c r="D121" i="6"/>
  <c r="E120" i="6"/>
  <c r="D48" i="5"/>
  <c r="E47" i="5"/>
  <c r="H121" i="6" l="1"/>
  <c r="K121" i="6"/>
  <c r="F150" i="6"/>
  <c r="E121" i="6"/>
  <c r="D122" i="6"/>
  <c r="E48" i="5"/>
  <c r="D49" i="5"/>
  <c r="H122" i="6" l="1"/>
  <c r="K122" i="6"/>
  <c r="F163" i="6"/>
  <c r="E122" i="6"/>
  <c r="D123" i="6"/>
  <c r="G38" i="5"/>
  <c r="D50" i="5"/>
  <c r="E49" i="5"/>
  <c r="H123" i="6" l="1"/>
  <c r="K123" i="6"/>
  <c r="E123" i="6"/>
  <c r="D124" i="6"/>
  <c r="E50" i="5"/>
  <c r="D51" i="5"/>
  <c r="H124" i="6" l="1"/>
  <c r="K124" i="6"/>
  <c r="D125" i="6"/>
  <c r="E124" i="6"/>
  <c r="E51" i="5"/>
  <c r="D52" i="5"/>
  <c r="H125" i="6" l="1"/>
  <c r="K125" i="6"/>
  <c r="E125" i="6"/>
  <c r="D126" i="6"/>
  <c r="D53" i="5"/>
  <c r="E52" i="5"/>
  <c r="H126" i="6" l="1"/>
  <c r="K126" i="6"/>
  <c r="D127" i="6"/>
  <c r="E126" i="6"/>
  <c r="D54" i="5"/>
  <c r="E53" i="5"/>
  <c r="H127" i="6" l="1"/>
  <c r="K127" i="6"/>
  <c r="E127" i="6"/>
  <c r="D128" i="6"/>
  <c r="G39" i="5"/>
  <c r="D55" i="5"/>
  <c r="E54" i="5"/>
  <c r="H128" i="6" l="1"/>
  <c r="K128" i="6"/>
  <c r="D129" i="6"/>
  <c r="E128" i="6"/>
  <c r="E55" i="5"/>
  <c r="D56" i="5"/>
  <c r="H129" i="6" l="1"/>
  <c r="K129" i="6"/>
  <c r="E129" i="6"/>
  <c r="D130" i="6"/>
  <c r="D57" i="5"/>
  <c r="E56" i="5"/>
  <c r="H130" i="6" l="1"/>
  <c r="K130" i="6"/>
  <c r="E130" i="6"/>
  <c r="D131" i="6"/>
  <c r="D58" i="5"/>
  <c r="E57" i="5"/>
  <c r="H131" i="6" l="1"/>
  <c r="K131" i="6"/>
  <c r="E131" i="6"/>
  <c r="D132" i="6"/>
  <c r="D59" i="5"/>
  <c r="E58" i="5"/>
  <c r="H132" i="6" l="1"/>
  <c r="K132" i="6"/>
  <c r="D133" i="6"/>
  <c r="E132" i="6"/>
  <c r="E59" i="5"/>
  <c r="D60" i="5"/>
  <c r="H133" i="6" l="1"/>
  <c r="K133" i="6"/>
  <c r="E133" i="6"/>
  <c r="D134" i="6"/>
  <c r="E60" i="5"/>
  <c r="D61" i="5"/>
  <c r="H134" i="6" l="1"/>
  <c r="K134" i="6"/>
  <c r="D135" i="6"/>
  <c r="E134" i="6"/>
  <c r="E61" i="5"/>
  <c r="D62" i="5"/>
  <c r="H135" i="6" l="1"/>
  <c r="K135" i="6"/>
  <c r="D136" i="6"/>
  <c r="E135" i="6"/>
  <c r="D63" i="5"/>
  <c r="E62" i="5"/>
  <c r="H136" i="6" l="1"/>
  <c r="K136" i="6"/>
  <c r="D137" i="6"/>
  <c r="E136" i="6"/>
  <c r="D64" i="5"/>
  <c r="E63" i="5"/>
  <c r="H137" i="6" l="1"/>
  <c r="K137" i="6"/>
  <c r="D138" i="6"/>
  <c r="E137" i="6"/>
  <c r="E64" i="5"/>
  <c r="G40" i="5"/>
  <c r="H138" i="6" l="1"/>
  <c r="K138" i="6"/>
  <c r="E138" i="6"/>
  <c r="D139" i="6"/>
  <c r="H139" i="6" l="1"/>
  <c r="K139" i="6"/>
  <c r="E139" i="6"/>
  <c r="D140" i="6"/>
  <c r="H140" i="6" l="1"/>
  <c r="K140" i="6"/>
  <c r="D141" i="6"/>
  <c r="E140" i="6"/>
  <c r="H141" i="6" l="1"/>
  <c r="K141" i="6"/>
  <c r="E141" i="6"/>
  <c r="D142" i="6"/>
  <c r="H142" i="6" l="1"/>
  <c r="K142" i="6"/>
  <c r="D143" i="6"/>
  <c r="E142" i="6"/>
  <c r="H143" i="6" l="1"/>
  <c r="K143" i="6"/>
  <c r="E143" i="6"/>
  <c r="D144" i="6"/>
  <c r="H144" i="6" l="1"/>
  <c r="K144" i="6"/>
  <c r="E144" i="6"/>
  <c r="D145" i="6"/>
  <c r="H145" i="6" l="1"/>
  <c r="K145" i="6"/>
  <c r="E145" i="6"/>
  <c r="D146" i="6"/>
  <c r="H146" i="6" l="1"/>
  <c r="K146" i="6"/>
  <c r="E146" i="6"/>
  <c r="D147" i="6"/>
  <c r="H147" i="6" l="1"/>
  <c r="K147" i="6"/>
  <c r="D148" i="6"/>
  <c r="E147" i="6"/>
  <c r="H148" i="6" l="1"/>
  <c r="K148" i="6"/>
  <c r="E148" i="6"/>
  <c r="D149" i="6"/>
  <c r="H149" i="6" l="1"/>
  <c r="K149" i="6"/>
  <c r="E149" i="6"/>
  <c r="D150" i="6"/>
  <c r="H150" i="6" l="1"/>
  <c r="K150" i="6"/>
  <c r="E150" i="6"/>
  <c r="D151" i="6"/>
  <c r="H151" i="6" l="1"/>
  <c r="K151" i="6"/>
  <c r="D152" i="6"/>
  <c r="E151" i="6"/>
  <c r="H152" i="6" l="1"/>
  <c r="K152" i="6"/>
  <c r="E152" i="6"/>
  <c r="D153" i="6"/>
  <c r="H153" i="6" l="1"/>
  <c r="K153" i="6"/>
  <c r="E153" i="6"/>
  <c r="D154" i="6"/>
  <c r="H154" i="6" l="1"/>
  <c r="K154" i="6"/>
  <c r="E154" i="6"/>
  <c r="D155" i="6"/>
  <c r="H155" i="6" l="1"/>
  <c r="K155" i="6"/>
  <c r="E155" i="6"/>
  <c r="D156" i="6"/>
  <c r="H156" i="6" l="1"/>
  <c r="K156" i="6"/>
  <c r="E156" i="6"/>
  <c r="D157" i="6"/>
  <c r="H157" i="6" l="1"/>
  <c r="K157" i="6"/>
  <c r="D158" i="6"/>
  <c r="E157" i="6"/>
  <c r="H158" i="6" l="1"/>
  <c r="K158" i="6"/>
  <c r="E158" i="6"/>
  <c r="D159" i="6"/>
  <c r="H159" i="6" l="1"/>
  <c r="K159" i="6"/>
  <c r="E159" i="6"/>
  <c r="D160" i="6"/>
  <c r="H160" i="6" l="1"/>
  <c r="K160" i="6"/>
  <c r="E160" i="6"/>
  <c r="D161" i="6"/>
  <c r="H161" i="6" l="1"/>
  <c r="K161" i="6"/>
  <c r="E161" i="6"/>
  <c r="D162" i="6"/>
  <c r="H162" i="6" l="1"/>
  <c r="K162" i="6"/>
  <c r="E162" i="6"/>
  <c r="D163" i="6"/>
  <c r="H163" i="6" l="1"/>
  <c r="K163" i="6"/>
  <c r="E163" i="6"/>
  <c r="D164" i="6"/>
  <c r="H164" i="6" l="1"/>
  <c r="K164" i="6"/>
  <c r="E164" i="6"/>
  <c r="D165" i="6"/>
  <c r="H165" i="6" l="1"/>
  <c r="K165" i="6"/>
  <c r="D166" i="6"/>
  <c r="E165" i="6"/>
  <c r="H166" i="6" l="1"/>
  <c r="K166" i="6"/>
  <c r="E166" i="6"/>
  <c r="D167" i="6"/>
  <c r="H167" i="6" l="1"/>
  <c r="K167" i="6"/>
  <c r="E167" i="6"/>
  <c r="D168" i="6"/>
  <c r="H168" i="6" l="1"/>
  <c r="K168" i="6"/>
  <c r="D169" i="6"/>
  <c r="E168" i="6"/>
  <c r="H169" i="6" l="1"/>
  <c r="K169" i="6"/>
  <c r="E169" i="6"/>
  <c r="D170" i="6"/>
  <c r="H170" i="6" l="1"/>
  <c r="K170" i="6"/>
  <c r="E170" i="6"/>
  <c r="D171" i="6"/>
  <c r="H171" i="6" l="1"/>
  <c r="K171" i="6"/>
  <c r="E171" i="6"/>
  <c r="D172" i="6"/>
  <c r="H172" i="6" l="1"/>
  <c r="K172" i="6"/>
  <c r="D173" i="6"/>
  <c r="E172" i="6"/>
  <c r="H173" i="6" l="1"/>
  <c r="K173" i="6"/>
  <c r="E173" i="6"/>
  <c r="D174" i="6"/>
  <c r="H174" i="6" l="1"/>
  <c r="K174" i="6"/>
  <c r="D175" i="6"/>
  <c r="E174" i="6"/>
  <c r="H175" i="6" l="1"/>
  <c r="K175" i="6"/>
  <c r="E175" i="6"/>
  <c r="D176" i="6"/>
  <c r="H176" i="6" l="1"/>
  <c r="K176" i="6"/>
  <c r="D177" i="6"/>
  <c r="E176" i="6"/>
  <c r="H177" i="6" l="1"/>
  <c r="K177" i="6"/>
  <c r="E177" i="6"/>
  <c r="D178" i="6"/>
  <c r="H178" i="6" l="1"/>
  <c r="K178" i="6"/>
  <c r="E178" i="6"/>
  <c r="D179" i="6"/>
  <c r="H179" i="6" l="1"/>
  <c r="K179" i="6"/>
  <c r="E179" i="6"/>
  <c r="D180" i="6"/>
  <c r="H180" i="6" l="1"/>
  <c r="K180" i="6"/>
  <c r="E180" i="6"/>
  <c r="D181" i="6"/>
  <c r="H181" i="6" l="1"/>
  <c r="K181" i="6"/>
  <c r="D182" i="6"/>
  <c r="E181" i="6"/>
  <c r="H182" i="6" l="1"/>
  <c r="K182" i="6"/>
  <c r="E182" i="6"/>
  <c r="D183" i="6"/>
  <c r="H183" i="6" l="1"/>
  <c r="K183" i="6"/>
  <c r="E183" i="6"/>
  <c r="D184" i="6"/>
  <c r="H184" i="6" l="1"/>
  <c r="K184" i="6"/>
  <c r="D185" i="6"/>
  <c r="E184" i="6"/>
  <c r="H185" i="6" l="1"/>
  <c r="K185" i="6"/>
  <c r="E185" i="6"/>
  <c r="D186" i="6"/>
  <c r="H186" i="6" l="1"/>
  <c r="K186" i="6"/>
  <c r="E186" i="6"/>
  <c r="D187" i="6"/>
  <c r="H187" i="6" l="1"/>
  <c r="K187" i="6"/>
  <c r="D188" i="6"/>
  <c r="E187" i="6"/>
  <c r="H188" i="6" l="1"/>
  <c r="K188" i="6"/>
  <c r="E188" i="6"/>
  <c r="D189" i="6"/>
  <c r="H189" i="6" l="1"/>
  <c r="K189" i="6"/>
  <c r="E189" i="6"/>
  <c r="D190" i="6"/>
  <c r="H190" i="6" l="1"/>
  <c r="K190" i="6"/>
  <c r="E190" i="6"/>
  <c r="D191" i="6"/>
  <c r="H191" i="6" l="1"/>
  <c r="K191" i="6"/>
  <c r="D192" i="6"/>
  <c r="E191" i="6"/>
  <c r="H192" i="6" l="1"/>
  <c r="K192" i="6"/>
  <c r="E192" i="6"/>
  <c r="D193" i="6"/>
  <c r="H193" i="6" l="1"/>
  <c r="K193" i="6"/>
  <c r="E193" i="6"/>
  <c r="D194" i="6"/>
  <c r="H194" i="6" l="1"/>
  <c r="K194" i="6"/>
  <c r="E194" i="6"/>
  <c r="D195" i="6"/>
  <c r="H195" i="6" l="1"/>
  <c r="K195" i="6"/>
  <c r="D196" i="6"/>
  <c r="E195" i="6"/>
  <c r="H196" i="6" l="1"/>
  <c r="K196" i="6"/>
  <c r="E196" i="6"/>
  <c r="D197" i="6"/>
  <c r="H197" i="6" l="1"/>
  <c r="K197" i="6"/>
  <c r="D198" i="6"/>
  <c r="E197" i="6"/>
  <c r="H198" i="6" l="1"/>
  <c r="K198" i="6"/>
  <c r="E198" i="6"/>
  <c r="D199" i="6"/>
  <c r="H199" i="6" l="1"/>
  <c r="K199" i="6"/>
  <c r="E199" i="6"/>
  <c r="D200" i="6"/>
  <c r="H200" i="6" l="1"/>
  <c r="K200" i="6"/>
  <c r="E200" i="6"/>
  <c r="D201" i="6"/>
  <c r="H201" i="6" l="1"/>
  <c r="K201" i="6"/>
  <c r="E201" i="6"/>
  <c r="D202" i="6"/>
  <c r="H202" i="6" l="1"/>
  <c r="K202" i="6"/>
  <c r="D203" i="6"/>
  <c r="E202" i="6"/>
  <c r="H203" i="6" l="1"/>
  <c r="K203" i="6"/>
  <c r="E203" i="6"/>
  <c r="D204" i="6"/>
  <c r="H204" i="6" l="1"/>
  <c r="K204" i="6"/>
  <c r="D205" i="6"/>
  <c r="E204" i="6"/>
  <c r="H205" i="6" l="1"/>
  <c r="K205" i="6"/>
  <c r="E205" i="6"/>
  <c r="D206" i="6"/>
  <c r="H206" i="6" l="1"/>
  <c r="K206" i="6"/>
  <c r="D207" i="6"/>
  <c r="E206" i="6"/>
  <c r="H207" i="6" l="1"/>
  <c r="K207" i="6"/>
  <c r="E207" i="6"/>
  <c r="D208" i="6"/>
  <c r="H208" i="6" l="1"/>
  <c r="K208" i="6"/>
  <c r="E208" i="6"/>
  <c r="D209" i="6"/>
  <c r="H209" i="6" l="1"/>
  <c r="K209" i="6"/>
  <c r="D210" i="6"/>
  <c r="E209" i="6"/>
  <c r="H210" i="6" l="1"/>
  <c r="K210" i="6"/>
  <c r="E210" i="6"/>
  <c r="D211" i="6"/>
  <c r="H211" i="6" l="1"/>
  <c r="K211" i="6"/>
  <c r="E211" i="6"/>
  <c r="D212" i="6"/>
  <c r="H212" i="6" l="1"/>
  <c r="K212" i="6"/>
  <c r="E212" i="6"/>
  <c r="D213" i="6"/>
  <c r="H213" i="6" l="1"/>
  <c r="K213" i="6"/>
  <c r="E213" i="6"/>
  <c r="D214" i="6"/>
  <c r="H214" i="6" l="1"/>
  <c r="K214" i="6"/>
  <c r="D215" i="6"/>
  <c r="E214" i="6"/>
  <c r="H215" i="6" l="1"/>
  <c r="K215" i="6"/>
  <c r="E215" i="6"/>
  <c r="D216" i="6"/>
  <c r="H216" i="6" l="1"/>
  <c r="K216" i="6"/>
  <c r="D217" i="6"/>
  <c r="E216" i="6"/>
  <c r="H217" i="6" l="1"/>
  <c r="K217" i="6"/>
  <c r="E217" i="6"/>
  <c r="D218" i="6"/>
  <c r="H218" i="6" l="1"/>
  <c r="K218" i="6"/>
  <c r="E218" i="6"/>
  <c r="D219" i="6"/>
  <c r="H219" i="6" l="1"/>
  <c r="K219" i="6"/>
  <c r="E219" i="6"/>
  <c r="D220" i="6"/>
  <c r="H220" i="6" l="1"/>
  <c r="K220" i="6"/>
  <c r="E220" i="6"/>
  <c r="D221" i="6"/>
  <c r="H221" i="6" l="1"/>
  <c r="K221" i="6"/>
  <c r="D222" i="6"/>
  <c r="E221" i="6"/>
  <c r="H222" i="6" l="1"/>
  <c r="K222" i="6"/>
  <c r="E222" i="6"/>
  <c r="D223" i="6"/>
  <c r="H223" i="6" l="1"/>
  <c r="K223" i="6"/>
  <c r="E223" i="6"/>
  <c r="D224" i="6"/>
  <c r="H224" i="6" l="1"/>
  <c r="K224" i="6"/>
  <c r="E224" i="6"/>
  <c r="D225" i="6"/>
  <c r="H225" i="6" l="1"/>
  <c r="K225" i="6"/>
  <c r="E225" i="6"/>
  <c r="D226" i="6"/>
  <c r="H226" i="6" l="1"/>
  <c r="K226" i="6"/>
  <c r="D227" i="6"/>
  <c r="E226" i="6"/>
  <c r="H227" i="6" l="1"/>
  <c r="K227" i="6"/>
  <c r="E227" i="6"/>
  <c r="D228" i="6"/>
  <c r="H228" i="6" l="1"/>
  <c r="K228" i="6"/>
  <c r="D229" i="6"/>
  <c r="E228" i="6"/>
  <c r="H229" i="6" l="1"/>
  <c r="K229" i="6"/>
  <c r="E229" i="6"/>
  <c r="D230" i="6"/>
  <c r="H230" i="6" l="1"/>
  <c r="K230" i="6"/>
  <c r="D231" i="6"/>
  <c r="E230" i="6"/>
  <c r="H231" i="6" l="1"/>
  <c r="K231" i="6"/>
  <c r="E231" i="6"/>
  <c r="D232" i="6"/>
  <c r="H232" i="6" l="1"/>
  <c r="K232" i="6"/>
  <c r="E232" i="6"/>
  <c r="D233" i="6"/>
  <c r="H233" i="6" l="1"/>
  <c r="K233" i="6"/>
  <c r="D234" i="6"/>
  <c r="E233" i="6"/>
  <c r="H234" i="6" l="1"/>
  <c r="K234" i="6"/>
  <c r="E234" i="6"/>
  <c r="D235" i="6"/>
  <c r="H235" i="6" l="1"/>
  <c r="K235" i="6"/>
  <c r="D236" i="6"/>
  <c r="E235" i="6"/>
  <c r="H236" i="6" l="1"/>
  <c r="K236" i="6"/>
  <c r="E236" i="6"/>
  <c r="D237" i="6"/>
  <c r="H237" i="6" l="1"/>
  <c r="K237" i="6"/>
  <c r="D238" i="6"/>
  <c r="E237" i="6"/>
  <c r="H238" i="6" l="1"/>
  <c r="K238" i="6"/>
  <c r="E238" i="6"/>
  <c r="D239" i="6"/>
  <c r="H239" i="6" l="1"/>
  <c r="K239" i="6"/>
  <c r="E239" i="6"/>
  <c r="D240" i="6"/>
  <c r="H240" i="6" l="1"/>
  <c r="K240" i="6"/>
  <c r="E240" i="6"/>
  <c r="D241" i="6"/>
  <c r="H241" i="6" l="1"/>
  <c r="K241" i="6"/>
  <c r="E241" i="6"/>
  <c r="D242" i="6"/>
  <c r="H242" i="6" l="1"/>
  <c r="K242" i="6"/>
  <c r="D243" i="6"/>
  <c r="E242" i="6"/>
  <c r="H243" i="6" l="1"/>
  <c r="K243" i="6"/>
  <c r="E243" i="6"/>
  <c r="D244" i="6"/>
  <c r="H244" i="6" l="1"/>
  <c r="K244" i="6"/>
  <c r="E244" i="6"/>
  <c r="D245" i="6"/>
  <c r="H245" i="6" l="1"/>
  <c r="K245" i="6"/>
  <c r="D246" i="6"/>
  <c r="E245" i="6"/>
  <c r="H246" i="6" l="1"/>
  <c r="K246" i="6"/>
  <c r="E246" i="6"/>
  <c r="D247" i="6"/>
  <c r="H247" i="6" l="1"/>
  <c r="K247" i="6"/>
  <c r="D248" i="6"/>
  <c r="E247" i="6"/>
  <c r="H248" i="6" l="1"/>
  <c r="K248" i="6"/>
  <c r="E248" i="6"/>
  <c r="D249" i="6"/>
  <c r="H249" i="6" l="1"/>
  <c r="K249" i="6"/>
  <c r="E249" i="6"/>
  <c r="D250" i="6"/>
  <c r="H250" i="6" l="1"/>
  <c r="K250" i="6"/>
  <c r="E250" i="6"/>
  <c r="D251" i="6"/>
  <c r="H251" i="6" l="1"/>
  <c r="K251" i="6"/>
  <c r="E251" i="6"/>
  <c r="D252" i="6"/>
  <c r="H252" i="6" l="1"/>
  <c r="K252" i="6"/>
  <c r="E252" i="6"/>
  <c r="D253" i="6"/>
  <c r="H253" i="6" l="1"/>
  <c r="K253" i="6"/>
  <c r="D254" i="6"/>
  <c r="E253" i="6"/>
  <c r="H254" i="6" l="1"/>
  <c r="K254" i="6"/>
  <c r="E254" i="6"/>
  <c r="D255" i="6"/>
  <c r="H255" i="6" l="1"/>
  <c r="K255" i="6"/>
  <c r="D256" i="6"/>
  <c r="E255" i="6"/>
  <c r="H256" i="6" l="1"/>
  <c r="K256" i="6"/>
  <c r="E256" i="6"/>
  <c r="D257" i="6"/>
  <c r="H257" i="6" l="1"/>
  <c r="K257" i="6"/>
  <c r="E257" i="6"/>
  <c r="D258" i="6"/>
  <c r="H258" i="6" l="1"/>
  <c r="K258" i="6"/>
  <c r="D259" i="6"/>
  <c r="E258" i="6"/>
  <c r="H259" i="6" l="1"/>
  <c r="K259" i="6"/>
  <c r="E259" i="6"/>
  <c r="D260" i="6"/>
  <c r="H260" i="6" l="1"/>
  <c r="K260" i="6"/>
  <c r="E260" i="6"/>
  <c r="D261" i="6"/>
  <c r="H261" i="6" l="1"/>
  <c r="K261" i="6"/>
  <c r="E261" i="6"/>
  <c r="D262" i="6"/>
  <c r="H262" i="6" l="1"/>
  <c r="K262" i="6"/>
  <c r="D263" i="6"/>
  <c r="E262" i="6"/>
  <c r="H263" i="6" l="1"/>
  <c r="K263" i="6"/>
  <c r="E263" i="6"/>
  <c r="D264" i="6"/>
  <c r="H264" i="6" l="1"/>
  <c r="K264" i="6"/>
  <c r="E264" i="6"/>
  <c r="D265" i="6"/>
  <c r="H265" i="6" l="1"/>
  <c r="K265" i="6"/>
  <c r="E265" i="6"/>
  <c r="D266" i="6"/>
  <c r="H266" i="6" l="1"/>
  <c r="K266" i="6"/>
  <c r="E266" i="6"/>
  <c r="D267" i="6"/>
  <c r="H267" i="6" l="1"/>
  <c r="K267" i="6"/>
  <c r="E267" i="6"/>
  <c r="D268" i="6"/>
  <c r="H268" i="6" l="1"/>
  <c r="K268" i="6"/>
  <c r="E268" i="6"/>
  <c r="D269" i="6"/>
  <c r="H269" i="6" l="1"/>
  <c r="K269" i="6"/>
  <c r="E269" i="6"/>
  <c r="D270" i="6"/>
  <c r="H270" i="6" l="1"/>
  <c r="K270" i="6"/>
  <c r="E270" i="6"/>
  <c r="D271" i="6"/>
  <c r="H271" i="6" l="1"/>
  <c r="K271" i="6"/>
  <c r="D272" i="6"/>
  <c r="E271" i="6"/>
  <c r="H272" i="6" l="1"/>
  <c r="K272" i="6"/>
  <c r="E272" i="6"/>
  <c r="D273" i="6"/>
  <c r="H273" i="6" l="1"/>
  <c r="K273" i="6"/>
  <c r="E273" i="6"/>
  <c r="D274" i="6"/>
  <c r="H274" i="6" l="1"/>
  <c r="K274" i="6"/>
  <c r="E274" i="6"/>
  <c r="D275" i="6"/>
  <c r="H275" i="6" l="1"/>
  <c r="K275" i="6"/>
  <c r="D276" i="6"/>
  <c r="E275" i="6"/>
  <c r="H276" i="6" l="1"/>
  <c r="K276" i="6"/>
  <c r="E276" i="6"/>
  <c r="D277" i="6"/>
  <c r="H277" i="6" l="1"/>
  <c r="K277" i="6"/>
  <c r="E277" i="6"/>
  <c r="D278" i="6"/>
  <c r="H278" i="6" l="1"/>
  <c r="K278" i="6"/>
  <c r="E278" i="6"/>
  <c r="D279" i="6"/>
  <c r="H279" i="6" l="1"/>
  <c r="K279" i="6"/>
  <c r="D280" i="6"/>
  <c r="E279" i="6"/>
  <c r="H280" i="6" l="1"/>
  <c r="K280" i="6"/>
  <c r="E280" i="6"/>
  <c r="D281" i="6"/>
  <c r="H281" i="6" l="1"/>
  <c r="K281" i="6"/>
  <c r="D282" i="6"/>
  <c r="E281" i="6"/>
  <c r="H282" i="6" l="1"/>
  <c r="K282" i="6"/>
  <c r="E282" i="6"/>
  <c r="D283" i="6"/>
  <c r="H283" i="6" l="1"/>
  <c r="K283" i="6"/>
  <c r="E283" i="6"/>
  <c r="D284" i="6"/>
  <c r="H284" i="6" l="1"/>
  <c r="K284" i="6"/>
  <c r="E284" i="6"/>
  <c r="D285" i="6"/>
  <c r="H285" i="6" l="1"/>
  <c r="K285" i="6"/>
  <c r="E285" i="6"/>
  <c r="D286" i="6"/>
  <c r="H286" i="6" l="1"/>
  <c r="K286" i="6"/>
  <c r="D287" i="6"/>
  <c r="E286" i="6"/>
  <c r="H287" i="6" l="1"/>
  <c r="K287" i="6"/>
  <c r="E287" i="6"/>
  <c r="D288" i="6"/>
  <c r="H288" i="6" l="1"/>
  <c r="K288" i="6"/>
  <c r="E288" i="6"/>
  <c r="D289" i="6"/>
  <c r="H289" i="6" l="1"/>
  <c r="K289" i="6"/>
  <c r="E289" i="6"/>
  <c r="D290" i="6"/>
  <c r="H290" i="6" l="1"/>
  <c r="K290" i="6"/>
  <c r="E290" i="6"/>
  <c r="D291" i="6"/>
  <c r="H291" i="6" l="1"/>
  <c r="K291" i="6"/>
  <c r="E291" i="6"/>
  <c r="D292" i="6"/>
  <c r="H292" i="6" l="1"/>
  <c r="K292" i="6"/>
  <c r="E292" i="6"/>
  <c r="D293" i="6"/>
  <c r="H293" i="6" l="1"/>
  <c r="K293" i="6"/>
  <c r="E293" i="6"/>
  <c r="D294" i="6"/>
  <c r="H294" i="6" l="1"/>
  <c r="K294" i="6"/>
  <c r="E294" i="6"/>
  <c r="D295" i="6"/>
  <c r="H295" i="6" l="1"/>
  <c r="K295" i="6"/>
  <c r="E295" i="6"/>
  <c r="D296" i="6"/>
  <c r="H296" i="6" l="1"/>
  <c r="K296" i="6"/>
  <c r="D297" i="6"/>
  <c r="E296" i="6"/>
  <c r="H297" i="6" l="1"/>
  <c r="K297" i="6"/>
  <c r="E297" i="6"/>
  <c r="D298" i="6"/>
  <c r="H298" i="6" l="1"/>
  <c r="K298" i="6"/>
  <c r="E298" i="6"/>
  <c r="D299" i="6"/>
  <c r="H299" i="6" l="1"/>
  <c r="K299" i="6"/>
  <c r="D300" i="6"/>
  <c r="E299" i="6"/>
  <c r="H300" i="6" l="1"/>
  <c r="K300" i="6"/>
  <c r="E300" i="6"/>
  <c r="D301" i="6"/>
  <c r="H301" i="6" l="1"/>
  <c r="K301" i="6"/>
  <c r="D302" i="6"/>
  <c r="E301" i="6"/>
  <c r="H302" i="6" l="1"/>
  <c r="K302" i="6"/>
  <c r="E302" i="6"/>
  <c r="D303" i="6"/>
  <c r="H303" i="6" l="1"/>
  <c r="K303" i="6"/>
  <c r="E303" i="6"/>
  <c r="D304" i="6"/>
  <c r="H304" i="6" l="1"/>
  <c r="K304" i="6"/>
  <c r="E304" i="6"/>
  <c r="D305" i="6"/>
  <c r="H305" i="6" l="1"/>
  <c r="K305" i="6"/>
  <c r="E305" i="6"/>
  <c r="D306" i="6"/>
  <c r="H306" i="6" l="1"/>
  <c r="K306" i="6"/>
  <c r="E306" i="6"/>
  <c r="D307" i="6"/>
  <c r="H307" i="6" l="1"/>
  <c r="K307" i="6"/>
  <c r="E307" i="6"/>
  <c r="D308" i="6"/>
  <c r="H308" i="6" l="1"/>
  <c r="K308" i="6"/>
  <c r="E308" i="6"/>
  <c r="D309" i="6"/>
  <c r="H309" i="6" l="1"/>
  <c r="K309" i="6"/>
  <c r="E309" i="6"/>
  <c r="D310" i="6"/>
  <c r="H310" i="6" l="1"/>
  <c r="K310" i="6"/>
  <c r="D311" i="6"/>
  <c r="E310" i="6"/>
  <c r="H311" i="6" l="1"/>
  <c r="K311" i="6"/>
  <c r="E311" i="6"/>
  <c r="D312" i="6"/>
  <c r="H312" i="6" l="1"/>
  <c r="K312" i="6"/>
  <c r="E312" i="6"/>
  <c r="D313" i="6"/>
  <c r="H313" i="6" l="1"/>
  <c r="K313" i="6"/>
  <c r="E313" i="6"/>
  <c r="D314" i="6"/>
  <c r="H314" i="6" l="1"/>
  <c r="K314" i="6"/>
  <c r="D315" i="6"/>
  <c r="E314" i="6"/>
  <c r="H315" i="6" l="1"/>
  <c r="K315" i="6"/>
  <c r="E315" i="6"/>
  <c r="D316" i="6"/>
  <c r="H316" i="6" l="1"/>
  <c r="K316" i="6"/>
  <c r="E316" i="6"/>
  <c r="D317" i="6"/>
  <c r="H317" i="6" l="1"/>
  <c r="K317" i="6"/>
  <c r="D318" i="6"/>
  <c r="E317" i="6"/>
  <c r="H318" i="6" l="1"/>
  <c r="K318" i="6"/>
  <c r="E318" i="6"/>
  <c r="D319" i="6"/>
  <c r="H319" i="6" l="1"/>
  <c r="K319" i="6"/>
  <c r="E319" i="6"/>
  <c r="D320" i="6"/>
  <c r="H320" i="6" l="1"/>
  <c r="K320" i="6"/>
  <c r="D321" i="6"/>
  <c r="E320" i="6"/>
  <c r="H321" i="6" l="1"/>
  <c r="K321" i="6"/>
  <c r="E321" i="6"/>
  <c r="D322" i="6"/>
  <c r="H322" i="6" l="1"/>
  <c r="K322" i="6"/>
  <c r="E322" i="6"/>
  <c r="D323" i="6"/>
  <c r="H323" i="6" l="1"/>
  <c r="K323" i="6"/>
  <c r="E323" i="6"/>
  <c r="D324" i="6"/>
  <c r="H324" i="6" l="1"/>
  <c r="K324" i="6"/>
  <c r="D325" i="6"/>
  <c r="E324" i="6"/>
  <c r="H325" i="6" l="1"/>
  <c r="K325" i="6"/>
  <c r="E325" i="6"/>
  <c r="D326" i="6"/>
  <c r="H326" i="6" l="1"/>
  <c r="K326" i="6"/>
  <c r="D327" i="6"/>
  <c r="E326" i="6"/>
  <c r="H327" i="6" l="1"/>
  <c r="K327" i="6"/>
  <c r="E327" i="6"/>
  <c r="D328" i="6"/>
  <c r="H328" i="6" l="1"/>
  <c r="K328" i="6"/>
  <c r="D329" i="6"/>
  <c r="E328" i="6"/>
  <c r="H329" i="6" l="1"/>
  <c r="K329" i="6"/>
  <c r="E329" i="6"/>
  <c r="D330" i="6"/>
  <c r="H330" i="6" l="1"/>
  <c r="K330" i="6"/>
  <c r="E330" i="6"/>
  <c r="D331" i="6"/>
  <c r="H331" i="6" l="1"/>
  <c r="K331" i="6"/>
  <c r="E331" i="6"/>
  <c r="D332" i="6"/>
  <c r="H332" i="6" l="1"/>
  <c r="K332" i="6"/>
  <c r="E332" i="6"/>
  <c r="D333" i="6"/>
  <c r="H333" i="6" l="1"/>
  <c r="K333" i="6"/>
  <c r="E333" i="6"/>
  <c r="D334" i="6"/>
  <c r="H334" i="6" l="1"/>
  <c r="K334" i="6"/>
  <c r="D335" i="6"/>
  <c r="E334" i="6"/>
  <c r="H335" i="6" l="1"/>
  <c r="K335" i="6"/>
  <c r="E335" i="6"/>
  <c r="D336" i="6"/>
  <c r="H336" i="6" l="1"/>
  <c r="K336" i="6"/>
  <c r="E336" i="6"/>
  <c r="D337" i="6"/>
  <c r="H337" i="6" l="1"/>
  <c r="K337" i="6"/>
  <c r="D338" i="6"/>
  <c r="E337" i="6"/>
  <c r="H338" i="6" l="1"/>
  <c r="K338" i="6"/>
  <c r="E338" i="6"/>
  <c r="D339" i="6"/>
  <c r="H339" i="6" l="1"/>
  <c r="K339" i="6"/>
  <c r="D340" i="6"/>
  <c r="E339" i="6"/>
  <c r="H340" i="6" l="1"/>
  <c r="K340" i="6"/>
  <c r="E340" i="6"/>
  <c r="D341" i="6"/>
  <c r="H341" i="6" l="1"/>
  <c r="K341" i="6"/>
  <c r="E341" i="6"/>
  <c r="D342" i="6"/>
  <c r="H342" i="6" l="1"/>
  <c r="K342" i="6"/>
  <c r="D343" i="6"/>
  <c r="E342" i="6"/>
  <c r="H343" i="6" l="1"/>
  <c r="K343" i="6"/>
  <c r="E343" i="6"/>
  <c r="D344" i="6"/>
  <c r="H344" i="6" l="1"/>
  <c r="K344" i="6"/>
  <c r="E344" i="6"/>
  <c r="D345" i="6"/>
  <c r="H345" i="6" l="1"/>
  <c r="K345" i="6"/>
  <c r="E345" i="6"/>
  <c r="D346" i="6"/>
  <c r="H346" i="6" l="1"/>
  <c r="K346" i="6"/>
  <c r="E346" i="6"/>
  <c r="D347" i="6"/>
  <c r="H347" i="6" l="1"/>
  <c r="K347" i="6"/>
  <c r="D348" i="6"/>
  <c r="E347" i="6"/>
  <c r="H348" i="6" l="1"/>
  <c r="K348" i="6"/>
  <c r="E348" i="6"/>
  <c r="D349" i="6"/>
  <c r="H349" i="6" l="1"/>
  <c r="K349" i="6"/>
  <c r="D350" i="6"/>
  <c r="E349" i="6"/>
  <c r="H350" i="6" l="1"/>
  <c r="K350" i="6"/>
  <c r="E350" i="6"/>
  <c r="D351" i="6"/>
  <c r="H351" i="6" l="1"/>
  <c r="K351" i="6"/>
  <c r="E351" i="6"/>
  <c r="D352" i="6"/>
  <c r="H352" i="6" l="1"/>
  <c r="K352" i="6"/>
  <c r="E352" i="6"/>
  <c r="D353" i="6"/>
  <c r="H353" i="6" l="1"/>
  <c r="K353" i="6"/>
  <c r="D354" i="6"/>
  <c r="E353" i="6"/>
  <c r="H354" i="6" l="1"/>
  <c r="K354" i="6"/>
  <c r="E354" i="6"/>
  <c r="D355" i="6"/>
  <c r="H355" i="6" l="1"/>
  <c r="K355" i="6"/>
  <c r="E355" i="6"/>
  <c r="D356" i="6"/>
  <c r="H356" i="6" l="1"/>
  <c r="K356" i="6"/>
  <c r="E356" i="6"/>
  <c r="D357" i="6"/>
  <c r="H357" i="6" l="1"/>
  <c r="K357" i="6"/>
  <c r="E357" i="6"/>
  <c r="D358" i="6"/>
  <c r="H358" i="6" l="1"/>
  <c r="K358" i="6"/>
  <c r="E358" i="6"/>
  <c r="D359" i="6"/>
  <c r="H359" i="6" l="1"/>
  <c r="K359" i="6"/>
  <c r="E359" i="6"/>
  <c r="D360" i="6"/>
  <c r="H360" i="6" l="1"/>
  <c r="K360" i="6"/>
  <c r="E360" i="6"/>
  <c r="D361" i="6"/>
  <c r="H361" i="6" l="1"/>
  <c r="K361" i="6"/>
  <c r="E361" i="6"/>
  <c r="D362" i="6"/>
  <c r="H362" i="6" l="1"/>
  <c r="K362" i="6"/>
  <c r="E362" i="6"/>
  <c r="D363" i="6"/>
  <c r="H363" i="6" l="1"/>
  <c r="K363" i="6"/>
  <c r="E363" i="6"/>
  <c r="D364" i="6"/>
  <c r="H364" i="6" l="1"/>
  <c r="K364" i="6"/>
  <c r="E364" i="6"/>
  <c r="D365" i="6"/>
  <c r="H365" i="6" l="1"/>
  <c r="K365" i="6"/>
  <c r="E365" i="6"/>
  <c r="D366" i="6"/>
  <c r="H366" i="6" l="1"/>
  <c r="K366" i="6"/>
  <c r="E366" i="6"/>
  <c r="D367" i="6"/>
  <c r="H367" i="6" l="1"/>
  <c r="K367" i="6"/>
  <c r="E367" i="6"/>
  <c r="D368" i="6"/>
  <c r="H368" i="6" l="1"/>
  <c r="K368" i="6"/>
  <c r="I137" i="6"/>
  <c r="I320" i="6"/>
  <c r="I313" i="6"/>
  <c r="I365" i="6"/>
  <c r="I359" i="6"/>
  <c r="I362" i="6"/>
  <c r="I327" i="6"/>
  <c r="I356" i="6"/>
  <c r="I336" i="6"/>
  <c r="I349" i="6"/>
  <c r="I360" i="6"/>
  <c r="I353" i="6"/>
  <c r="I328" i="6"/>
  <c r="I315" i="6"/>
  <c r="I311" i="6"/>
  <c r="I361" i="6"/>
  <c r="I358" i="6"/>
  <c r="I339" i="6"/>
  <c r="I319" i="6"/>
  <c r="I314" i="6"/>
  <c r="I364" i="6"/>
  <c r="I323" i="6"/>
  <c r="I332" i="6"/>
  <c r="I348" i="6"/>
  <c r="I321" i="6"/>
  <c r="I310" i="6"/>
  <c r="I338" i="6"/>
  <c r="I308" i="6"/>
  <c r="I309" i="6"/>
  <c r="I347" i="6"/>
  <c r="I357" i="6"/>
  <c r="I322" i="6"/>
  <c r="I355" i="6"/>
  <c r="I351" i="6"/>
  <c r="I369" i="6"/>
  <c r="I324" i="6"/>
  <c r="I340" i="6"/>
  <c r="I354" i="6"/>
  <c r="I317" i="6"/>
  <c r="I325" i="6"/>
  <c r="I345" i="6"/>
  <c r="I178" i="6"/>
  <c r="I227" i="6"/>
  <c r="I156" i="6"/>
  <c r="I277" i="6"/>
  <c r="I213" i="6"/>
  <c r="I165" i="6"/>
  <c r="I119" i="6"/>
  <c r="I166" i="6"/>
  <c r="I163" i="6"/>
  <c r="I293" i="6"/>
  <c r="I196" i="6"/>
  <c r="I157" i="6"/>
  <c r="I248" i="6"/>
  <c r="I294" i="6"/>
  <c r="I249" i="6"/>
  <c r="I182" i="6"/>
  <c r="I185" i="6"/>
  <c r="I257" i="6"/>
  <c r="I192" i="6"/>
  <c r="I141" i="6"/>
  <c r="I152" i="6"/>
  <c r="I151" i="6"/>
  <c r="I159" i="6"/>
  <c r="I174" i="6"/>
  <c r="I283" i="6"/>
  <c r="I147" i="6"/>
  <c r="I335" i="6"/>
  <c r="I264" i="6"/>
  <c r="I201" i="6"/>
  <c r="I193" i="6"/>
  <c r="I275" i="6"/>
  <c r="I297" i="6"/>
  <c r="I233" i="6"/>
  <c r="I290" i="6"/>
  <c r="I230" i="6"/>
  <c r="I164" i="6"/>
  <c r="I270" i="6"/>
  <c r="I224" i="6"/>
  <c r="I139" i="6"/>
  <c r="I189" i="6"/>
  <c r="I341" i="6"/>
  <c r="I329" i="6"/>
  <c r="I197" i="6"/>
  <c r="I344" i="6"/>
  <c r="I252" i="6"/>
  <c r="I279" i="6"/>
  <c r="I130" i="6"/>
  <c r="I210" i="6"/>
  <c r="I205" i="6"/>
  <c r="I343" i="6"/>
  <c r="I289" i="6"/>
  <c r="I144" i="6"/>
  <c r="I273" i="6"/>
  <c r="I337" i="6"/>
  <c r="I302" i="6"/>
  <c r="I366" i="6"/>
  <c r="I167" i="6"/>
  <c r="I276" i="6"/>
  <c r="I215" i="6"/>
  <c r="I140" i="6"/>
  <c r="I241" i="6"/>
  <c r="I274" i="6"/>
  <c r="I228" i="6"/>
  <c r="I246" i="6"/>
  <c r="I198" i="6"/>
  <c r="I259" i="6"/>
  <c r="I153" i="6"/>
  <c r="I316" i="6"/>
  <c r="I242" i="6"/>
  <c r="I131" i="6"/>
  <c r="I262" i="6"/>
  <c r="I209" i="6"/>
  <c r="I216" i="6"/>
  <c r="I238" i="6"/>
  <c r="I318" i="6"/>
  <c r="I278" i="6"/>
  <c r="I306" i="6"/>
  <c r="I206" i="6"/>
  <c r="I184" i="6"/>
  <c r="I250" i="6"/>
  <c r="I330" i="6"/>
  <c r="I123" i="6"/>
  <c r="I334" i="6"/>
  <c r="I232" i="6"/>
  <c r="I363" i="6"/>
  <c r="I148" i="6"/>
  <c r="I240" i="6"/>
  <c r="I122" i="6"/>
  <c r="I300" i="6"/>
  <c r="I342" i="6"/>
  <c r="I208" i="6"/>
  <c r="I195" i="6"/>
  <c r="I138" i="6"/>
  <c r="I120" i="6"/>
  <c r="I124" i="6"/>
  <c r="I218" i="6"/>
  <c r="I128" i="6"/>
  <c r="I326" i="6"/>
  <c r="I269" i="6"/>
  <c r="I211" i="6"/>
  <c r="I284" i="6"/>
  <c r="I261" i="6"/>
  <c r="I194" i="6"/>
  <c r="I168" i="6"/>
  <c r="I304" i="6"/>
  <c r="I331" i="6"/>
  <c r="I169" i="6"/>
  <c r="I256" i="6"/>
  <c r="I127" i="6"/>
  <c r="I160" i="6"/>
  <c r="I183" i="6"/>
  <c r="I186" i="6"/>
  <c r="I236" i="6"/>
  <c r="I281" i="6"/>
  <c r="I286" i="6"/>
  <c r="I287" i="6"/>
  <c r="I333" i="6"/>
  <c r="I260" i="6"/>
  <c r="I126" i="6"/>
  <c r="I312" i="6"/>
  <c r="I136" i="6"/>
  <c r="I299" i="6"/>
  <c r="I181" i="6"/>
  <c r="I149" i="6"/>
  <c r="I117" i="6"/>
  <c r="I188" i="6"/>
  <c r="I191" i="6"/>
  <c r="I247" i="6"/>
  <c r="I266" i="6"/>
  <c r="I346" i="6"/>
  <c r="I267" i="6"/>
  <c r="I253" i="6"/>
  <c r="I303" i="6"/>
  <c r="I155" i="6"/>
  <c r="I231" i="6"/>
  <c r="I187" i="6"/>
  <c r="I200" i="6"/>
  <c r="I176" i="6"/>
  <c r="I203" i="6"/>
  <c r="I254" i="6"/>
  <c r="I296" i="6"/>
  <c r="I221" i="6"/>
  <c r="I217" i="6"/>
  <c r="I125" i="6"/>
  <c r="I132" i="6"/>
  <c r="I272" i="6"/>
  <c r="I307" i="6"/>
  <c r="I179" i="6"/>
  <c r="I229" i="6"/>
  <c r="I223" i="6"/>
  <c r="I134" i="6"/>
  <c r="I226" i="6"/>
  <c r="I171" i="6"/>
  <c r="I212" i="6"/>
  <c r="I129" i="6"/>
  <c r="I295" i="6"/>
  <c r="I225" i="6"/>
  <c r="I222" i="6"/>
  <c r="I204" i="6"/>
  <c r="I199" i="6"/>
  <c r="I162" i="6"/>
  <c r="I292" i="6"/>
  <c r="I244" i="6"/>
  <c r="I175" i="6"/>
  <c r="I251" i="6"/>
  <c r="I367" i="6"/>
  <c r="I220" i="6"/>
  <c r="I177" i="6"/>
  <c r="I133" i="6"/>
  <c r="I143" i="6"/>
  <c r="I301" i="6"/>
  <c r="I234" i="6"/>
  <c r="I116" i="6"/>
  <c r="I305" i="6"/>
  <c r="I235" i="6"/>
  <c r="I207" i="6"/>
  <c r="I154" i="6"/>
  <c r="I243" i="6"/>
  <c r="I271" i="6"/>
  <c r="I180" i="6"/>
  <c r="I135" i="6"/>
  <c r="I282" i="6"/>
  <c r="I173" i="6"/>
  <c r="I172" i="6"/>
  <c r="I145" i="6"/>
  <c r="I298" i="6"/>
  <c r="I265" i="6"/>
  <c r="I258" i="6"/>
  <c r="I268" i="6"/>
  <c r="I161" i="6"/>
  <c r="I146" i="6"/>
  <c r="I202" i="6"/>
  <c r="I150" i="6"/>
  <c r="I158" i="6"/>
  <c r="I190" i="6"/>
  <c r="I237" i="6"/>
  <c r="I352" i="6"/>
  <c r="I255" i="6"/>
  <c r="I350" i="6"/>
  <c r="I280" i="6"/>
  <c r="I219" i="6"/>
  <c r="I170" i="6"/>
  <c r="I368" i="6"/>
  <c r="I214" i="6"/>
  <c r="I142" i="6"/>
  <c r="I288" i="6"/>
  <c r="I291" i="6"/>
  <c r="I245" i="6"/>
  <c r="I285" i="6"/>
  <c r="I239" i="6"/>
  <c r="I263" i="6"/>
  <c r="E368" i="6"/>
  <c r="C374" i="6" l="1" a="1"/>
  <c r="C374" i="6" s="1"/>
  <c r="C375" i="6" s="1" a="1"/>
  <c r="C375" i="6" s="1"/>
  <c r="E374" i="6" a="1"/>
  <c r="E374" i="6" s="1"/>
  <c r="E375" i="6" s="1" a="1"/>
  <c r="E375" i="6" s="1"/>
  <c r="L176" i="6"/>
  <c r="L149" i="6"/>
  <c r="L257" i="6"/>
  <c r="L353" i="6"/>
  <c r="L270" i="6"/>
  <c r="L352" i="6"/>
  <c r="L254" i="6"/>
  <c r="L287" i="6"/>
  <c r="L355" i="6"/>
  <c r="L151" i="6"/>
  <c r="L132" i="6"/>
  <c r="L162" i="6"/>
  <c r="L239" i="6"/>
  <c r="L252" i="6"/>
  <c r="L127" i="6"/>
  <c r="L126" i="6"/>
  <c r="L167" i="6"/>
  <c r="L271" i="6"/>
  <c r="L366" i="6"/>
  <c r="L315" i="6"/>
  <c r="L183" i="6"/>
  <c r="L137" i="6"/>
  <c r="L128" i="6"/>
  <c r="L201" i="6"/>
  <c r="L181" i="6"/>
  <c r="L292" i="6"/>
  <c r="L331" i="6"/>
  <c r="L222" i="6"/>
  <c r="L312" i="6"/>
  <c r="L237" i="6"/>
  <c r="L123" i="6"/>
  <c r="L169" i="6"/>
  <c r="L314" i="6"/>
  <c r="L299" i="6"/>
  <c r="L297" i="6"/>
  <c r="L138" i="6"/>
  <c r="L235" i="6"/>
  <c r="L116" i="6"/>
  <c r="L295" i="6"/>
  <c r="L199" i="6"/>
  <c r="L266" i="6"/>
  <c r="L303" i="6"/>
  <c r="L247" i="6"/>
  <c r="L164" i="6"/>
  <c r="L330" i="6"/>
  <c r="L342" i="6"/>
  <c r="L327" i="6"/>
  <c r="L359" i="6"/>
  <c r="L130" i="6"/>
  <c r="L260" i="6"/>
  <c r="L215" i="6"/>
  <c r="L211" i="6"/>
  <c r="L360" i="6"/>
  <c r="L194" i="6"/>
  <c r="L150" i="6"/>
  <c r="L213" i="6"/>
  <c r="L133" i="6"/>
  <c r="L265" i="6"/>
  <c r="L361" i="6"/>
  <c r="L357" i="6"/>
  <c r="L291" i="6"/>
  <c r="L285" i="6"/>
  <c r="L190" i="6"/>
  <c r="L156" i="6"/>
  <c r="L231" i="6"/>
  <c r="L244" i="6"/>
  <c r="L236" i="6"/>
  <c r="L290" i="6"/>
  <c r="L197" i="6"/>
  <c r="L143" i="6"/>
  <c r="L363" i="6"/>
  <c r="L310" i="6"/>
  <c r="L344" i="6"/>
  <c r="L157" i="6"/>
  <c r="L308" i="6"/>
  <c r="L171" i="6"/>
  <c r="L117" i="6"/>
  <c r="L218" i="6"/>
  <c r="L268" i="6"/>
  <c r="L212" i="6"/>
  <c r="L340" i="6"/>
  <c r="L206" i="6"/>
  <c r="L343" i="6"/>
  <c r="L188" i="6"/>
  <c r="L324" i="6"/>
  <c r="L274" i="6"/>
  <c r="L337" i="6"/>
  <c r="L364" i="6"/>
  <c r="L168" i="6"/>
  <c r="L144" i="6"/>
  <c r="L311" i="6"/>
  <c r="L214" i="6"/>
  <c r="L204" i="6"/>
  <c r="L124" i="6"/>
  <c r="L184" i="6"/>
  <c r="L354" i="6"/>
  <c r="L322" i="6"/>
  <c r="L195" i="6"/>
  <c r="L148" i="6"/>
  <c r="L170" i="6"/>
  <c r="L155" i="6"/>
  <c r="L153" i="6"/>
  <c r="L223" i="6"/>
  <c r="L302" i="6"/>
  <c r="L276" i="6"/>
  <c r="L328" i="6"/>
  <c r="L139" i="6"/>
  <c r="L159" i="6"/>
  <c r="L216" i="6"/>
  <c r="L166" i="6"/>
  <c r="L165" i="6"/>
  <c r="L154" i="6"/>
  <c r="L230" i="6"/>
  <c r="L277" i="6"/>
  <c r="L147" i="6"/>
  <c r="L233" i="6"/>
  <c r="L219" i="6"/>
  <c r="L316" i="6"/>
  <c r="L209" i="6"/>
  <c r="L298" i="6"/>
  <c r="L319" i="6"/>
  <c r="L284" i="6"/>
  <c r="L189" i="6"/>
  <c r="L264" i="6"/>
  <c r="L187" i="6"/>
  <c r="L198" i="6"/>
  <c r="L160" i="6"/>
  <c r="L339" i="6"/>
  <c r="L232" i="6"/>
  <c r="L249" i="6"/>
  <c r="L240" i="6"/>
  <c r="L321" i="6"/>
  <c r="L259" i="6"/>
  <c r="L334" i="6"/>
  <c r="L341" i="6"/>
  <c r="L272" i="6"/>
  <c r="L333" i="6"/>
  <c r="L307" i="6"/>
  <c r="L125" i="6"/>
  <c r="L365" i="6"/>
  <c r="L202" i="6"/>
  <c r="L362" i="6"/>
  <c r="L179" i="6"/>
  <c r="L369" i="6"/>
  <c r="L293" i="6"/>
  <c r="L320" i="6"/>
  <c r="L193" i="6"/>
  <c r="L305" i="6"/>
  <c r="L182" i="6"/>
  <c r="L210" i="6"/>
  <c r="L121" i="6"/>
  <c r="L263" i="6"/>
  <c r="L242" i="6"/>
  <c r="L120" i="6"/>
  <c r="L248" i="6"/>
  <c r="L367" i="6"/>
  <c r="L142" i="6"/>
  <c r="L326" i="6"/>
  <c r="L129" i="6"/>
  <c r="L325" i="6"/>
  <c r="L258" i="6"/>
  <c r="L309" i="6"/>
  <c r="L250" i="6"/>
  <c r="L351" i="6"/>
  <c r="L278" i="6"/>
  <c r="L140" i="6"/>
  <c r="L174" i="6"/>
  <c r="L146" i="6"/>
  <c r="L241" i="6"/>
  <c r="L207" i="6"/>
  <c r="L192" i="6"/>
  <c r="L338" i="6"/>
  <c r="L294" i="6"/>
  <c r="L217" i="6"/>
  <c r="L301" i="6"/>
  <c r="L191" i="6"/>
  <c r="L180" i="6"/>
  <c r="L335" i="6"/>
  <c r="L346" i="6"/>
  <c r="L306" i="6"/>
  <c r="L131" i="6"/>
  <c r="L208" i="6"/>
  <c r="L273" i="6"/>
  <c r="L225" i="6"/>
  <c r="L255" i="6"/>
  <c r="L243" i="6"/>
  <c r="L119" i="6"/>
  <c r="L238" i="6"/>
  <c r="L136" i="6"/>
  <c r="L356" i="6"/>
  <c r="L245" i="6"/>
  <c r="L329" i="6"/>
  <c r="L135" i="6"/>
  <c r="L220" i="6"/>
  <c r="L227" i="6"/>
  <c r="L288" i="6"/>
  <c r="L269" i="6"/>
  <c r="L122" i="6"/>
  <c r="L262" i="6"/>
  <c r="L304" i="6"/>
  <c r="L332" i="6"/>
  <c r="L228" i="6"/>
  <c r="L178" i="6"/>
  <c r="L256" i="6"/>
  <c r="L253" i="6"/>
  <c r="L317" i="6"/>
  <c r="L173" i="6"/>
  <c r="L177" i="6"/>
  <c r="L158" i="6"/>
  <c r="L186" i="6"/>
  <c r="L203" i="6"/>
  <c r="L318" i="6"/>
  <c r="L300" i="6"/>
  <c r="L229" i="6"/>
  <c r="L347" i="6"/>
  <c r="L350" i="6"/>
  <c r="L145" i="6"/>
  <c r="L161" i="6"/>
  <c r="L185" i="6"/>
  <c r="L313" i="6"/>
  <c r="L224" i="6"/>
  <c r="L234" i="6"/>
  <c r="L348" i="6"/>
  <c r="L251" i="6"/>
  <c r="L267" i="6"/>
  <c r="L286" i="6"/>
  <c r="L280" i="6"/>
  <c r="L163" i="6"/>
  <c r="L349" i="6"/>
  <c r="L172" i="6"/>
  <c r="L281" i="6"/>
  <c r="L141" i="6"/>
  <c r="L283" i="6"/>
  <c r="L279" i="6"/>
  <c r="L345" i="6"/>
  <c r="L226" i="6"/>
  <c r="L296" i="6"/>
  <c r="L368" i="6"/>
  <c r="L175" i="6"/>
  <c r="L152" i="6"/>
  <c r="L289" i="6"/>
  <c r="L200" i="6"/>
  <c r="L134" i="6"/>
  <c r="L261" i="6"/>
  <c r="L323" i="6"/>
  <c r="L205" i="6"/>
  <c r="L275" i="6"/>
  <c r="L246" i="6"/>
  <c r="L358" i="6"/>
  <c r="L336" i="6"/>
  <c r="L196" i="6"/>
  <c r="L282" i="6"/>
  <c r="L221" i="6"/>
  <c r="D374" i="6" a="1"/>
  <c r="D374" i="6" s="1"/>
  <c r="D375" i="6" s="1" a="1"/>
  <c r="D375" i="6" s="1"/>
  <c r="D376" i="6" s="1" a="1"/>
  <c r="D376" i="6" s="1"/>
  <c r="F275" i="6"/>
  <c r="F235" i="6"/>
  <c r="F139" i="6"/>
  <c r="F258" i="6"/>
  <c r="F267" i="6"/>
  <c r="F182" i="6"/>
  <c r="F147" i="6"/>
  <c r="F179" i="6"/>
  <c r="F259" i="6"/>
  <c r="F251" i="6"/>
  <c r="F307" i="6"/>
  <c r="F278" i="6"/>
  <c r="F283" i="6"/>
  <c r="F171" i="6"/>
  <c r="F178" i="6"/>
  <c r="F195" i="6"/>
  <c r="F227" i="6"/>
  <c r="F214" i="6"/>
  <c r="F187" i="6"/>
  <c r="F299" i="6"/>
  <c r="F219" i="6"/>
  <c r="F291" i="6"/>
  <c r="F243" i="6"/>
  <c r="F246" i="6"/>
  <c r="F355" i="6"/>
  <c r="F339" i="6"/>
  <c r="F203" i="6"/>
  <c r="F131" i="6"/>
  <c r="F211" i="6"/>
  <c r="F323" i="6"/>
  <c r="F331" i="6"/>
  <c r="F363" i="6"/>
  <c r="F315" i="6"/>
  <c r="F155" i="6"/>
  <c r="F310" i="6"/>
  <c r="F347" i="6"/>
  <c r="F342" i="6"/>
  <c r="I112" i="6"/>
  <c r="F166" i="6"/>
  <c r="F329" i="6"/>
  <c r="F360" i="6"/>
  <c r="F358" i="6"/>
  <c r="F343" i="6"/>
  <c r="F345" i="6"/>
  <c r="F230" i="6"/>
  <c r="F344" i="6"/>
  <c r="F366" i="6"/>
  <c r="F318" i="6"/>
  <c r="F369" i="6"/>
  <c r="F361" i="6"/>
  <c r="F350" i="6"/>
  <c r="F321" i="6"/>
  <c r="F337" i="6"/>
  <c r="F177" i="6"/>
  <c r="F277" i="6"/>
  <c r="F160" i="6"/>
  <c r="F174" i="6"/>
  <c r="F292" i="6"/>
  <c r="F135" i="6"/>
  <c r="F231" i="6"/>
  <c r="F257" i="6"/>
  <c r="F201" i="6"/>
  <c r="F333" i="6"/>
  <c r="F210" i="6"/>
  <c r="F295" i="6"/>
  <c r="F274" i="6"/>
  <c r="F298" i="6"/>
  <c r="F262" i="6"/>
  <c r="F216" i="6"/>
  <c r="F121" i="6"/>
  <c r="F145" i="6"/>
  <c r="F183" i="6"/>
  <c r="F290" i="6"/>
  <c r="F309" i="6"/>
  <c r="F133" i="6"/>
  <c r="F116" i="6"/>
  <c r="F268" i="6"/>
  <c r="F340" i="6"/>
  <c r="F157" i="6"/>
  <c r="F238" i="6"/>
  <c r="F260" i="6"/>
  <c r="F272" i="6"/>
  <c r="F189" i="6"/>
  <c r="F143" i="6"/>
  <c r="F176" i="6"/>
  <c r="F255" i="6"/>
  <c r="F128" i="6"/>
  <c r="F304" i="6"/>
  <c r="F190" i="6"/>
  <c r="F209" i="6"/>
  <c r="F239" i="6"/>
  <c r="F129" i="6"/>
  <c r="F208" i="6"/>
  <c r="F326" i="6"/>
  <c r="F244" i="6"/>
  <c r="F167" i="6"/>
  <c r="F170" i="6"/>
  <c r="F193" i="6"/>
  <c r="F184" i="6"/>
  <c r="F364" i="6"/>
  <c r="F368" i="6"/>
  <c r="F236" i="6"/>
  <c r="F226" i="6"/>
  <c r="F319" i="6"/>
  <c r="F353" i="6"/>
  <c r="F296" i="6"/>
  <c r="F172" i="6"/>
  <c r="F132" i="6"/>
  <c r="F233" i="6"/>
  <c r="F311" i="6"/>
  <c r="F359" i="6"/>
  <c r="F213" i="6"/>
  <c r="F357" i="6"/>
  <c r="F287" i="6"/>
  <c r="F217" i="6"/>
  <c r="F264" i="6"/>
  <c r="F252" i="6"/>
  <c r="F237" i="6"/>
  <c r="F119" i="6"/>
  <c r="F348" i="6"/>
  <c r="F328" i="6"/>
  <c r="F249" i="6"/>
  <c r="F336" i="6"/>
  <c r="F148" i="6"/>
  <c r="F158" i="6"/>
  <c r="F289" i="6"/>
  <c r="F312" i="6"/>
  <c r="F334" i="6"/>
  <c r="F180" i="6"/>
  <c r="F335" i="6"/>
  <c r="F288" i="6"/>
  <c r="F279" i="6"/>
  <c r="F218" i="6"/>
  <c r="F212" i="6"/>
  <c r="F144" i="6"/>
  <c r="F327" i="6"/>
  <c r="F332" i="6"/>
  <c r="F325" i="6"/>
  <c r="F117" i="6"/>
  <c r="F261" i="6"/>
  <c r="F162" i="6"/>
  <c r="F300" i="6"/>
  <c r="F149" i="6"/>
  <c r="F161" i="6"/>
  <c r="F313" i="6"/>
  <c r="F152" i="6"/>
  <c r="F222" i="6"/>
  <c r="F192" i="6"/>
  <c r="F137" i="6"/>
  <c r="F294" i="6"/>
  <c r="F269" i="6"/>
  <c r="F242" i="6"/>
  <c r="F224" i="6"/>
  <c r="F173" i="6"/>
  <c r="F159" i="6"/>
  <c r="F134" i="6"/>
  <c r="F314" i="6"/>
  <c r="F367" i="6"/>
  <c r="F197" i="6"/>
  <c r="F142" i="6"/>
  <c r="F228" i="6"/>
  <c r="F297" i="6"/>
  <c r="F254" i="6"/>
  <c r="F141" i="6"/>
  <c r="F207" i="6"/>
  <c r="F240" i="6"/>
  <c r="F286" i="6"/>
  <c r="F156" i="6"/>
  <c r="F200" i="6"/>
  <c r="F316" i="6"/>
  <c r="F153" i="6"/>
  <c r="F122" i="6"/>
  <c r="F194" i="6"/>
  <c r="F305" i="6"/>
  <c r="F263" i="6"/>
  <c r="F245" i="6"/>
  <c r="F276" i="6"/>
  <c r="F285" i="6"/>
  <c r="F270" i="6"/>
  <c r="F175" i="6"/>
  <c r="F215" i="6"/>
  <c r="F338" i="6"/>
  <c r="F185" i="6"/>
  <c r="F346" i="6"/>
  <c r="F186" i="6"/>
  <c r="F271" i="6"/>
  <c r="F181" i="6"/>
  <c r="F154" i="6"/>
  <c r="F234" i="6"/>
  <c r="F265" i="6"/>
  <c r="F120" i="6"/>
  <c r="F349" i="6"/>
  <c r="F266" i="6"/>
  <c r="F253" i="6"/>
  <c r="F293" i="6"/>
  <c r="F199" i="6"/>
  <c r="F146" i="6"/>
  <c r="F308" i="6"/>
  <c r="F168" i="6"/>
  <c r="F256" i="6"/>
  <c r="F206" i="6"/>
  <c r="F301" i="6"/>
  <c r="F164" i="6"/>
  <c r="F140" i="6"/>
  <c r="F281" i="6"/>
  <c r="F196" i="6"/>
  <c r="F198" i="6"/>
  <c r="F138" i="6"/>
  <c r="F225" i="6"/>
  <c r="F188" i="6"/>
  <c r="F202" i="6"/>
  <c r="F125" i="6"/>
  <c r="F191" i="6"/>
  <c r="F205" i="6"/>
  <c r="F221" i="6"/>
  <c r="F352" i="6"/>
  <c r="F247" i="6"/>
  <c r="F302" i="6"/>
  <c r="F250" i="6"/>
  <c r="F306" i="6"/>
  <c r="F232" i="6"/>
  <c r="F136" i="6"/>
  <c r="F282" i="6"/>
  <c r="F365" i="6"/>
  <c r="F320" i="6"/>
  <c r="F273" i="6"/>
  <c r="F284" i="6"/>
  <c r="F330" i="6"/>
  <c r="F324" i="6"/>
  <c r="F229" i="6"/>
  <c r="F126" i="6"/>
  <c r="F127" i="6"/>
  <c r="F151" i="6"/>
  <c r="F204" i="6"/>
  <c r="F303" i="6"/>
  <c r="F351" i="6"/>
  <c r="F354" i="6"/>
  <c r="F317" i="6"/>
  <c r="F362" i="6"/>
  <c r="F280" i="6"/>
  <c r="F169" i="6"/>
  <c r="F356" i="6"/>
  <c r="F223" i="6"/>
  <c r="F220" i="6"/>
  <c r="F124" i="6"/>
  <c r="F241" i="6"/>
  <c r="F165" i="6"/>
  <c r="F322" i="6"/>
  <c r="F341" i="6"/>
  <c r="F248" i="6"/>
  <c r="C376" i="6" l="1" a="1"/>
  <c r="C376" i="6" s="1"/>
  <c r="L112" i="6"/>
  <c r="F112" i="6"/>
  <c r="C377" i="6" l="1" a="1"/>
  <c r="C377" i="6" s="1"/>
  <c r="C378" i="6" l="1" a="1"/>
  <c r="C378" i="6" s="1"/>
  <c r="C379" i="6" l="1" a="1"/>
  <c r="C379" i="6" s="1"/>
  <c r="C380" i="6" s="1" a="1"/>
  <c r="C380" i="6" s="1"/>
  <c r="C381" i="6" s="1" a="1"/>
  <c r="C381" i="6" s="1"/>
  <c r="C382" i="6" s="1" a="1"/>
  <c r="C382" i="6" s="1"/>
  <c r="C383" i="6" s="1" a="1"/>
  <c r="C383" i="6" s="1"/>
  <c r="C384" i="6" s="1" a="1"/>
  <c r="C384" i="6" s="1"/>
  <c r="C385" i="6" s="1" a="1"/>
  <c r="C385" i="6" s="1"/>
  <c r="C386" i="6" s="1" a="1"/>
  <c r="C386" i="6" s="1"/>
  <c r="C387" i="6" s="1" a="1"/>
  <c r="C387" i="6" s="1"/>
  <c r="C388" i="6" s="1" a="1"/>
  <c r="C388" i="6" s="1"/>
  <c r="C389" i="6" s="1" a="1"/>
  <c r="C389" i="6" s="1"/>
  <c r="C390" i="6" s="1" a="1"/>
  <c r="C390" i="6" s="1"/>
  <c r="C391" i="6" s="1" a="1"/>
  <c r="C391" i="6" s="1"/>
  <c r="C392" i="6" s="1" a="1"/>
  <c r="C392" i="6" s="1"/>
  <c r="C393" i="6" s="1" a="1"/>
  <c r="C393" i="6" s="1"/>
  <c r="C394" i="6" s="1" a="1"/>
  <c r="C394" i="6" s="1"/>
  <c r="C395" i="6" s="1" a="1"/>
  <c r="C395" i="6" s="1"/>
  <c r="C396" i="6" s="1" a="1"/>
  <c r="C396" i="6" s="1"/>
  <c r="C397" i="6" s="1" a="1"/>
  <c r="C397" i="6" s="1"/>
  <c r="C398" i="6" s="1" a="1"/>
  <c r="C398" i="6" s="1"/>
  <c r="C399" i="6" s="1" a="1"/>
  <c r="C399" i="6" s="1"/>
  <c r="C400" i="6" s="1" a="1"/>
  <c r="C400" i="6" s="1"/>
  <c r="C401" i="6" s="1" a="1"/>
  <c r="C401" i="6" s="1"/>
  <c r="C402" i="6" s="1" a="1"/>
  <c r="C402" i="6" s="1"/>
  <c r="C403" i="6" s="1" a="1"/>
  <c r="C403" i="6" s="1"/>
  <c r="C404" i="6" s="1" a="1"/>
  <c r="C404" i="6" s="1"/>
  <c r="C405" i="6" s="1" a="1"/>
  <c r="C405" i="6" s="1"/>
  <c r="C406" i="6" s="1" a="1"/>
  <c r="C406" i="6" s="1"/>
  <c r="C407" i="6" s="1" a="1"/>
  <c r="C407" i="6" s="1"/>
  <c r="C408" i="6" s="1" a="1"/>
  <c r="C408" i="6" s="1"/>
  <c r="C409" i="6" s="1" a="1"/>
  <c r="C409" i="6" s="1"/>
  <c r="C410" i="6" s="1" a="1"/>
  <c r="C410" i="6" s="1"/>
  <c r="C411" i="6" s="1" a="1"/>
  <c r="C411" i="6" s="1"/>
  <c r="C412" i="6" s="1" a="1"/>
  <c r="C412" i="6" s="1"/>
  <c r="C413" i="6" s="1" a="1"/>
  <c r="C413" i="6" s="1"/>
  <c r="C414" i="6" s="1" a="1"/>
  <c r="C414" i="6" s="1"/>
  <c r="C415" i="6" s="1" a="1"/>
  <c r="C415" i="6" s="1"/>
  <c r="C416" i="6" s="1" a="1"/>
  <c r="C416" i="6" s="1"/>
</calcChain>
</file>

<file path=xl/sharedStrings.xml><?xml version="1.0" encoding="utf-8"?>
<sst xmlns="http://schemas.openxmlformats.org/spreadsheetml/2006/main" count="157" uniqueCount="126">
  <si>
    <t>Structures</t>
    <phoneticPr fontId="5"/>
  </si>
  <si>
    <t>Diagram Editor For Origami Creators</t>
    <phoneticPr fontId="5"/>
  </si>
  <si>
    <t>DEFOX</t>
    <phoneticPr fontId="5"/>
  </si>
  <si>
    <t>Math</t>
    <phoneticPr fontId="4"/>
  </si>
  <si>
    <t>double</t>
    <phoneticPr fontId="4"/>
  </si>
  <si>
    <t>&lt; CALC errors</t>
    <phoneticPr fontId="4"/>
  </si>
  <si>
    <t>~ digits</t>
    <phoneticPr fontId="4"/>
  </si>
  <si>
    <t>~ …</t>
    <phoneticPr fontId="4"/>
  </si>
  <si>
    <t>&lt; precise in computers</t>
    <phoneticPr fontId="4"/>
  </si>
  <si>
    <t>Discrete mathematics</t>
    <phoneticPr fontId="4"/>
  </si>
  <si>
    <t>Field</t>
    <phoneticPr fontId="4"/>
  </si>
  <si>
    <t>Field(math)</t>
    <phoneticPr fontId="4"/>
  </si>
  <si>
    <t>definition:</t>
    <phoneticPr fontId="4"/>
  </si>
  <si>
    <t>distributive</t>
    <phoneticPr fontId="4"/>
  </si>
  <si>
    <t>left distributive</t>
    <phoneticPr fontId="4"/>
  </si>
  <si>
    <t>right distributive</t>
    <phoneticPr fontId="4"/>
  </si>
  <si>
    <t>an addition rule: +</t>
    <phoneticPr fontId="4"/>
  </si>
  <si>
    <t>a multiplication rule: *</t>
    <phoneticPr fontId="4"/>
  </si>
  <si>
    <t>a set: F</t>
    <phoneticPr fontId="4"/>
  </si>
  <si>
    <t>inverse elements exist</t>
    <phoneticPr fontId="4"/>
  </si>
  <si>
    <t>Identitiy element exists</t>
    <phoneticPr fontId="4"/>
  </si>
  <si>
    <t>commutable</t>
    <phoneticPr fontId="4"/>
  </si>
  <si>
    <t>Group</t>
    <phoneticPr fontId="4"/>
  </si>
  <si>
    <t>&gt; "discrete math"</t>
    <phoneticPr fontId="4"/>
  </si>
  <si>
    <t>concept</t>
    <phoneticPr fontId="4"/>
  </si>
  <si>
    <t>Rational Numbers</t>
    <phoneticPr fontId="4"/>
  </si>
  <si>
    <t>Silver Numbers</t>
    <phoneticPr fontId="4"/>
  </si>
  <si>
    <t>Archtectures</t>
    <phoneticPr fontId="5"/>
  </si>
  <si>
    <t>Numbers(Integers)</t>
    <phoneticPr fontId="4"/>
  </si>
  <si>
    <t>Eliminating "double"</t>
    <phoneticPr fontId="4"/>
  </si>
  <si>
    <t>Integers</t>
    <phoneticPr fontId="4"/>
  </si>
  <si>
    <t>Complex Numbers</t>
    <phoneticPr fontId="4"/>
  </si>
  <si>
    <t>Newton Method</t>
    <phoneticPr fontId="4"/>
  </si>
  <si>
    <t>some origami Axioms require to solve</t>
    <phoneticPr fontId="4"/>
  </si>
  <si>
    <t>Quadratic Equation</t>
    <phoneticPr fontId="4"/>
  </si>
  <si>
    <t>Axiom 3</t>
    <phoneticPr fontId="4"/>
  </si>
  <si>
    <t>Axiom 5</t>
    <phoneticPr fontId="4"/>
  </si>
  <si>
    <t>Axiom 7</t>
    <phoneticPr fontId="4"/>
  </si>
  <si>
    <t>+</t>
    <phoneticPr fontId="4"/>
  </si>
  <si>
    <t>*</t>
    <phoneticPr fontId="4"/>
  </si>
  <si>
    <t>-</t>
    <phoneticPr fontId="4"/>
  </si>
  <si>
    <t>/</t>
    <phoneticPr fontId="4"/>
  </si>
  <si>
    <t>, while DEFOX implements only 4 arithmetic operations:</t>
    <phoneticPr fontId="4"/>
  </si>
  <si>
    <t>Approximation</t>
    <phoneticPr fontId="4"/>
  </si>
  <si>
    <t>DEFOX tries to approximate these roots by solving the equation by Newton Method</t>
    <phoneticPr fontId="4"/>
  </si>
  <si>
    <t>Here, we focusing on solving Quadratic equations;</t>
    <phoneticPr fontId="4"/>
  </si>
  <si>
    <t>Quadraic Numbers</t>
    <phoneticPr fontId="4"/>
  </si>
  <si>
    <t>…</t>
    <phoneticPr fontId="4"/>
  </si>
  <si>
    <t>reccurence relaion</t>
    <phoneticPr fontId="4"/>
  </si>
  <si>
    <t>Quadraic Equation</t>
    <phoneticPr fontId="4"/>
  </si>
  <si>
    <t>Newton Method is one of the fastest solver algorithm given by a</t>
    <phoneticPr fontId="4"/>
  </si>
  <si>
    <t>Polynomial Equations</t>
    <phoneticPr fontId="4"/>
  </si>
  <si>
    <t>It is also known as "generally unstable method" wrt the initial value</t>
    <phoneticPr fontId="4"/>
  </si>
  <si>
    <t>But some techniques can eliminate such unstabilities</t>
    <phoneticPr fontId="4"/>
  </si>
  <si>
    <t>and the the larger root:</t>
    <phoneticPr fontId="4"/>
  </si>
  <si>
    <t>and it can be proven that</t>
    <phoneticPr fontId="4"/>
  </si>
  <si>
    <t>where</t>
    <phoneticPr fontId="4"/>
  </si>
  <si>
    <t>Newton method gives</t>
    <phoneticPr fontId="4"/>
  </si>
  <si>
    <t>Test</t>
    <phoneticPr fontId="4"/>
  </si>
  <si>
    <t>C</t>
    <phoneticPr fontId="4"/>
  </si>
  <si>
    <t>iteration</t>
    <phoneticPr fontId="4"/>
  </si>
  <si>
    <t>through the definition</t>
    <phoneticPr fontId="4"/>
  </si>
  <si>
    <t>, it leads to be sufficient to have this square root approximation (B=0)</t>
    <phoneticPr fontId="4"/>
  </si>
  <si>
    <r>
      <t>√</t>
    </r>
    <r>
      <rPr>
        <sz val="11"/>
        <color theme="1"/>
        <rFont val="游ゴシック"/>
        <family val="2"/>
        <charset val="128"/>
      </rPr>
      <t>C</t>
    </r>
    <phoneticPr fontId="4"/>
  </si>
  <si>
    <t>x</t>
    <phoneticPr fontId="4"/>
  </si>
  <si>
    <t>C5</t>
    <phoneticPr fontId="4"/>
  </si>
  <si>
    <t>C10</t>
    <phoneticPr fontId="4"/>
  </si>
  <si>
    <t>C20</t>
    <phoneticPr fontId="4"/>
  </si>
  <si>
    <t>ensures all the x positive</t>
    <phoneticPr fontId="4"/>
  </si>
  <si>
    <t>error%</t>
    <phoneticPr fontId="4"/>
  </si>
  <si>
    <t>Cubic Root Operation</t>
    <phoneticPr fontId="4"/>
  </si>
  <si>
    <t>Frac</t>
    <phoneticPr fontId="4"/>
  </si>
  <si>
    <t>n</t>
    <phoneticPr fontId="4"/>
  </si>
  <si>
    <t>d</t>
    <phoneticPr fontId="4"/>
  </si>
  <si>
    <t>numerator</t>
    <phoneticPr fontId="4"/>
  </si>
  <si>
    <t>denominator</t>
    <phoneticPr fontId="4"/>
  </si>
  <si>
    <t>add</t>
    <phoneticPr fontId="4"/>
  </si>
  <si>
    <t>inv</t>
    <phoneticPr fontId="4"/>
  </si>
  <si>
    <t>~ Rational Numbers</t>
    <phoneticPr fontId="4"/>
  </si>
  <si>
    <t>n0</t>
    <phoneticPr fontId="4"/>
  </si>
  <si>
    <t>d0</t>
    <phoneticPr fontId="4"/>
  </si>
  <si>
    <t>d</t>
    <phoneticPr fontId="4"/>
  </si>
  <si>
    <t>n1</t>
    <phoneticPr fontId="4"/>
  </si>
  <si>
    <t>d1</t>
    <phoneticPr fontId="4"/>
  </si>
  <si>
    <t>n2</t>
    <phoneticPr fontId="4"/>
  </si>
  <si>
    <t>d2</t>
    <phoneticPr fontId="4"/>
  </si>
  <si>
    <t>n0</t>
    <phoneticPr fontId="4"/>
  </si>
  <si>
    <t>d0</t>
    <phoneticPr fontId="4"/>
  </si>
  <si>
    <t>n</t>
    <phoneticPr fontId="4"/>
  </si>
  <si>
    <t>vs n/d</t>
    <phoneticPr fontId="4"/>
  </si>
  <si>
    <t>vs n0/d0</t>
    <phoneticPr fontId="4"/>
  </si>
  <si>
    <t>mul</t>
    <phoneticPr fontId="4"/>
  </si>
  <si>
    <t>neg</t>
    <phoneticPr fontId="4"/>
  </si>
  <si>
    <t>n1</t>
    <phoneticPr fontId="4"/>
  </si>
  <si>
    <t>vs -n1/d1</t>
    <phoneticPr fontId="4"/>
  </si>
  <si>
    <t>vs n1/d1 * n2/d2</t>
    <phoneticPr fontId="4"/>
  </si>
  <si>
    <t>vs d1/n1</t>
    <phoneticPr fontId="4"/>
  </si>
  <si>
    <t>constructed only from "integers"</t>
    <phoneticPr fontId="4"/>
  </si>
  <si>
    <t>or long / long long (IEEE)</t>
    <phoneticPr fontId="4"/>
  </si>
  <si>
    <t>with equality relation</t>
    <phoneticPr fontId="4"/>
  </si>
  <si>
    <t>all elements makes a Abelian Group in +</t>
    <phoneticPr fontId="4"/>
  </si>
  <si>
    <t>non zero (defiend by avobe Abelian Group)</t>
    <phoneticPr fontId="4"/>
  </si>
  <si>
    <t xml:space="preserve"> elements makes a Group in *</t>
    <phoneticPr fontId="4"/>
  </si>
  <si>
    <t>*Group:</t>
    <phoneticPr fontId="4"/>
  </si>
  <si>
    <t>*Abelian group</t>
    <phoneticPr fontId="4"/>
  </si>
  <si>
    <t>Monoid</t>
    <phoneticPr fontId="4"/>
  </si>
  <si>
    <t>associativity ~ Semigroup</t>
    <phoneticPr fontId="4"/>
  </si>
  <si>
    <t>x</t>
    <phoneticPr fontId="4"/>
  </si>
  <si>
    <t>mod</t>
    <phoneticPr fontId="4"/>
  </si>
  <si>
    <t>x^2</t>
    <phoneticPr fontId="4"/>
  </si>
  <si>
    <t>x notin M_p</t>
    <phoneticPr fontId="4"/>
  </si>
  <si>
    <t>x notin U_p M_p</t>
    <phoneticPr fontId="4"/>
  </si>
  <si>
    <t>goto Approx</t>
    <phoneticPr fontId="4"/>
  </si>
  <si>
    <t>choose p= 256, 9, 5, 7, 13, 17, 9…</t>
    <phoneticPr fontId="4"/>
  </si>
  <si>
    <t>Perfect Square (Integers)</t>
    <phoneticPr fontId="4"/>
  </si>
  <si>
    <t>~ refer perfect squares for those 2 integers</t>
    <phoneticPr fontId="4"/>
  </si>
  <si>
    <t>M_255</t>
    <phoneticPr fontId="4"/>
  </si>
  <si>
    <t>M_9</t>
    <phoneticPr fontId="4"/>
  </si>
  <si>
    <t>M_5</t>
    <phoneticPr fontId="4"/>
  </si>
  <si>
    <t>* Mod List</t>
    <phoneticPr fontId="4"/>
  </si>
  <si>
    <t>sqrt</t>
    <phoneticPr fontId="4"/>
  </si>
  <si>
    <t>otherwise, retun NAN</t>
    <phoneticPr fontId="4"/>
  </si>
  <si>
    <t>*fail</t>
    <phoneticPr fontId="4"/>
  </si>
  <si>
    <t>Quad</t>
    <phoneticPr fontId="4"/>
  </si>
  <si>
    <t>Dual Number</t>
    <phoneticPr fontId="4"/>
  </si>
  <si>
    <t>~ numbers with two components like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</si>
</sst>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0"/>
      <name val="游ゴシック"/>
      <family val="2"/>
      <charset val="128"/>
    </font>
    <font>
      <sz val="11"/>
      <color theme="0"/>
      <name val="游ゴシック"/>
      <family val="3"/>
      <charset val="128"/>
    </font>
    <font>
      <b/>
      <sz val="14"/>
      <color indexed="8"/>
      <name val="游ゴシック"/>
      <family val="3"/>
      <charset val="128"/>
    </font>
    <font>
      <sz val="14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1" applyFont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ont="1" applyFill="1" applyBorder="1">
      <alignment vertical="center"/>
    </xf>
    <xf numFmtId="10" fontId="0" fillId="0" borderId="2" xfId="2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6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" xfId="1" applyFont="1" applyBorder="1">
      <alignment vertical="center"/>
    </xf>
    <xf numFmtId="0" fontId="10" fillId="3" borderId="2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0" fillId="3" borderId="8" xfId="0" applyFont="1" applyFill="1" applyBorder="1">
      <alignment vertical="center"/>
    </xf>
    <xf numFmtId="0" fontId="10" fillId="3" borderId="9" xfId="0" applyFont="1" applyFill="1" applyBorder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3" fillId="0" borderId="1" xfId="0" applyFont="1" applyBorder="1">
      <alignment vertical="center"/>
    </xf>
  </cellXfs>
  <cellStyles count="4">
    <cellStyle name="パーセント" xfId="2" builtinId="5"/>
    <cellStyle name="標準" xfId="0" builtinId="0"/>
    <cellStyle name="標準 2" xfId="1"/>
    <cellStyle name="標準 2 2" xfId="3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nm!$E$43</c:f>
          <c:strCache>
            <c:ptCount val="1"/>
            <c:pt idx="0">
              <c:v>error%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nm!$E$43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nm!$C$44:$C$64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nm!$E$44:$E$64</c:f>
              <c:numCache>
                <c:formatCode>0.00%</c:formatCode>
                <c:ptCount val="21"/>
                <c:pt idx="0">
                  <c:v>10</c:v>
                </c:pt>
                <c:pt idx="1">
                  <c:v>4.5454545454545459</c:v>
                </c:pt>
                <c:pt idx="2">
                  <c:v>1.8628912071535022</c:v>
                </c:pt>
                <c:pt idx="3">
                  <c:v>0.60609422408690228</c:v>
                </c:pt>
                <c:pt idx="4">
                  <c:v>0.11436135033744677</c:v>
                </c:pt>
                <c:pt idx="5">
                  <c:v>5.8681676491398882E-3</c:v>
                </c:pt>
                <c:pt idx="6">
                  <c:v>1.711724889319477E-5</c:v>
                </c:pt>
                <c:pt idx="7">
                  <c:v>1.4649770285757313E-10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78384"/>
        <c:axId val="2090682192"/>
      </c:scatterChart>
      <c:valAx>
        <c:axId val="20906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682192"/>
        <c:crosses val="autoZero"/>
        <c:crossBetween val="midCat"/>
      </c:valAx>
      <c:valAx>
        <c:axId val="20906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6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95250</xdr:rowOff>
    </xdr:from>
    <xdr:to>
      <xdr:col>2</xdr:col>
      <xdr:colOff>428625</xdr:colOff>
      <xdr:row>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657225"/>
          <a:ext cx="13525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33</xdr:row>
      <xdr:rowOff>66675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60</xdr:row>
      <xdr:rowOff>85725</xdr:rowOff>
    </xdr:from>
    <xdr:ext cx="5071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67</xdr:row>
      <xdr:rowOff>114300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295275</xdr:colOff>
      <xdr:row>51</xdr:row>
      <xdr:rowOff>28575</xdr:rowOff>
    </xdr:from>
    <xdr:ext cx="182518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381000</xdr:colOff>
      <xdr:row>53</xdr:row>
      <xdr:rowOff>28575</xdr:rowOff>
    </xdr:from>
    <xdr:ext cx="8288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𝑎∗∃𝐼=𝑎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390525</xdr:colOff>
      <xdr:row>55</xdr:row>
      <xdr:rowOff>38100</xdr:rowOff>
    </xdr:from>
    <xdr:ext cx="8544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𝑎∗∃𝑎 ̂=0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76200</xdr:colOff>
      <xdr:row>64</xdr:row>
      <xdr:rowOff>66675</xdr:rowOff>
    </xdr:from>
    <xdr:ext cx="114627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𝑎+𝑏≔𝑏+𝑎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85725</xdr:colOff>
      <xdr:row>35</xdr:row>
      <xdr:rowOff>9525</xdr:rowOff>
    </xdr:from>
    <xdr:ext cx="9975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,…∈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𝑎,𝑏,𝑐,…∈𝐹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323850</xdr:colOff>
      <xdr:row>70</xdr:row>
      <xdr:rowOff>19050</xdr:rowOff>
    </xdr:from>
    <xdr:ext cx="204190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𝑎∗(𝑏+𝑐)=𝑎∗𝑏+𝑎∗𝑐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361950</xdr:colOff>
      <xdr:row>72</xdr:row>
      <xdr:rowOff>171450</xdr:rowOff>
    </xdr:from>
    <xdr:ext cx="202581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(𝑎+𝑏)∗𝑐=𝑎∗𝑐+𝑏∗𝑐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266700</xdr:colOff>
      <xdr:row>37</xdr:row>
      <xdr:rowOff>38100</xdr:rowOff>
    </xdr:from>
    <xdr:ext cx="17472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147429</xdr:colOff>
      <xdr:row>21</xdr:row>
      <xdr:rowOff>106016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666894</xdr:colOff>
      <xdr:row>23</xdr:row>
      <xdr:rowOff>46269</xdr:rowOff>
    </xdr:from>
    <xdr:ext cx="488211" cy="368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4110548" y="5688000"/>
              <a:ext cx="488211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4110548" y="5688000"/>
              <a:ext cx="488211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𝑓=𝑛/𝑑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6</xdr:col>
      <xdr:colOff>424128</xdr:colOff>
      <xdr:row>25</xdr:row>
      <xdr:rowOff>19993</xdr:rowOff>
    </xdr:from>
    <xdr:ext cx="1192762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4556513" y="6145301"/>
              <a:ext cx="1192762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4556513" y="6145301"/>
              <a:ext cx="1192762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𝑠=𝑛_1/𝑑_1 +𝑛_2/𝑑_2  √2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8</xdr:col>
      <xdr:colOff>0</xdr:colOff>
      <xdr:row>30</xdr:row>
      <xdr:rowOff>241788</xdr:rowOff>
    </xdr:from>
    <xdr:ext cx="64229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5509846" y="7576038"/>
              <a:ext cx="642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𝑖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5509846" y="7576038"/>
              <a:ext cx="642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𝑞_𝑟+𝑖𝑞_𝑖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7</xdr:col>
      <xdr:colOff>59120</xdr:colOff>
      <xdr:row>28</xdr:row>
      <xdr:rowOff>0</xdr:rowOff>
    </xdr:from>
    <xdr:ext cx="1345561" cy="454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4880235" y="6850673"/>
              <a:ext cx="1345561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subSup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den>
                        </m:f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rad>
                      </m:e>
                    </m:nary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4880235" y="6850673"/>
              <a:ext cx="1345561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𝑞=∑2_(𝑝=1)^∞▒〖𝑛_𝑝/𝑑_𝑝  √𝑝〗</a:t>
              </a:r>
              <a:endParaRPr kumimoji="1" lang="en-US" altLang="ja-JP" sz="14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407378</xdr:colOff>
      <xdr:row>4</xdr:row>
      <xdr:rowOff>33702</xdr:rowOff>
    </xdr:from>
    <xdr:ext cx="49122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2469748" y="1557702"/>
              <a:ext cx="49122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ℤ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ℕ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469748" y="1557702"/>
              <a:ext cx="49122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𝑛∈ℤ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𝑑∈ℕ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446943</xdr:colOff>
      <xdr:row>8</xdr:row>
      <xdr:rowOff>117231</xdr:rowOff>
    </xdr:from>
    <xdr:ext cx="1354794" cy="853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1134400" y="2121622"/>
              <a:ext cx="1354794" cy="85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gcd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 panose="02040503050406030204" pitchFamily="18" charset="0"/>
                              </a:rPr>
                              <m:t>gcd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1134400" y="2121622"/>
              <a:ext cx="1354794" cy="85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𝑛=𝑛_0/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gcd⁡(|𝑛_0 |,𝑑_0 ) </a:t>
              </a:r>
              <a: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/>
              </a:r>
              <a:b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𝑑=𝑑_0/gcd⁡(|𝑛_0 |,𝑑_0 )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644769</xdr:colOff>
      <xdr:row>22</xdr:row>
      <xdr:rowOff>29308</xdr:rowOff>
    </xdr:from>
    <xdr:ext cx="1413592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644769" y="4916047"/>
              <a:ext cx="141359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644769" y="4916047"/>
              <a:ext cx="141359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𝑛_0=𝑛_1 𝑑_2+𝑛_2 𝑑_1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𝑑_0=𝑑_1 𝑑_2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131885</xdr:colOff>
      <xdr:row>31</xdr:row>
      <xdr:rowOff>131885</xdr:rowOff>
    </xdr:from>
    <xdr:ext cx="832407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819342" y="7180385"/>
              <a:ext cx="83240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819342" y="7180385"/>
              <a:ext cx="83240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𝑛_0=𝑛_1 𝑛_2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𝑑_0=𝑑_1 𝑑_2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21980</xdr:colOff>
      <xdr:row>40</xdr:row>
      <xdr:rowOff>212481</xdr:rowOff>
    </xdr:from>
    <xdr:ext cx="696793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393580" y="27682581"/>
              <a:ext cx="696793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393580" y="27682581"/>
              <a:ext cx="696793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𝑛=−𝑛_1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𝑑=𝑑_1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0</xdr:colOff>
      <xdr:row>52</xdr:row>
      <xdr:rowOff>0</xdr:rowOff>
    </xdr:from>
    <xdr:ext cx="1159933" cy="8506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687457" y="12092609"/>
              <a:ext cx="1159933" cy="85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≠0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⇒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sgn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687457" y="12092609"/>
              <a:ext cx="1159933" cy="850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𝑛≠0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⇒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𝑛=〖sgn(𝑛_1 )𝑑〗_1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𝑑=|𝑛_1 |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82825</xdr:colOff>
      <xdr:row>87</xdr:row>
      <xdr:rowOff>33130</xdr:rowOff>
    </xdr:from>
    <xdr:ext cx="2921441" cy="926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770282" y="19091413"/>
              <a:ext cx="2921441" cy="92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ℕ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=∃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⇒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mod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∀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mod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mod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 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mod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│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=1,2,…, 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⊊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1,2,…,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770282" y="19091413"/>
              <a:ext cx="2921441" cy="926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0≤𝑛∈ℕ, 𝑛=∃𝑚^2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⇒mod(𝑛, ∀𝑝)=mod(mod(𝑚,𝑝)^2,𝑝)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∈𝑀_𝑝≔ {mod(𝑥^2,𝑝)│𝑥=1,2,…, 𝑝 }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⊊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{1,2,…,𝑝}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323021</xdr:colOff>
      <xdr:row>92</xdr:row>
      <xdr:rowOff>16567</xdr:rowOff>
    </xdr:from>
    <xdr:ext cx="2197846" cy="4467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010478" y="15712110"/>
              <a:ext cx="2197846" cy="44678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</m:oMath>
                  <m:oMath xmlns:m="http://schemas.openxmlformats.org/officeDocument/2006/math"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mod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∉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∄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010478" y="15712110"/>
              <a:ext cx="2197846" cy="44678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⇔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mod(𝑛, 𝑝)∉𝑀_𝑝⇒</a:t>
              </a:r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∄𝑚^2=𝑛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41411</xdr:colOff>
      <xdr:row>96</xdr:row>
      <xdr:rowOff>124237</xdr:rowOff>
    </xdr:from>
    <xdr:to>
      <xdr:col>3</xdr:col>
      <xdr:colOff>223629</xdr:colOff>
      <xdr:row>100</xdr:row>
      <xdr:rowOff>82826</xdr:rowOff>
    </xdr:to>
    <xdr:sp macro="" textlink="">
      <xdr:nvSpPr>
        <xdr:cNvPr id="12" name="フローチャート: 判断 11"/>
        <xdr:cNvSpPr/>
      </xdr:nvSpPr>
      <xdr:spPr>
        <a:xfrm>
          <a:off x="728868" y="16780563"/>
          <a:ext cx="1557131" cy="919372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 in M_ 255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223629</xdr:colOff>
      <xdr:row>97</xdr:row>
      <xdr:rowOff>93594</xdr:rowOff>
    </xdr:from>
    <xdr:to>
      <xdr:col>16</xdr:col>
      <xdr:colOff>361122</xdr:colOff>
      <xdr:row>98</xdr:row>
      <xdr:rowOff>103532</xdr:rowOff>
    </xdr:to>
    <xdr:cxnSp macro="">
      <xdr:nvCxnSpPr>
        <xdr:cNvPr id="14" name="カギ線コネクタ 13"/>
        <xdr:cNvCxnSpPr>
          <a:stCxn id="12" idx="3"/>
          <a:endCxn id="15" idx="1"/>
        </xdr:cNvCxnSpPr>
      </xdr:nvCxnSpPr>
      <xdr:spPr>
        <a:xfrm flipV="1">
          <a:off x="2281029" y="23277444"/>
          <a:ext cx="9614868" cy="24806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361122</xdr:colOff>
      <xdr:row>96</xdr:row>
      <xdr:rowOff>60463</xdr:rowOff>
    </xdr:from>
    <xdr:to>
      <xdr:col>18</xdr:col>
      <xdr:colOff>429453</xdr:colOff>
      <xdr:row>98</xdr:row>
      <xdr:rowOff>126724</xdr:rowOff>
    </xdr:to>
    <xdr:sp macro="" textlink="">
      <xdr:nvSpPr>
        <xdr:cNvPr id="15" name="フローチャート: 処理 14"/>
        <xdr:cNvSpPr/>
      </xdr:nvSpPr>
      <xdr:spPr>
        <a:xfrm>
          <a:off x="11895897" y="23006188"/>
          <a:ext cx="1439931" cy="54251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NaN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173935</xdr:colOff>
      <xdr:row>99</xdr:row>
      <xdr:rowOff>190500</xdr:rowOff>
    </xdr:from>
    <xdr:to>
      <xdr:col>5</xdr:col>
      <xdr:colOff>314739</xdr:colOff>
      <xdr:row>102</xdr:row>
      <xdr:rowOff>207065</xdr:rowOff>
    </xdr:to>
    <xdr:sp macro="" textlink="">
      <xdr:nvSpPr>
        <xdr:cNvPr id="26" name="フローチャート: 判断 25"/>
        <xdr:cNvSpPr/>
      </xdr:nvSpPr>
      <xdr:spPr>
        <a:xfrm>
          <a:off x="2236305" y="17567413"/>
          <a:ext cx="1515717" cy="737152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 in M_9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132520</xdr:colOff>
      <xdr:row>100</xdr:row>
      <xdr:rowOff>82826</xdr:rowOff>
    </xdr:from>
    <xdr:to>
      <xdr:col>3</xdr:col>
      <xdr:colOff>173934</xdr:colOff>
      <xdr:row>101</xdr:row>
      <xdr:rowOff>78685</xdr:rowOff>
    </xdr:to>
    <xdr:cxnSp macro="">
      <xdr:nvCxnSpPr>
        <xdr:cNvPr id="29" name="カギ線コネクタ 28"/>
        <xdr:cNvCxnSpPr>
          <a:stCxn id="12" idx="2"/>
          <a:endCxn id="26" idx="1"/>
        </xdr:cNvCxnSpPr>
      </xdr:nvCxnSpPr>
      <xdr:spPr>
        <a:xfrm rot="16200000" flipH="1">
          <a:off x="1753842" y="17453526"/>
          <a:ext cx="236054" cy="7288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314739</xdr:colOff>
      <xdr:row>97</xdr:row>
      <xdr:rowOff>93594</xdr:rowOff>
    </xdr:from>
    <xdr:to>
      <xdr:col>16</xdr:col>
      <xdr:colOff>361122</xdr:colOff>
      <xdr:row>101</xdr:row>
      <xdr:rowOff>79720</xdr:rowOff>
    </xdr:to>
    <xdr:cxnSp macro="">
      <xdr:nvCxnSpPr>
        <xdr:cNvPr id="33" name="カギ線コネクタ 32"/>
        <xdr:cNvCxnSpPr>
          <a:stCxn id="26" idx="3"/>
          <a:endCxn id="15" idx="1"/>
        </xdr:cNvCxnSpPr>
      </xdr:nvCxnSpPr>
      <xdr:spPr>
        <a:xfrm flipV="1">
          <a:off x="3743739" y="23277444"/>
          <a:ext cx="8152158" cy="93862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244339</xdr:colOff>
      <xdr:row>102</xdr:row>
      <xdr:rowOff>207064</xdr:rowOff>
    </xdr:from>
    <xdr:to>
      <xdr:col>5</xdr:col>
      <xdr:colOff>217834</xdr:colOff>
      <xdr:row>104</xdr:row>
      <xdr:rowOff>66262</xdr:rowOff>
    </xdr:to>
    <xdr:cxnSp macro="">
      <xdr:nvCxnSpPr>
        <xdr:cNvPr id="37" name="カギ線コネクタ 36"/>
        <xdr:cNvCxnSpPr>
          <a:stCxn id="26" idx="2"/>
          <a:endCxn id="39" idx="1"/>
        </xdr:cNvCxnSpPr>
      </xdr:nvCxnSpPr>
      <xdr:spPr>
        <a:xfrm rot="16200000" flipH="1">
          <a:off x="3154846" y="18143883"/>
          <a:ext cx="339589" cy="66095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217833</xdr:colOff>
      <xdr:row>102</xdr:row>
      <xdr:rowOff>49698</xdr:rowOff>
    </xdr:from>
    <xdr:to>
      <xdr:col>7</xdr:col>
      <xdr:colOff>256763</xdr:colOff>
      <xdr:row>106</xdr:row>
      <xdr:rowOff>82827</xdr:rowOff>
    </xdr:to>
    <xdr:sp macro="" textlink="">
      <xdr:nvSpPr>
        <xdr:cNvPr id="39" name="フローチャート: 判断 38"/>
        <xdr:cNvSpPr/>
      </xdr:nvSpPr>
      <xdr:spPr>
        <a:xfrm>
          <a:off x="3655116" y="18147198"/>
          <a:ext cx="1629190" cy="993912"/>
        </a:xfrm>
        <a:prstGeom prst="flowChartDecision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 in M_5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256763</xdr:colOff>
      <xdr:row>97</xdr:row>
      <xdr:rowOff>93594</xdr:rowOff>
    </xdr:from>
    <xdr:to>
      <xdr:col>16</xdr:col>
      <xdr:colOff>361122</xdr:colOff>
      <xdr:row>104</xdr:row>
      <xdr:rowOff>66263</xdr:rowOff>
    </xdr:to>
    <xdr:cxnSp macro="">
      <xdr:nvCxnSpPr>
        <xdr:cNvPr id="45" name="カギ線コネクタ 44"/>
        <xdr:cNvCxnSpPr>
          <a:stCxn id="39" idx="3"/>
          <a:endCxn id="15" idx="1"/>
        </xdr:cNvCxnSpPr>
      </xdr:nvCxnSpPr>
      <xdr:spPr>
        <a:xfrm flipV="1">
          <a:off x="5276438" y="23277444"/>
          <a:ext cx="6619459" cy="163954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129625</xdr:colOff>
      <xdr:row>106</xdr:row>
      <xdr:rowOff>82826</xdr:rowOff>
    </xdr:from>
    <xdr:to>
      <xdr:col>12</xdr:col>
      <xdr:colOff>596350</xdr:colOff>
      <xdr:row>106</xdr:row>
      <xdr:rowOff>169793</xdr:rowOff>
    </xdr:to>
    <xdr:cxnSp macro="">
      <xdr:nvCxnSpPr>
        <xdr:cNvPr id="59" name="カギ線コネクタ 58"/>
        <xdr:cNvCxnSpPr>
          <a:stCxn id="39" idx="2"/>
          <a:endCxn id="85" idx="1"/>
        </xdr:cNvCxnSpPr>
      </xdr:nvCxnSpPr>
      <xdr:spPr>
        <a:xfrm rot="16200000" flipH="1">
          <a:off x="6871047" y="21303491"/>
          <a:ext cx="86967" cy="4889638"/>
        </a:xfrm>
        <a:prstGeom prst="bentConnector2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596349</xdr:colOff>
      <xdr:row>105</xdr:row>
      <xdr:rowOff>91109</xdr:rowOff>
    </xdr:from>
    <xdr:to>
      <xdr:col>14</xdr:col>
      <xdr:colOff>637761</xdr:colOff>
      <xdr:row>108</xdr:row>
      <xdr:rowOff>8283</xdr:rowOff>
    </xdr:to>
    <xdr:sp macro="" textlink="">
      <xdr:nvSpPr>
        <xdr:cNvPr id="85" name="フローチャート: 処理 84"/>
        <xdr:cNvSpPr/>
      </xdr:nvSpPr>
      <xdr:spPr>
        <a:xfrm>
          <a:off x="9359349" y="23472913"/>
          <a:ext cx="1441173" cy="63776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Newtonmethod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149086</xdr:colOff>
      <xdr:row>64</xdr:row>
      <xdr:rowOff>207066</xdr:rowOff>
    </xdr:from>
    <xdr:ext cx="1932452" cy="6566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テキスト ボックス 129"/>
            <xdr:cNvSpPr txBox="1"/>
          </xdr:nvSpPr>
          <xdr:spPr>
            <a:xfrm>
              <a:off x="836543" y="14701631"/>
              <a:ext cx="1932452" cy="65665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⇔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ℕ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kumimoji="1" lang="en-US" altLang="ja-JP" sz="1400" b="0" i="0">
                        <a:latin typeface="Cambria Math" panose="02040503050406030204" pitchFamily="18" charset="0"/>
                      </a:rPr>
                      <m:t>t</m:t>
                    </m:r>
                    <m:r>
                      <a:rPr kumimoji="1" lang="en-US" altLang="ja-JP" sz="1400" b="0" i="0"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=∃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∧</m:t>
                    </m:r>
                  </m:oMath>
                  <m:oMath xmlns:m="http://schemas.openxmlformats.org/officeDocument/2006/math"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∃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𝑐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∈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ℕ</m:t>
                    </m:r>
                    <m:r>
                      <a:rPr kumimoji="1" lang="en-US" altLang="ja-JP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kumimoji="1" lang="en-US" altLang="ja-JP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kumimoji="1" lang="en-US" altLang="ja-JP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.</m:t>
                    </m:r>
                    <m:r>
                      <m:rPr>
                        <m:sty m:val="p"/>
                      </m:rPr>
                      <a:rPr kumimoji="1" lang="en-US" altLang="ja-JP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kumimoji="1" lang="en-US" altLang="ja-JP" sz="14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.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𝑑</m:t>
                    </m:r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=∃</m:t>
                    </m:r>
                    <m:sSup>
                      <m:sSup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𝑐</m:t>
                        </m:r>
                      </m:e>
                      <m: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0" name="テキスト ボックス 129"/>
            <xdr:cNvSpPr txBox="1"/>
          </xdr:nvSpPr>
          <xdr:spPr>
            <a:xfrm>
              <a:off x="836543" y="14701631"/>
              <a:ext cx="1932452" cy="65665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⇔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∃𝑚∈ℕ s.t.|𝑛|=∃𝑚^2  </a:t>
              </a:r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∧</a:t>
              </a:r>
              <a:r>
                <a:rPr kumimoji="1" lang="en-US" altLang="ja-JP" sz="1400" b="0">
                  <a:ea typeface="Cambria Math" panose="02040503050406030204" pitchFamily="18" charset="0"/>
                </a:rPr>
                <a:t/>
              </a:r>
              <a:br>
                <a:rPr kumimoji="1" lang="en-US" altLang="ja-JP" sz="1400" b="0">
                  <a:ea typeface="Cambria Math" panose="02040503050406030204" pitchFamily="18" charset="0"/>
                </a:rPr>
              </a:b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∃𝑐∈ℕ s.t.𝑑=∃𝑐^2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591377</xdr:colOff>
      <xdr:row>70</xdr:row>
      <xdr:rowOff>3314</xdr:rowOff>
    </xdr:from>
    <xdr:ext cx="771493" cy="367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テキスト ボックス 130"/>
            <xdr:cNvSpPr txBox="1"/>
          </xdr:nvSpPr>
          <xdr:spPr>
            <a:xfrm>
              <a:off x="1278834" y="15939053"/>
              <a:ext cx="771493" cy="367537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/>
                    </m:ra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1" name="テキスト ボックス 130"/>
            <xdr:cNvSpPr txBox="1"/>
          </xdr:nvSpPr>
          <xdr:spPr>
            <a:xfrm>
              <a:off x="1278834" y="15939053"/>
              <a:ext cx="771493" cy="367537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√≔𝑚/𝑐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14</xdr:col>
      <xdr:colOff>637761</xdr:colOff>
      <xdr:row>97</xdr:row>
      <xdr:rowOff>93594</xdr:rowOff>
    </xdr:from>
    <xdr:to>
      <xdr:col>16</xdr:col>
      <xdr:colOff>361122</xdr:colOff>
      <xdr:row>106</xdr:row>
      <xdr:rowOff>168759</xdr:rowOff>
    </xdr:to>
    <xdr:cxnSp macro="">
      <xdr:nvCxnSpPr>
        <xdr:cNvPr id="24" name="カギ線コネクタ 23"/>
        <xdr:cNvCxnSpPr>
          <a:stCxn id="85" idx="3"/>
          <a:endCxn id="15" idx="1"/>
        </xdr:cNvCxnSpPr>
      </xdr:nvCxnSpPr>
      <xdr:spPr>
        <a:xfrm flipV="1">
          <a:off x="10800936" y="23277444"/>
          <a:ext cx="1094961" cy="221829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323850</xdr:colOff>
      <xdr:row>107</xdr:row>
      <xdr:rowOff>9525</xdr:rowOff>
    </xdr:from>
    <xdr:to>
      <xdr:col>18</xdr:col>
      <xdr:colOff>392181</xdr:colOff>
      <xdr:row>109</xdr:row>
      <xdr:rowOff>75786</xdr:rowOff>
    </xdr:to>
    <xdr:sp macro="" textlink="">
      <xdr:nvSpPr>
        <xdr:cNvPr id="30" name="フローチャート: 処理 29"/>
        <xdr:cNvSpPr/>
      </xdr:nvSpPr>
      <xdr:spPr>
        <a:xfrm>
          <a:off x="11858625" y="25574625"/>
          <a:ext cx="1439931" cy="54251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m*m=n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602769</xdr:colOff>
      <xdr:row>108</xdr:row>
      <xdr:rowOff>8282</xdr:rowOff>
    </xdr:from>
    <xdr:to>
      <xdr:col>16</xdr:col>
      <xdr:colOff>323851</xdr:colOff>
      <xdr:row>108</xdr:row>
      <xdr:rowOff>42655</xdr:rowOff>
    </xdr:to>
    <xdr:cxnSp macro="">
      <xdr:nvCxnSpPr>
        <xdr:cNvPr id="31" name="カギ線コネクタ 30"/>
        <xdr:cNvCxnSpPr>
          <a:stCxn id="85" idx="2"/>
          <a:endCxn id="30" idx="1"/>
        </xdr:cNvCxnSpPr>
      </xdr:nvCxnSpPr>
      <xdr:spPr>
        <a:xfrm rot="16200000" flipH="1">
          <a:off x="10952198" y="24939453"/>
          <a:ext cx="34373" cy="177848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107</xdr:row>
      <xdr:rowOff>161925</xdr:rowOff>
    </xdr:from>
    <xdr:to>
      <xdr:col>18</xdr:col>
      <xdr:colOff>544581</xdr:colOff>
      <xdr:row>109</xdr:row>
      <xdr:rowOff>228186</xdr:rowOff>
    </xdr:to>
    <xdr:sp macro="" textlink="">
      <xdr:nvSpPr>
        <xdr:cNvPr id="40" name="フローチャート: 処理 39"/>
        <xdr:cNvSpPr/>
      </xdr:nvSpPr>
      <xdr:spPr>
        <a:xfrm>
          <a:off x="12011025" y="25727025"/>
          <a:ext cx="1439931" cy="54251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m*m=n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100012</xdr:colOff>
      <xdr:row>22</xdr:row>
      <xdr:rowOff>23812</xdr:rowOff>
    </xdr:from>
    <xdr:ext cx="1179747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477474" y="5423754"/>
              <a:ext cx="117974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477474" y="5423754"/>
              <a:ext cx="117974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𝑓(𝑥)≔𝑥^2−𝐶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149570</xdr:colOff>
      <xdr:row>25</xdr:row>
      <xdr:rowOff>20465</xdr:rowOff>
    </xdr:from>
    <xdr:ext cx="682879" cy="409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1527032" y="8321869"/>
              <a:ext cx="682879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𝑑𝑓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527032" y="8321869"/>
              <a:ext cx="682879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𝑑𝑓/𝑑𝑥=2𝑥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319453</xdr:colOff>
      <xdr:row>7</xdr:row>
      <xdr:rowOff>136280</xdr:rowOff>
    </xdr:from>
    <xdr:ext cx="1553117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𝑥_(𝑛+1)≔𝑥_𝑛−𝑓(𝑥_𝑛 )/𝑓′(𝑥_𝑛 )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649165</xdr:colOff>
      <xdr:row>14</xdr:row>
      <xdr:rowOff>128954</xdr:rowOff>
    </xdr:from>
    <xdr:ext cx="2176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72258</xdr:colOff>
      <xdr:row>11</xdr:row>
      <xdr:rowOff>131379</xdr:rowOff>
    </xdr:from>
    <xdr:ext cx="11572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lim_(𝑛→∞)⁡𝑓(𝑥_𝑛 )=0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229913</xdr:colOff>
      <xdr:row>43</xdr:row>
      <xdr:rowOff>178675</xdr:rowOff>
    </xdr:from>
    <xdr:to>
      <xdr:col>7</xdr:col>
      <xdr:colOff>19706</xdr:colOff>
      <xdr:row>55</xdr:row>
      <xdr:rowOff>84082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43962</xdr:colOff>
      <xdr:row>27</xdr:row>
      <xdr:rowOff>21982</xdr:rowOff>
    </xdr:from>
    <xdr:ext cx="1553310" cy="937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1421424" y="6630867"/>
              <a:ext cx="1553310" cy="93718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𝐶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𝐶</m:t>
                        </m:r>
                      </m:num>
                      <m:den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421424" y="6630867"/>
              <a:ext cx="1553310" cy="93718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𝑥_(𝑛+1)=𝑥_𝑛−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(𝑥_𝑛^2−𝐶)/〖2𝑥〗_𝑛 </a:t>
              </a:r>
              <a: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/>
              </a:r>
              <a:br>
                <a:rPr kumimoji="1" lang="en-US" altLang="ja-JP" sz="14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</a:b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=(𝑥_𝑛^2+𝐶)/(2𝑥_𝑛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538656</xdr:colOff>
      <xdr:row>33</xdr:row>
      <xdr:rowOff>118241</xdr:rowOff>
    </xdr:from>
    <xdr:ext cx="6003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𝑥_0≔𝐶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100012</xdr:colOff>
      <xdr:row>17</xdr:row>
      <xdr:rowOff>23812</xdr:rowOff>
    </xdr:from>
    <xdr:ext cx="20451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471612" y="1439703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471612" y="1439703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𝑓(𝑥)≔𝑥^2−2𝐵𝑥−𝐶=0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232542</xdr:colOff>
      <xdr:row>25</xdr:row>
      <xdr:rowOff>193127</xdr:rowOff>
    </xdr:from>
    <xdr:ext cx="1449307" cy="276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604142" y="16471352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604142" y="16471352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𝑥 ̅≔𝐵+√(𝐵^2+𝐶)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455886</xdr:colOff>
      <xdr:row>22</xdr:row>
      <xdr:rowOff>15765</xdr:rowOff>
    </xdr:from>
    <xdr:ext cx="99469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513286" y="15579615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513286" y="15579615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𝐵^2+𝐶^2&gt;0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302173</xdr:colOff>
      <xdr:row>20</xdr:row>
      <xdr:rowOff>72258</xdr:rowOff>
    </xdr:from>
    <xdr:ext cx="6733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2359573" y="1515985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2359573" y="1515985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𝐵,𝐶∈𝐹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579406</xdr:colOff>
      <xdr:row>3</xdr:row>
      <xdr:rowOff>232251</xdr:rowOff>
    </xdr:from>
    <xdr:ext cx="1137298" cy="4460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/>
            <xdr:cNvSpPr txBox="1"/>
          </xdr:nvSpPr>
          <xdr:spPr>
            <a:xfrm>
              <a:off x="579406" y="1038213"/>
              <a:ext cx="1137298" cy="446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ra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ℚ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ℤ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" name="テキスト ボックス 1"/>
            <xdr:cNvSpPr txBox="1"/>
          </xdr:nvSpPr>
          <xdr:spPr>
            <a:xfrm>
              <a:off x="579406" y="1038213"/>
              <a:ext cx="1137298" cy="4460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𝑎+𝑏√𝑟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𝑎,𝑏∈ℚ, 𝑟∈ℤ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637442</xdr:colOff>
      <xdr:row>6</xdr:row>
      <xdr:rowOff>234462</xdr:rowOff>
    </xdr:from>
    <xdr:ext cx="1341393" cy="4422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637442" y="1765789"/>
              <a:ext cx="1341393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𝑏𝑖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ℝ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=−1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637442" y="1765789"/>
              <a:ext cx="1341393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𝑎+𝑏𝑖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𝑎,𝑏∈ℝ, 𝑖^2=−1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29308</xdr:colOff>
      <xdr:row>10</xdr:row>
      <xdr:rowOff>65942</xdr:rowOff>
    </xdr:from>
    <xdr:ext cx="1235658" cy="4422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718039" y="2564423"/>
              <a:ext cx="1235658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𝜖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ℝ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 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𝜖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718039" y="2564423"/>
              <a:ext cx="1235658" cy="4422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𝑎+𝑏𝜖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𝑎,𝑏∈ℝ, 𝜖^2=0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zoomScaleNormal="100" workbookViewId="0"/>
  </sheetViews>
  <sheetFormatPr defaultRowHeight="18.75" x14ac:dyDescent="0.4"/>
  <cols>
    <col min="1" max="16384" width="9" style="1"/>
  </cols>
  <sheetData>
    <row r="1" spans="1:2" s="24" customFormat="1" ht="24.75" thickBot="1" x14ac:dyDescent="0.45">
      <c r="A1" s="24" t="s">
        <v>2</v>
      </c>
    </row>
    <row r="2" spans="1:2" ht="19.5" thickTop="1" x14ac:dyDescent="0.4"/>
    <row r="11" spans="1:2" x14ac:dyDescent="0.4">
      <c r="A11" s="1" t="s">
        <v>1</v>
      </c>
    </row>
    <row r="14" spans="1:2" x14ac:dyDescent="0.4">
      <c r="B14" s="1" t="s">
        <v>27</v>
      </c>
    </row>
    <row r="21" spans="2:2" x14ac:dyDescent="0.4">
      <c r="B21" s="1" t="s">
        <v>0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2"/>
  <sheetViews>
    <sheetView topLeftCell="B48" zoomScale="130" zoomScaleNormal="130" workbookViewId="0">
      <selection activeCell="H52" sqref="H52"/>
    </sheetView>
  </sheetViews>
  <sheetFormatPr defaultRowHeight="18.75" x14ac:dyDescent="0.4"/>
  <sheetData>
    <row r="1" spans="1:4" s="23" customFormat="1" ht="24.75" thickBot="1" x14ac:dyDescent="0.45">
      <c r="A1" s="23" t="s">
        <v>3</v>
      </c>
    </row>
    <row r="2" spans="1:4" ht="19.5" thickTop="1" x14ac:dyDescent="0.4"/>
    <row r="3" spans="1:4" x14ac:dyDescent="0.4">
      <c r="A3" t="s">
        <v>29</v>
      </c>
    </row>
    <row r="4" spans="1:4" x14ac:dyDescent="0.4">
      <c r="B4" t="s">
        <v>4</v>
      </c>
    </row>
    <row r="5" spans="1:4" x14ac:dyDescent="0.4">
      <c r="C5" t="s">
        <v>5</v>
      </c>
    </row>
    <row r="6" spans="1:4" x14ac:dyDescent="0.4">
      <c r="D6" t="s">
        <v>6</v>
      </c>
    </row>
    <row r="7" spans="1:4" x14ac:dyDescent="0.4">
      <c r="D7" t="s">
        <v>7</v>
      </c>
    </row>
    <row r="8" spans="1:4" x14ac:dyDescent="0.4">
      <c r="D8" t="s">
        <v>7</v>
      </c>
    </row>
    <row r="9" spans="1:4" x14ac:dyDescent="0.4">
      <c r="D9" t="s">
        <v>7</v>
      </c>
    </row>
    <row r="11" spans="1:4" x14ac:dyDescent="0.4">
      <c r="B11" t="s">
        <v>30</v>
      </c>
    </row>
    <row r="12" spans="1:4" x14ac:dyDescent="0.4">
      <c r="C12" t="s">
        <v>8</v>
      </c>
    </row>
    <row r="13" spans="1:4" x14ac:dyDescent="0.4">
      <c r="C13" t="s">
        <v>23</v>
      </c>
    </row>
    <row r="15" spans="1:4" x14ac:dyDescent="0.4">
      <c r="A15" t="s">
        <v>9</v>
      </c>
    </row>
    <row r="17" spans="2:8" x14ac:dyDescent="0.4">
      <c r="B17" t="s">
        <v>97</v>
      </c>
    </row>
    <row r="18" spans="2:8" x14ac:dyDescent="0.4">
      <c r="C18" t="s">
        <v>98</v>
      </c>
    </row>
    <row r="20" spans="2:8" x14ac:dyDescent="0.4">
      <c r="B20" t="s">
        <v>24</v>
      </c>
    </row>
    <row r="21" spans="2:8" x14ac:dyDescent="0.4">
      <c r="C21" s="5" t="s">
        <v>10</v>
      </c>
      <c r="D21" s="6"/>
      <c r="E21" s="6"/>
      <c r="F21" s="6"/>
      <c r="G21" s="6"/>
      <c r="H21" s="7"/>
    </row>
    <row r="22" spans="2:8" x14ac:dyDescent="0.4">
      <c r="C22" s="8"/>
      <c r="D22" s="5" t="s">
        <v>28</v>
      </c>
      <c r="E22" s="6"/>
      <c r="F22" s="6"/>
      <c r="G22" s="6"/>
      <c r="H22" s="7"/>
    </row>
    <row r="23" spans="2:8" x14ac:dyDescent="0.4">
      <c r="C23" s="8"/>
      <c r="D23" s="8"/>
      <c r="E23" s="13"/>
      <c r="F23" s="13"/>
      <c r="G23" s="10"/>
      <c r="H23" s="15"/>
    </row>
    <row r="24" spans="2:8" x14ac:dyDescent="0.4">
      <c r="C24" s="8"/>
      <c r="D24" s="8"/>
      <c r="E24" s="5" t="s">
        <v>25</v>
      </c>
      <c r="F24" s="6"/>
      <c r="G24" s="6"/>
      <c r="H24" s="7"/>
    </row>
    <row r="25" spans="2:8" x14ac:dyDescent="0.4">
      <c r="C25" s="8"/>
      <c r="D25" s="8"/>
      <c r="E25" s="8"/>
      <c r="F25" s="13"/>
      <c r="G25" s="10"/>
      <c r="H25" s="15"/>
    </row>
    <row r="26" spans="2:8" x14ac:dyDescent="0.4">
      <c r="C26" s="8"/>
      <c r="D26" s="8"/>
      <c r="E26" s="8"/>
      <c r="F26" s="5" t="s">
        <v>26</v>
      </c>
      <c r="G26" s="6"/>
      <c r="H26" s="7"/>
    </row>
    <row r="27" spans="2:8" x14ac:dyDescent="0.4">
      <c r="C27" s="8"/>
      <c r="D27" s="8"/>
      <c r="E27" s="8"/>
      <c r="F27" s="8"/>
      <c r="G27" s="10"/>
      <c r="H27" s="15"/>
    </row>
    <row r="28" spans="2:8" x14ac:dyDescent="0.4">
      <c r="C28" s="8"/>
      <c r="D28" s="8"/>
      <c r="E28" s="8"/>
      <c r="F28" s="8"/>
      <c r="G28" s="5" t="s">
        <v>46</v>
      </c>
      <c r="H28" s="7"/>
    </row>
    <row r="29" spans="2:8" x14ac:dyDescent="0.4">
      <c r="C29" s="8"/>
      <c r="D29" s="8"/>
      <c r="E29" s="8"/>
      <c r="F29" s="8"/>
      <c r="G29" s="8"/>
      <c r="H29" s="16"/>
    </row>
    <row r="30" spans="2:8" x14ac:dyDescent="0.4">
      <c r="C30" s="8"/>
      <c r="D30" s="8"/>
      <c r="E30" s="8"/>
      <c r="F30" s="8"/>
      <c r="G30" s="8" t="s">
        <v>47</v>
      </c>
      <c r="H30" s="16"/>
    </row>
    <row r="31" spans="2:8" x14ac:dyDescent="0.4">
      <c r="C31" s="8"/>
      <c r="D31" s="8"/>
      <c r="E31" s="8"/>
      <c r="F31" s="8"/>
      <c r="G31" s="8"/>
      <c r="H31" s="11" t="s">
        <v>31</v>
      </c>
    </row>
    <row r="32" spans="2:8" x14ac:dyDescent="0.4">
      <c r="C32" s="9"/>
      <c r="D32" s="9"/>
      <c r="E32" s="9"/>
      <c r="F32" s="9"/>
      <c r="G32" s="9"/>
      <c r="H32" s="12"/>
    </row>
    <row r="33" spans="1:5" x14ac:dyDescent="0.4">
      <c r="A33" s="3" t="s">
        <v>11</v>
      </c>
    </row>
    <row r="34" spans="1:5" x14ac:dyDescent="0.4">
      <c r="A34" s="3"/>
    </row>
    <row r="35" spans="1:5" x14ac:dyDescent="0.4">
      <c r="A35" s="3"/>
    </row>
    <row r="36" spans="1:5" x14ac:dyDescent="0.4">
      <c r="B36">
        <v>1</v>
      </c>
      <c r="C36" t="s">
        <v>18</v>
      </c>
    </row>
    <row r="37" spans="1:5" x14ac:dyDescent="0.4">
      <c r="C37" t="s">
        <v>99</v>
      </c>
    </row>
    <row r="40" spans="1:5" x14ac:dyDescent="0.4">
      <c r="B40">
        <v>2</v>
      </c>
      <c r="C40" t="s">
        <v>16</v>
      </c>
    </row>
    <row r="41" spans="1:5" x14ac:dyDescent="0.4">
      <c r="B41">
        <v>3</v>
      </c>
      <c r="C41" t="s">
        <v>17</v>
      </c>
    </row>
    <row r="42" spans="1:5" x14ac:dyDescent="0.4">
      <c r="B42" t="s">
        <v>12</v>
      </c>
    </row>
    <row r="44" spans="1:5" x14ac:dyDescent="0.4">
      <c r="C44">
        <v>1</v>
      </c>
      <c r="D44" t="s">
        <v>100</v>
      </c>
    </row>
    <row r="46" spans="1:5" x14ac:dyDescent="0.4">
      <c r="C46">
        <v>2</v>
      </c>
      <c r="D46" t="s">
        <v>101</v>
      </c>
    </row>
    <row r="47" spans="1:5" x14ac:dyDescent="0.4">
      <c r="E47" t="s">
        <v>102</v>
      </c>
    </row>
    <row r="49" spans="5:8" x14ac:dyDescent="0.4">
      <c r="E49" t="s">
        <v>103</v>
      </c>
    </row>
    <row r="50" spans="5:8" x14ac:dyDescent="0.4">
      <c r="F50">
        <v>1</v>
      </c>
      <c r="G50" t="s">
        <v>105</v>
      </c>
    </row>
    <row r="51" spans="5:8" x14ac:dyDescent="0.4">
      <c r="G51">
        <v>1</v>
      </c>
      <c r="H51" t="s">
        <v>106</v>
      </c>
    </row>
    <row r="53" spans="5:8" x14ac:dyDescent="0.4">
      <c r="G53">
        <v>2</v>
      </c>
      <c r="H53" t="s">
        <v>20</v>
      </c>
    </row>
    <row r="55" spans="5:8" x14ac:dyDescent="0.4">
      <c r="F55">
        <v>2</v>
      </c>
      <c r="G55" t="s">
        <v>19</v>
      </c>
    </row>
    <row r="60" spans="5:8" x14ac:dyDescent="0.4">
      <c r="E60" t="s">
        <v>104</v>
      </c>
    </row>
    <row r="63" spans="5:8" x14ac:dyDescent="0.4">
      <c r="G63">
        <v>1</v>
      </c>
      <c r="H63" t="s">
        <v>22</v>
      </c>
    </row>
    <row r="64" spans="5:8" x14ac:dyDescent="0.4">
      <c r="G64">
        <v>2</v>
      </c>
      <c r="H64" t="s">
        <v>21</v>
      </c>
    </row>
    <row r="67" spans="3:6" x14ac:dyDescent="0.4">
      <c r="C67">
        <v>3</v>
      </c>
      <c r="D67" t="s">
        <v>13</v>
      </c>
    </row>
    <row r="70" spans="3:6" x14ac:dyDescent="0.4">
      <c r="E70">
        <v>1</v>
      </c>
      <c r="F70" t="s">
        <v>14</v>
      </c>
    </row>
    <row r="72" spans="3:6" x14ac:dyDescent="0.4">
      <c r="E72">
        <v>2</v>
      </c>
      <c r="F72" t="s">
        <v>15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416"/>
  <sheetViews>
    <sheetView zoomScaleNormal="100" workbookViewId="0">
      <selection activeCell="X114" sqref="U95:X114"/>
    </sheetView>
  </sheetViews>
  <sheetFormatPr defaultRowHeight="18.75" x14ac:dyDescent="0.4"/>
  <cols>
    <col min="6" max="6" width="11.875" bestFit="1" customWidth="1"/>
    <col min="8" max="8" width="9.5" bestFit="1" customWidth="1"/>
    <col min="9" max="9" width="11.875" bestFit="1" customWidth="1"/>
    <col min="10" max="10" width="9.375" bestFit="1" customWidth="1"/>
    <col min="12" max="13" width="9.375" bestFit="1" customWidth="1"/>
  </cols>
  <sheetData>
    <row r="1" spans="1:6" s="22" customFormat="1" ht="24.75" thickBot="1" x14ac:dyDescent="0.45">
      <c r="A1" s="2" t="s">
        <v>71</v>
      </c>
    </row>
    <row r="2" spans="1:6" ht="19.5" thickTop="1" x14ac:dyDescent="0.4"/>
    <row r="3" spans="1:6" x14ac:dyDescent="0.4">
      <c r="A3" t="s">
        <v>78</v>
      </c>
    </row>
    <row r="5" spans="1:6" x14ac:dyDescent="0.4">
      <c r="B5" s="25" t="s">
        <v>72</v>
      </c>
      <c r="C5" s="4" t="s">
        <v>74</v>
      </c>
    </row>
    <row r="6" spans="1:6" x14ac:dyDescent="0.4">
      <c r="B6" s="21" t="s">
        <v>73</v>
      </c>
      <c r="C6" s="4" t="s">
        <v>75</v>
      </c>
    </row>
    <row r="14" spans="1:6" x14ac:dyDescent="0.4">
      <c r="B14" s="25" t="s">
        <v>79</v>
      </c>
      <c r="C14" s="21" t="s">
        <v>80</v>
      </c>
      <c r="D14" s="21" t="s">
        <v>72</v>
      </c>
      <c r="E14" s="21" t="s">
        <v>81</v>
      </c>
      <c r="F14" s="21" t="s">
        <v>90</v>
      </c>
    </row>
    <row r="15" spans="1:6" x14ac:dyDescent="0.4">
      <c r="B15" s="25">
        <v>24</v>
      </c>
      <c r="C15" s="25">
        <v>3</v>
      </c>
      <c r="D15" s="4">
        <f t="shared" ref="D15:D20" si="0">B15/GCD(ABS(B15), C15)</f>
        <v>8</v>
      </c>
      <c r="E15" s="4">
        <f t="shared" ref="E15:E20" si="1">C15/GCD(ABS(B15), C15)</f>
        <v>1</v>
      </c>
      <c r="F15" s="4" t="b">
        <f t="shared" ref="F15:F20" si="2">B15/C15=D15/E15</f>
        <v>1</v>
      </c>
    </row>
    <row r="16" spans="1:6" x14ac:dyDescent="0.4">
      <c r="B16" s="25">
        <v>-24</v>
      </c>
      <c r="C16" s="25">
        <v>3</v>
      </c>
      <c r="D16" s="4">
        <f t="shared" si="0"/>
        <v>-8</v>
      </c>
      <c r="E16" s="4">
        <f t="shared" si="1"/>
        <v>1</v>
      </c>
      <c r="F16" s="4" t="b">
        <f t="shared" si="2"/>
        <v>1</v>
      </c>
    </row>
    <row r="17" spans="1:10" x14ac:dyDescent="0.4">
      <c r="B17" s="25">
        <v>17</v>
      </c>
      <c r="C17" s="25">
        <v>17</v>
      </c>
      <c r="D17" s="4">
        <f t="shared" si="0"/>
        <v>1</v>
      </c>
      <c r="E17" s="4">
        <f t="shared" si="1"/>
        <v>1</v>
      </c>
      <c r="F17" s="4" t="b">
        <f t="shared" si="2"/>
        <v>1</v>
      </c>
    </row>
    <row r="18" spans="1:10" x14ac:dyDescent="0.4">
      <c r="B18" s="25">
        <v>17</v>
      </c>
      <c r="C18" s="25">
        <v>1</v>
      </c>
      <c r="D18" s="4">
        <f t="shared" si="0"/>
        <v>17</v>
      </c>
      <c r="E18" s="4">
        <f t="shared" si="1"/>
        <v>1</v>
      </c>
      <c r="F18" s="4" t="b">
        <f t="shared" si="2"/>
        <v>1</v>
      </c>
    </row>
    <row r="19" spans="1:10" x14ac:dyDescent="0.4">
      <c r="B19" s="25">
        <v>0</v>
      </c>
      <c r="C19" s="25">
        <v>100</v>
      </c>
      <c r="D19" s="4">
        <f t="shared" si="0"/>
        <v>0</v>
      </c>
      <c r="E19" s="4">
        <f t="shared" si="1"/>
        <v>1</v>
      </c>
      <c r="F19" s="4" t="b">
        <f t="shared" si="2"/>
        <v>1</v>
      </c>
    </row>
    <row r="20" spans="1:10" x14ac:dyDescent="0.4">
      <c r="B20" s="25">
        <v>42</v>
      </c>
      <c r="C20" s="25">
        <v>0</v>
      </c>
      <c r="D20" s="4">
        <f t="shared" si="0"/>
        <v>1</v>
      </c>
      <c r="E20" s="4">
        <f t="shared" si="1"/>
        <v>0</v>
      </c>
      <c r="F20" s="4" t="e">
        <f t="shared" si="2"/>
        <v>#DIV/0!</v>
      </c>
    </row>
    <row r="22" spans="1:10" x14ac:dyDescent="0.4">
      <c r="A22" t="s">
        <v>76</v>
      </c>
    </row>
    <row r="26" spans="1:10" x14ac:dyDescent="0.4">
      <c r="B26" s="25" t="s">
        <v>82</v>
      </c>
      <c r="C26" s="21" t="s">
        <v>83</v>
      </c>
      <c r="D26" s="21" t="s">
        <v>84</v>
      </c>
      <c r="E26" s="21" t="s">
        <v>85</v>
      </c>
      <c r="F26" s="21" t="s">
        <v>86</v>
      </c>
      <c r="G26" s="21" t="s">
        <v>87</v>
      </c>
      <c r="H26" s="21" t="s">
        <v>88</v>
      </c>
      <c r="I26" s="21" t="s">
        <v>73</v>
      </c>
      <c r="J26" s="21" t="s">
        <v>89</v>
      </c>
    </row>
    <row r="27" spans="1:10" x14ac:dyDescent="0.4">
      <c r="B27" s="25">
        <v>24</v>
      </c>
      <c r="C27" s="25">
        <v>3</v>
      </c>
      <c r="D27" s="25">
        <v>-24</v>
      </c>
      <c r="E27" s="25">
        <v>5</v>
      </c>
      <c r="F27" s="4">
        <f>B27*E27+C27*D27</f>
        <v>48</v>
      </c>
      <c r="G27" s="4">
        <f>E27*C27</f>
        <v>15</v>
      </c>
      <c r="H27" s="4">
        <f>F27/GCD(ABS(F27), G27)</f>
        <v>16</v>
      </c>
      <c r="I27" s="4">
        <f>G27/GCD(ABS(F27), G27)</f>
        <v>5</v>
      </c>
      <c r="J27" s="4" t="b">
        <f>B27/C27+D27/E27=H27/I27</f>
        <v>1</v>
      </c>
    </row>
    <row r="28" spans="1:10" x14ac:dyDescent="0.4">
      <c r="B28" s="25">
        <v>5</v>
      </c>
      <c r="C28" s="25">
        <v>3</v>
      </c>
      <c r="D28" s="25">
        <v>2</v>
      </c>
      <c r="E28" s="25">
        <v>6</v>
      </c>
      <c r="F28" s="4">
        <f>B28*E28+C28*D28</f>
        <v>36</v>
      </c>
      <c r="G28" s="4">
        <f>E28*C28</f>
        <v>18</v>
      </c>
      <c r="H28" s="4">
        <f>F28/GCD(ABS(F28), G28)</f>
        <v>2</v>
      </c>
      <c r="I28" s="4">
        <f>G28/GCD(ABS(F28), G28)</f>
        <v>1</v>
      </c>
      <c r="J28" s="4" t="b">
        <f>B28/C28+D28/E28=H28/I28</f>
        <v>1</v>
      </c>
    </row>
    <row r="29" spans="1:10" x14ac:dyDescent="0.4">
      <c r="B29" s="25">
        <v>-3435</v>
      </c>
      <c r="C29" s="25">
        <v>32</v>
      </c>
      <c r="D29" s="25">
        <v>24246</v>
      </c>
      <c r="E29" s="25">
        <v>54</v>
      </c>
      <c r="F29" s="4">
        <f>B29*E29+C29*D29</f>
        <v>590382</v>
      </c>
      <c r="G29" s="4">
        <f>E29*C29</f>
        <v>1728</v>
      </c>
      <c r="H29" s="4">
        <f>F29/GCD(ABS(F29), G29)</f>
        <v>10933</v>
      </c>
      <c r="I29" s="4">
        <f>G29/GCD(ABS(F29), G29)</f>
        <v>32</v>
      </c>
      <c r="J29" s="4" t="b">
        <f>B29/C29+D29/E29=H29/I29</f>
        <v>1</v>
      </c>
    </row>
    <row r="30" spans="1:10" x14ac:dyDescent="0.4">
      <c r="B30" s="25">
        <v>67</v>
      </c>
      <c r="C30" s="25">
        <v>1</v>
      </c>
      <c r="D30" s="25">
        <v>434</v>
      </c>
      <c r="E30" s="25">
        <v>1</v>
      </c>
      <c r="F30" s="4">
        <f>B30*E30+C30*D30</f>
        <v>501</v>
      </c>
      <c r="G30" s="4">
        <f>E30*C30</f>
        <v>1</v>
      </c>
      <c r="H30" s="4">
        <f>F30/GCD(ABS(F30), G30)</f>
        <v>501</v>
      </c>
      <c r="I30" s="4">
        <f>G30/GCD(ABS(F30), G30)</f>
        <v>1</v>
      </c>
      <c r="J30" s="4" t="b">
        <f>B30/C30+D30/E30=H30/I30</f>
        <v>1</v>
      </c>
    </row>
    <row r="31" spans="1:10" x14ac:dyDescent="0.4">
      <c r="A31" t="s">
        <v>91</v>
      </c>
    </row>
    <row r="35" spans="1:10" x14ac:dyDescent="0.4">
      <c r="B35" s="25" t="s">
        <v>82</v>
      </c>
      <c r="C35" s="21" t="s">
        <v>83</v>
      </c>
      <c r="D35" s="21" t="s">
        <v>84</v>
      </c>
      <c r="E35" s="21" t="s">
        <v>85</v>
      </c>
      <c r="F35" s="21" t="s">
        <v>86</v>
      </c>
      <c r="G35" s="21" t="s">
        <v>87</v>
      </c>
      <c r="H35" s="21" t="s">
        <v>88</v>
      </c>
      <c r="I35" s="21" t="s">
        <v>73</v>
      </c>
      <c r="J35" s="21" t="s">
        <v>95</v>
      </c>
    </row>
    <row r="36" spans="1:10" x14ac:dyDescent="0.4">
      <c r="B36" s="25">
        <v>24</v>
      </c>
      <c r="C36" s="25">
        <v>3</v>
      </c>
      <c r="D36" s="25">
        <v>-24</v>
      </c>
      <c r="E36" s="25">
        <v>5</v>
      </c>
      <c r="F36" s="4">
        <f>B36*D36</f>
        <v>-576</v>
      </c>
      <c r="G36" s="4">
        <f>E36*C36</f>
        <v>15</v>
      </c>
      <c r="H36" s="4">
        <f>F36/GCD(ABS(F36), G36)</f>
        <v>-192</v>
      </c>
      <c r="I36" s="4">
        <f>G36/GCD(ABS(F36), G36)</f>
        <v>5</v>
      </c>
      <c r="J36" s="4" t="b">
        <f>B36/C36*D36/E36=H36/I36</f>
        <v>1</v>
      </c>
    </row>
    <row r="37" spans="1:10" x14ac:dyDescent="0.4">
      <c r="B37" s="25">
        <v>5</v>
      </c>
      <c r="C37" s="25">
        <v>3</v>
      </c>
      <c r="D37" s="25">
        <v>2</v>
      </c>
      <c r="E37" s="25">
        <v>6</v>
      </c>
      <c r="F37" s="4">
        <f>B37*D37</f>
        <v>10</v>
      </c>
      <c r="G37" s="4">
        <f>E37*C37</f>
        <v>18</v>
      </c>
      <c r="H37" s="4">
        <f>F37/GCD(ABS(F37), G37)</f>
        <v>5</v>
      </c>
      <c r="I37" s="4">
        <f>G37/GCD(ABS(F37), G37)</f>
        <v>9</v>
      </c>
      <c r="J37" s="4" t="b">
        <f>B37/C37*D37/E37=H37/I37</f>
        <v>1</v>
      </c>
    </row>
    <row r="38" spans="1:10" x14ac:dyDescent="0.4">
      <c r="B38" s="25">
        <v>-3435</v>
      </c>
      <c r="C38" s="25">
        <v>32</v>
      </c>
      <c r="D38" s="25">
        <v>24246</v>
      </c>
      <c r="E38" s="25">
        <v>54</v>
      </c>
      <c r="F38" s="4">
        <f>B38*D38</f>
        <v>-83285010</v>
      </c>
      <c r="G38" s="4">
        <f>E38*C38</f>
        <v>1728</v>
      </c>
      <c r="H38" s="4">
        <f>F38/GCD(ABS(F38), G38)</f>
        <v>-1542315</v>
      </c>
      <c r="I38" s="4">
        <f>G38/GCD(ABS(F38), G38)</f>
        <v>32</v>
      </c>
      <c r="J38" s="4" t="b">
        <f>B38/C38*D38/E38=H38/I38</f>
        <v>1</v>
      </c>
    </row>
    <row r="39" spans="1:10" x14ac:dyDescent="0.4">
      <c r="B39" s="25">
        <v>67</v>
      </c>
      <c r="C39" s="25">
        <v>1</v>
      </c>
      <c r="D39" s="25">
        <v>434</v>
      </c>
      <c r="E39" s="25">
        <v>1</v>
      </c>
      <c r="F39" s="4">
        <f>B39*D39</f>
        <v>29078</v>
      </c>
      <c r="G39" s="4">
        <f>E39*C39</f>
        <v>1</v>
      </c>
      <c r="H39" s="4">
        <f>F39/GCD(ABS(F39), G39)</f>
        <v>29078</v>
      </c>
      <c r="I39" s="4">
        <f>G39/GCD(ABS(F39), G39)</f>
        <v>1</v>
      </c>
      <c r="J39" s="4" t="b">
        <f>B39/C39*D39/E39=H39/I39</f>
        <v>1</v>
      </c>
    </row>
    <row r="41" spans="1:10" x14ac:dyDescent="0.4">
      <c r="A41" t="s">
        <v>92</v>
      </c>
    </row>
    <row r="45" spans="1:10" x14ac:dyDescent="0.4">
      <c r="B45" s="25" t="s">
        <v>93</v>
      </c>
      <c r="C45" s="21" t="s">
        <v>83</v>
      </c>
      <c r="D45" s="21" t="s">
        <v>72</v>
      </c>
      <c r="E45" s="21" t="s">
        <v>81</v>
      </c>
      <c r="F45" s="21" t="s">
        <v>94</v>
      </c>
    </row>
    <row r="46" spans="1:10" x14ac:dyDescent="0.4">
      <c r="B46" s="25">
        <v>7</v>
      </c>
      <c r="C46" s="25">
        <v>3</v>
      </c>
      <c r="D46" s="4">
        <f>-B46</f>
        <v>-7</v>
      </c>
      <c r="E46" s="4">
        <f>C46/GCD(ABS(B46), C46)</f>
        <v>3</v>
      </c>
      <c r="F46" s="4" t="b">
        <f>-B46/C46=D46/E46</f>
        <v>1</v>
      </c>
    </row>
    <row r="47" spans="1:10" x14ac:dyDescent="0.4">
      <c r="B47" s="25">
        <v>-25</v>
      </c>
      <c r="C47" s="25">
        <v>3</v>
      </c>
      <c r="D47" s="4">
        <f>-B47</f>
        <v>25</v>
      </c>
      <c r="E47" s="4">
        <f>C47/GCD(ABS(B47), C47)</f>
        <v>3</v>
      </c>
      <c r="F47" s="4" t="b">
        <f t="shared" ref="F47:F49" si="3">-B47/C47=D47/E47</f>
        <v>1</v>
      </c>
    </row>
    <row r="48" spans="1:10" x14ac:dyDescent="0.4">
      <c r="B48" s="25">
        <v>11</v>
      </c>
      <c r="C48" s="25">
        <v>17</v>
      </c>
      <c r="D48" s="4">
        <f>-B48</f>
        <v>-11</v>
      </c>
      <c r="E48" s="4">
        <f>C48/GCD(ABS(B48), C48)</f>
        <v>17</v>
      </c>
      <c r="F48" s="4" t="b">
        <f t="shared" si="3"/>
        <v>1</v>
      </c>
    </row>
    <row r="49" spans="1:6" x14ac:dyDescent="0.4">
      <c r="B49" s="25">
        <v>17</v>
      </c>
      <c r="C49" s="25">
        <v>1</v>
      </c>
      <c r="D49" s="4">
        <f>-B49</f>
        <v>-17</v>
      </c>
      <c r="E49" s="4">
        <f>C49/GCD(ABS(B49), C49)</f>
        <v>1</v>
      </c>
      <c r="F49" s="4" t="b">
        <f t="shared" si="3"/>
        <v>1</v>
      </c>
    </row>
    <row r="52" spans="1:6" x14ac:dyDescent="0.4">
      <c r="A52" t="s">
        <v>77</v>
      </c>
    </row>
    <row r="57" spans="1:6" x14ac:dyDescent="0.4">
      <c r="B57" s="25" t="s">
        <v>93</v>
      </c>
      <c r="C57" s="21" t="s">
        <v>83</v>
      </c>
      <c r="D57" s="21" t="s">
        <v>72</v>
      </c>
      <c r="E57" s="21" t="s">
        <v>81</v>
      </c>
      <c r="F57" s="21" t="s">
        <v>96</v>
      </c>
    </row>
    <row r="58" spans="1:6" x14ac:dyDescent="0.4">
      <c r="B58" s="25">
        <v>7</v>
      </c>
      <c r="C58" s="25">
        <v>3</v>
      </c>
      <c r="D58" s="4">
        <f>SIGN(B58)*C58</f>
        <v>3</v>
      </c>
      <c r="E58" s="4">
        <f>ABS(B58)</f>
        <v>7</v>
      </c>
      <c r="F58" s="4" t="b">
        <f>1/B58*C58=D58/E58</f>
        <v>1</v>
      </c>
    </row>
    <row r="59" spans="1:6" x14ac:dyDescent="0.4">
      <c r="B59" s="25">
        <v>-25</v>
      </c>
      <c r="C59" s="25">
        <v>3</v>
      </c>
      <c r="D59" s="4">
        <f t="shared" ref="D59:D61" si="4">SIGN(B59)*C59</f>
        <v>-3</v>
      </c>
      <c r="E59" s="4">
        <f t="shared" ref="E59:E61" si="5">ABS(B59)</f>
        <v>25</v>
      </c>
      <c r="F59" s="4" t="b">
        <f t="shared" ref="F59:F61" si="6">1/B59*C59=D59/E59</f>
        <v>1</v>
      </c>
    </row>
    <row r="60" spans="1:6" x14ac:dyDescent="0.4">
      <c r="B60" s="25">
        <v>11</v>
      </c>
      <c r="C60" s="25">
        <v>17</v>
      </c>
      <c r="D60" s="4">
        <f t="shared" si="4"/>
        <v>17</v>
      </c>
      <c r="E60" s="4">
        <f t="shared" si="5"/>
        <v>11</v>
      </c>
      <c r="F60" s="4" t="b">
        <f t="shared" si="6"/>
        <v>1</v>
      </c>
    </row>
    <row r="61" spans="1:6" x14ac:dyDescent="0.4">
      <c r="B61" s="25">
        <v>17</v>
      </c>
      <c r="C61" s="25">
        <v>1</v>
      </c>
      <c r="D61" s="4">
        <f t="shared" si="4"/>
        <v>1</v>
      </c>
      <c r="E61" s="4">
        <f t="shared" si="5"/>
        <v>17</v>
      </c>
      <c r="F61" s="4" t="b">
        <f t="shared" si="6"/>
        <v>1</v>
      </c>
    </row>
    <row r="62" spans="1:6" x14ac:dyDescent="0.4">
      <c r="B62" s="25">
        <v>0</v>
      </c>
      <c r="C62" s="25">
        <v>42</v>
      </c>
      <c r="D62" s="4">
        <f t="shared" ref="D62" si="7">SIGN(B62)*C62</f>
        <v>0</v>
      </c>
      <c r="E62" s="4">
        <f t="shared" ref="E62" si="8">ABS(B62)</f>
        <v>0</v>
      </c>
      <c r="F62" s="4" t="e">
        <f t="shared" ref="F62" si="9">1/B62*C62=D62/E62</f>
        <v>#DIV/0!</v>
      </c>
    </row>
    <row r="64" spans="1:6" x14ac:dyDescent="0.4">
      <c r="A64" t="s">
        <v>120</v>
      </c>
    </row>
    <row r="69" spans="2:6" x14ac:dyDescent="0.4">
      <c r="B69" t="s">
        <v>115</v>
      </c>
    </row>
    <row r="74" spans="2:6" x14ac:dyDescent="0.4">
      <c r="B74" t="s">
        <v>121</v>
      </c>
    </row>
    <row r="77" spans="2:6" x14ac:dyDescent="0.4">
      <c r="B77" s="25" t="s">
        <v>82</v>
      </c>
      <c r="C77" s="21" t="s">
        <v>83</v>
      </c>
      <c r="D77" s="21" t="s">
        <v>72</v>
      </c>
      <c r="E77" s="21" t="s">
        <v>73</v>
      </c>
      <c r="F77" s="21" t="s">
        <v>96</v>
      </c>
    </row>
    <row r="78" spans="2:6" x14ac:dyDescent="0.4">
      <c r="B78" s="25">
        <v>25</v>
      </c>
      <c r="C78" s="25">
        <v>4</v>
      </c>
      <c r="D78" s="4">
        <f>_xlfn.FLOOR.MATH(SQRT(B78),1)</f>
        <v>5</v>
      </c>
      <c r="E78" s="4">
        <f>_xlfn.FLOOR.MATH(SQRT(C78),1)</f>
        <v>2</v>
      </c>
      <c r="F78" s="4" t="b">
        <f>SQRT(B78/C78)=D78/E78</f>
        <v>1</v>
      </c>
    </row>
    <row r="79" spans="2:6" x14ac:dyDescent="0.4">
      <c r="B79" s="25">
        <v>25</v>
      </c>
      <c r="C79" s="25">
        <v>3</v>
      </c>
      <c r="D79" s="4">
        <f t="shared" ref="D79:D81" si="10">_xlfn.FLOOR.MATH(SQRT(B79),1)</f>
        <v>5</v>
      </c>
      <c r="E79" s="4">
        <f t="shared" ref="E79:E81" si="11">_xlfn.FLOOR.MATH(SQRT(C79),1)</f>
        <v>1</v>
      </c>
      <c r="F79" s="4" t="b">
        <f>SQRT(B79*C79)=D79/E79</f>
        <v>0</v>
      </c>
    </row>
    <row r="80" spans="2:6" x14ac:dyDescent="0.4">
      <c r="B80" s="25">
        <v>-64</v>
      </c>
      <c r="C80" s="25">
        <v>36</v>
      </c>
      <c r="D80" s="4" t="e">
        <f t="shared" si="10"/>
        <v>#NUM!</v>
      </c>
      <c r="E80" s="4">
        <f t="shared" si="11"/>
        <v>6</v>
      </c>
      <c r="F80" s="4" t="e">
        <f>SQRT(B80*C80)=D80/E80</f>
        <v>#NUM!</v>
      </c>
    </row>
    <row r="81" spans="1:6" x14ac:dyDescent="0.4">
      <c r="B81" s="25">
        <v>0</v>
      </c>
      <c r="C81" s="25">
        <v>1</v>
      </c>
      <c r="D81" s="4">
        <f t="shared" si="10"/>
        <v>0</v>
      </c>
      <c r="E81" s="4">
        <f t="shared" si="11"/>
        <v>1</v>
      </c>
      <c r="F81" s="4" t="b">
        <f>SQRT(B81*C81)=D81/E81</f>
        <v>1</v>
      </c>
    </row>
    <row r="86" spans="1:6" x14ac:dyDescent="0.4">
      <c r="A86" t="s">
        <v>114</v>
      </c>
    </row>
    <row r="96" spans="1:6" x14ac:dyDescent="0.4">
      <c r="B96" t="s">
        <v>113</v>
      </c>
    </row>
    <row r="104" spans="5:17" x14ac:dyDescent="0.4">
      <c r="Q104" t="s">
        <v>122</v>
      </c>
    </row>
    <row r="111" spans="5:17" x14ac:dyDescent="0.4">
      <c r="F111" s="31" t="s">
        <v>112</v>
      </c>
      <c r="I111" s="31" t="s">
        <v>112</v>
      </c>
      <c r="L111" s="31" t="s">
        <v>112</v>
      </c>
    </row>
    <row r="112" spans="5:17" s="29" customFormat="1" x14ac:dyDescent="0.4">
      <c r="E112" s="27" t="s">
        <v>108</v>
      </c>
      <c r="F112" s="20">
        <f>COUNTIF(F114:F369,TRUE)/$E$113</f>
        <v>0.828125</v>
      </c>
      <c r="H112" s="27" t="s">
        <v>108</v>
      </c>
      <c r="I112" s="20">
        <f>COUNTIF(I114:I369,TRUE)/$E$113</f>
        <v>0.984375</v>
      </c>
      <c r="J112" s="30"/>
      <c r="K112" s="27" t="s">
        <v>108</v>
      </c>
      <c r="L112" s="20">
        <f>COUNTIF(L114:L369,TRUE)/$E$113</f>
        <v>0.98828125</v>
      </c>
    </row>
    <row r="113" spans="1:12" s="29" customFormat="1" x14ac:dyDescent="0.4">
      <c r="A113"/>
      <c r="B113"/>
      <c r="C113" s="28" t="s">
        <v>107</v>
      </c>
      <c r="D113" s="28" t="s">
        <v>109</v>
      </c>
      <c r="E113" s="28">
        <v>256</v>
      </c>
      <c r="F113" s="31" t="s">
        <v>110</v>
      </c>
      <c r="H113" s="28">
        <v>9</v>
      </c>
      <c r="I113" s="31" t="s">
        <v>111</v>
      </c>
      <c r="J113" s="30"/>
      <c r="K113" s="28">
        <v>5</v>
      </c>
      <c r="L113" s="31" t="s">
        <v>111</v>
      </c>
    </row>
    <row r="114" spans="1:12" s="29" customFormat="1" x14ac:dyDescent="0.4">
      <c r="A114"/>
      <c r="B114"/>
      <c r="C114" s="26">
        <v>0</v>
      </c>
      <c r="D114" s="12">
        <f>C114^2</f>
        <v>0</v>
      </c>
      <c r="E114" s="4">
        <f>MOD($D114,E$113)</f>
        <v>0</v>
      </c>
      <c r="F114" s="4" t="b">
        <f>ISERROR(MATCH(C114,$E$114:$E$369,0))</f>
        <v>0</v>
      </c>
      <c r="H114" s="4">
        <f t="shared" ref="H114:H177" si="12">MOD($D114,H$113)</f>
        <v>0</v>
      </c>
      <c r="I114" s="4" t="b">
        <f>AND(F114,ISERROR(MATCH($C114,H$114:H$369,0)))</f>
        <v>0</v>
      </c>
      <c r="K114" s="4">
        <f t="shared" ref="K114:K177" si="13">MOD($D114,K$113)</f>
        <v>0</v>
      </c>
      <c r="L114" s="4" t="b">
        <f>AND(I114,ISERROR(MATCH($C114,K$114:K$369,0)))</f>
        <v>0</v>
      </c>
    </row>
    <row r="115" spans="1:12" s="29" customFormat="1" x14ac:dyDescent="0.4">
      <c r="A115"/>
      <c r="B115"/>
      <c r="C115" s="25">
        <f>C114+1</f>
        <v>1</v>
      </c>
      <c r="D115" s="4">
        <f t="shared" ref="D115:D178" si="14">C115^2</f>
        <v>1</v>
      </c>
      <c r="E115" s="4">
        <f t="shared" ref="E115:E178" si="15">MOD($D115,E$113)</f>
        <v>1</v>
      </c>
      <c r="F115" s="4" t="b">
        <f t="shared" ref="F115:F178" si="16">ISERROR(MATCH(C115,$E$114:$E$369,0))</f>
        <v>0</v>
      </c>
      <c r="H115" s="4">
        <f t="shared" si="12"/>
        <v>1</v>
      </c>
      <c r="I115" s="4" t="b">
        <f t="shared" ref="I115:I178" si="17">ISERROR(MATCH($C115,H$114:H$369,0))</f>
        <v>0</v>
      </c>
      <c r="K115" s="4">
        <f t="shared" si="13"/>
        <v>1</v>
      </c>
      <c r="L115" s="4" t="b">
        <f t="shared" ref="L115:L178" si="18">ISERROR(MATCH($C115,K$114:K$369,0))</f>
        <v>0</v>
      </c>
    </row>
    <row r="116" spans="1:12" s="29" customFormat="1" x14ac:dyDescent="0.4">
      <c r="A116"/>
      <c r="B116"/>
      <c r="C116" s="25">
        <f t="shared" ref="C116:C179" si="19">C115+1</f>
        <v>2</v>
      </c>
      <c r="D116" s="4">
        <f t="shared" si="14"/>
        <v>4</v>
      </c>
      <c r="E116" s="4">
        <f t="shared" si="15"/>
        <v>4</v>
      </c>
      <c r="F116" s="4" t="b">
        <f t="shared" si="16"/>
        <v>1</v>
      </c>
      <c r="H116" s="4">
        <f t="shared" si="12"/>
        <v>4</v>
      </c>
      <c r="I116" s="4" t="b">
        <f t="shared" si="17"/>
        <v>1</v>
      </c>
      <c r="K116" s="4">
        <f t="shared" si="13"/>
        <v>4</v>
      </c>
      <c r="L116" s="4" t="b">
        <f t="shared" si="18"/>
        <v>1</v>
      </c>
    </row>
    <row r="117" spans="1:12" s="29" customFormat="1" x14ac:dyDescent="0.4">
      <c r="A117"/>
      <c r="B117"/>
      <c r="C117" s="25">
        <f t="shared" si="19"/>
        <v>3</v>
      </c>
      <c r="D117" s="4">
        <f t="shared" si="14"/>
        <v>9</v>
      </c>
      <c r="E117" s="4">
        <f t="shared" si="15"/>
        <v>9</v>
      </c>
      <c r="F117" s="4" t="b">
        <f t="shared" si="16"/>
        <v>1</v>
      </c>
      <c r="H117" s="4">
        <f t="shared" si="12"/>
        <v>0</v>
      </c>
      <c r="I117" s="4" t="b">
        <f t="shared" si="17"/>
        <v>1</v>
      </c>
      <c r="K117" s="4">
        <f t="shared" si="13"/>
        <v>4</v>
      </c>
      <c r="L117" s="4" t="b">
        <f t="shared" si="18"/>
        <v>1</v>
      </c>
    </row>
    <row r="118" spans="1:12" s="29" customFormat="1" x14ac:dyDescent="0.4">
      <c r="A118"/>
      <c r="B118"/>
      <c r="C118" s="25">
        <f t="shared" si="19"/>
        <v>4</v>
      </c>
      <c r="D118" s="4">
        <f t="shared" si="14"/>
        <v>16</v>
      </c>
      <c r="E118" s="4">
        <f t="shared" si="15"/>
        <v>16</v>
      </c>
      <c r="F118" s="4" t="b">
        <f t="shared" si="16"/>
        <v>0</v>
      </c>
      <c r="H118" s="4">
        <f t="shared" si="12"/>
        <v>7</v>
      </c>
      <c r="I118" s="4" t="b">
        <f t="shared" si="17"/>
        <v>0</v>
      </c>
      <c r="K118" s="4">
        <f t="shared" si="13"/>
        <v>1</v>
      </c>
      <c r="L118" s="4" t="b">
        <f t="shared" si="18"/>
        <v>0</v>
      </c>
    </row>
    <row r="119" spans="1:12" s="29" customFormat="1" x14ac:dyDescent="0.4">
      <c r="A119"/>
      <c r="B119"/>
      <c r="C119" s="25">
        <f t="shared" si="19"/>
        <v>5</v>
      </c>
      <c r="D119" s="4">
        <f t="shared" si="14"/>
        <v>25</v>
      </c>
      <c r="E119" s="4">
        <f t="shared" si="15"/>
        <v>25</v>
      </c>
      <c r="F119" s="4" t="b">
        <f t="shared" si="16"/>
        <v>1</v>
      </c>
      <c r="H119" s="4">
        <f t="shared" si="12"/>
        <v>7</v>
      </c>
      <c r="I119" s="4" t="b">
        <f t="shared" si="17"/>
        <v>1</v>
      </c>
      <c r="K119" s="4">
        <f t="shared" si="13"/>
        <v>0</v>
      </c>
      <c r="L119" s="4" t="b">
        <f t="shared" si="18"/>
        <v>1</v>
      </c>
    </row>
    <row r="120" spans="1:12" s="29" customFormat="1" x14ac:dyDescent="0.4">
      <c r="A120"/>
      <c r="B120"/>
      <c r="C120" s="25">
        <f t="shared" si="19"/>
        <v>6</v>
      </c>
      <c r="D120" s="4">
        <f t="shared" si="14"/>
        <v>36</v>
      </c>
      <c r="E120" s="4">
        <f t="shared" si="15"/>
        <v>36</v>
      </c>
      <c r="F120" s="4" t="b">
        <f t="shared" si="16"/>
        <v>1</v>
      </c>
      <c r="H120" s="4">
        <f t="shared" si="12"/>
        <v>0</v>
      </c>
      <c r="I120" s="4" t="b">
        <f t="shared" si="17"/>
        <v>1</v>
      </c>
      <c r="K120" s="4">
        <f t="shared" si="13"/>
        <v>1</v>
      </c>
      <c r="L120" s="4" t="b">
        <f t="shared" si="18"/>
        <v>1</v>
      </c>
    </row>
    <row r="121" spans="1:12" s="29" customFormat="1" x14ac:dyDescent="0.4">
      <c r="A121"/>
      <c r="B121"/>
      <c r="C121" s="25">
        <f t="shared" si="19"/>
        <v>7</v>
      </c>
      <c r="D121" s="4">
        <f t="shared" si="14"/>
        <v>49</v>
      </c>
      <c r="E121" s="4">
        <f t="shared" si="15"/>
        <v>49</v>
      </c>
      <c r="F121" s="4" t="b">
        <f t="shared" si="16"/>
        <v>1</v>
      </c>
      <c r="H121" s="4">
        <f t="shared" si="12"/>
        <v>4</v>
      </c>
      <c r="I121" s="4" t="b">
        <f t="shared" si="17"/>
        <v>0</v>
      </c>
      <c r="K121" s="4">
        <f t="shared" si="13"/>
        <v>4</v>
      </c>
      <c r="L121" s="4" t="b">
        <f t="shared" si="18"/>
        <v>1</v>
      </c>
    </row>
    <row r="122" spans="1:12" s="29" customFormat="1" x14ac:dyDescent="0.4">
      <c r="A122"/>
      <c r="B122"/>
      <c r="C122" s="25">
        <f t="shared" si="19"/>
        <v>8</v>
      </c>
      <c r="D122" s="4">
        <f t="shared" si="14"/>
        <v>64</v>
      </c>
      <c r="E122" s="4">
        <f t="shared" si="15"/>
        <v>64</v>
      </c>
      <c r="F122" s="4" t="b">
        <f t="shared" si="16"/>
        <v>1</v>
      </c>
      <c r="H122" s="4">
        <f t="shared" si="12"/>
        <v>1</v>
      </c>
      <c r="I122" s="4" t="b">
        <f t="shared" si="17"/>
        <v>1</v>
      </c>
      <c r="K122" s="4">
        <f t="shared" si="13"/>
        <v>4</v>
      </c>
      <c r="L122" s="4" t="b">
        <f t="shared" si="18"/>
        <v>1</v>
      </c>
    </row>
    <row r="123" spans="1:12" s="29" customFormat="1" x14ac:dyDescent="0.4">
      <c r="A123"/>
      <c r="B123"/>
      <c r="C123" s="25">
        <f t="shared" si="19"/>
        <v>9</v>
      </c>
      <c r="D123" s="4">
        <f t="shared" si="14"/>
        <v>81</v>
      </c>
      <c r="E123" s="4">
        <f t="shared" si="15"/>
        <v>81</v>
      </c>
      <c r="F123" s="4" t="b">
        <f t="shared" si="16"/>
        <v>0</v>
      </c>
      <c r="H123" s="4">
        <f t="shared" si="12"/>
        <v>0</v>
      </c>
      <c r="I123" s="4" t="b">
        <f t="shared" si="17"/>
        <v>1</v>
      </c>
      <c r="K123" s="4">
        <f t="shared" si="13"/>
        <v>1</v>
      </c>
      <c r="L123" s="4" t="b">
        <f t="shared" si="18"/>
        <v>1</v>
      </c>
    </row>
    <row r="124" spans="1:12" s="29" customFormat="1" x14ac:dyDescent="0.4">
      <c r="A124"/>
      <c r="B124"/>
      <c r="C124" s="25">
        <f t="shared" si="19"/>
        <v>10</v>
      </c>
      <c r="D124" s="4">
        <f t="shared" si="14"/>
        <v>100</v>
      </c>
      <c r="E124" s="4">
        <f t="shared" si="15"/>
        <v>100</v>
      </c>
      <c r="F124" s="4" t="b">
        <f t="shared" si="16"/>
        <v>1</v>
      </c>
      <c r="H124" s="4">
        <f t="shared" si="12"/>
        <v>1</v>
      </c>
      <c r="I124" s="4" t="b">
        <f t="shared" si="17"/>
        <v>1</v>
      </c>
      <c r="K124" s="4">
        <f t="shared" si="13"/>
        <v>0</v>
      </c>
      <c r="L124" s="4" t="b">
        <f t="shared" si="18"/>
        <v>1</v>
      </c>
    </row>
    <row r="125" spans="1:12" s="29" customFormat="1" x14ac:dyDescent="0.4">
      <c r="A125"/>
      <c r="B125"/>
      <c r="C125" s="25">
        <f t="shared" si="19"/>
        <v>11</v>
      </c>
      <c r="D125" s="4">
        <f t="shared" si="14"/>
        <v>121</v>
      </c>
      <c r="E125" s="4">
        <f t="shared" si="15"/>
        <v>121</v>
      </c>
      <c r="F125" s="4" t="b">
        <f t="shared" si="16"/>
        <v>1</v>
      </c>
      <c r="H125" s="4">
        <f t="shared" si="12"/>
        <v>4</v>
      </c>
      <c r="I125" s="4" t="b">
        <f t="shared" si="17"/>
        <v>1</v>
      </c>
      <c r="K125" s="4">
        <f t="shared" si="13"/>
        <v>1</v>
      </c>
      <c r="L125" s="4" t="b">
        <f t="shared" si="18"/>
        <v>1</v>
      </c>
    </row>
    <row r="126" spans="1:12" s="29" customFormat="1" x14ac:dyDescent="0.4">
      <c r="A126"/>
      <c r="B126"/>
      <c r="C126" s="25">
        <f t="shared" si="19"/>
        <v>12</v>
      </c>
      <c r="D126" s="4">
        <f t="shared" si="14"/>
        <v>144</v>
      </c>
      <c r="E126" s="4">
        <f t="shared" si="15"/>
        <v>144</v>
      </c>
      <c r="F126" s="4" t="b">
        <f t="shared" si="16"/>
        <v>1</v>
      </c>
      <c r="H126" s="4">
        <f t="shared" si="12"/>
        <v>0</v>
      </c>
      <c r="I126" s="4" t="b">
        <f t="shared" si="17"/>
        <v>1</v>
      </c>
      <c r="K126" s="4">
        <f t="shared" si="13"/>
        <v>4</v>
      </c>
      <c r="L126" s="4" t="b">
        <f t="shared" si="18"/>
        <v>1</v>
      </c>
    </row>
    <row r="127" spans="1:12" s="29" customFormat="1" x14ac:dyDescent="0.4">
      <c r="A127"/>
      <c r="B127"/>
      <c r="C127" s="25">
        <f t="shared" si="19"/>
        <v>13</v>
      </c>
      <c r="D127" s="4">
        <f t="shared" si="14"/>
        <v>169</v>
      </c>
      <c r="E127" s="4">
        <f t="shared" si="15"/>
        <v>169</v>
      </c>
      <c r="F127" s="4" t="b">
        <f t="shared" si="16"/>
        <v>1</v>
      </c>
      <c r="H127" s="4">
        <f t="shared" si="12"/>
        <v>7</v>
      </c>
      <c r="I127" s="4" t="b">
        <f t="shared" si="17"/>
        <v>1</v>
      </c>
      <c r="K127" s="4">
        <f t="shared" si="13"/>
        <v>4</v>
      </c>
      <c r="L127" s="4" t="b">
        <f t="shared" si="18"/>
        <v>1</v>
      </c>
    </row>
    <row r="128" spans="1:12" s="29" customFormat="1" x14ac:dyDescent="0.4">
      <c r="A128"/>
      <c r="B128"/>
      <c r="C128" s="25">
        <f t="shared" si="19"/>
        <v>14</v>
      </c>
      <c r="D128" s="4">
        <f t="shared" si="14"/>
        <v>196</v>
      </c>
      <c r="E128" s="4">
        <f t="shared" si="15"/>
        <v>196</v>
      </c>
      <c r="F128" s="4" t="b">
        <f t="shared" si="16"/>
        <v>1</v>
      </c>
      <c r="H128" s="4">
        <f t="shared" si="12"/>
        <v>7</v>
      </c>
      <c r="I128" s="4" t="b">
        <f t="shared" si="17"/>
        <v>1</v>
      </c>
      <c r="K128" s="4">
        <f t="shared" si="13"/>
        <v>1</v>
      </c>
      <c r="L128" s="4" t="b">
        <f t="shared" si="18"/>
        <v>1</v>
      </c>
    </row>
    <row r="129" spans="1:12" s="29" customFormat="1" x14ac:dyDescent="0.4">
      <c r="A129"/>
      <c r="B129"/>
      <c r="C129" s="25">
        <f t="shared" si="19"/>
        <v>15</v>
      </c>
      <c r="D129" s="4">
        <f t="shared" si="14"/>
        <v>225</v>
      </c>
      <c r="E129" s="4">
        <f t="shared" si="15"/>
        <v>225</v>
      </c>
      <c r="F129" s="4" t="b">
        <f t="shared" si="16"/>
        <v>1</v>
      </c>
      <c r="H129" s="4">
        <f t="shared" si="12"/>
        <v>0</v>
      </c>
      <c r="I129" s="4" t="b">
        <f t="shared" si="17"/>
        <v>1</v>
      </c>
      <c r="K129" s="4">
        <f t="shared" si="13"/>
        <v>0</v>
      </c>
      <c r="L129" s="4" t="b">
        <f t="shared" si="18"/>
        <v>1</v>
      </c>
    </row>
    <row r="130" spans="1:12" s="29" customFormat="1" x14ac:dyDescent="0.4">
      <c r="A130"/>
      <c r="B130"/>
      <c r="C130" s="25">
        <f t="shared" si="19"/>
        <v>16</v>
      </c>
      <c r="D130" s="4">
        <f t="shared" si="14"/>
        <v>256</v>
      </c>
      <c r="E130" s="4">
        <f t="shared" si="15"/>
        <v>0</v>
      </c>
      <c r="F130" s="4" t="b">
        <f t="shared" si="16"/>
        <v>0</v>
      </c>
      <c r="H130" s="4">
        <f t="shared" si="12"/>
        <v>4</v>
      </c>
      <c r="I130" s="4" t="b">
        <f t="shared" si="17"/>
        <v>1</v>
      </c>
      <c r="K130" s="4">
        <f t="shared" si="13"/>
        <v>1</v>
      </c>
      <c r="L130" s="4" t="b">
        <f t="shared" si="18"/>
        <v>1</v>
      </c>
    </row>
    <row r="131" spans="1:12" s="29" customFormat="1" x14ac:dyDescent="0.4">
      <c r="A131"/>
      <c r="B131"/>
      <c r="C131" s="25">
        <f t="shared" si="19"/>
        <v>17</v>
      </c>
      <c r="D131" s="4">
        <f t="shared" si="14"/>
        <v>289</v>
      </c>
      <c r="E131" s="4">
        <f t="shared" si="15"/>
        <v>33</v>
      </c>
      <c r="F131" s="4" t="b">
        <f t="shared" si="16"/>
        <v>0</v>
      </c>
      <c r="H131" s="4">
        <f t="shared" si="12"/>
        <v>1</v>
      </c>
      <c r="I131" s="4" t="b">
        <f t="shared" si="17"/>
        <v>1</v>
      </c>
      <c r="K131" s="4">
        <f t="shared" si="13"/>
        <v>4</v>
      </c>
      <c r="L131" s="4" t="b">
        <f t="shared" si="18"/>
        <v>1</v>
      </c>
    </row>
    <row r="132" spans="1:12" s="29" customFormat="1" x14ac:dyDescent="0.4">
      <c r="A132"/>
      <c r="B132"/>
      <c r="C132" s="25">
        <f t="shared" si="19"/>
        <v>18</v>
      </c>
      <c r="D132" s="4">
        <f t="shared" si="14"/>
        <v>324</v>
      </c>
      <c r="E132" s="4">
        <f t="shared" si="15"/>
        <v>68</v>
      </c>
      <c r="F132" s="4" t="b">
        <f t="shared" si="16"/>
        <v>1</v>
      </c>
      <c r="H132" s="4">
        <f t="shared" si="12"/>
        <v>0</v>
      </c>
      <c r="I132" s="4" t="b">
        <f t="shared" si="17"/>
        <v>1</v>
      </c>
      <c r="K132" s="4">
        <f t="shared" si="13"/>
        <v>4</v>
      </c>
      <c r="L132" s="4" t="b">
        <f t="shared" si="18"/>
        <v>1</v>
      </c>
    </row>
    <row r="133" spans="1:12" s="29" customFormat="1" x14ac:dyDescent="0.4">
      <c r="A133"/>
      <c r="B133"/>
      <c r="C133" s="25">
        <f t="shared" si="19"/>
        <v>19</v>
      </c>
      <c r="D133" s="4">
        <f t="shared" si="14"/>
        <v>361</v>
      </c>
      <c r="E133" s="4">
        <f t="shared" si="15"/>
        <v>105</v>
      </c>
      <c r="F133" s="4" t="b">
        <f t="shared" si="16"/>
        <v>1</v>
      </c>
      <c r="H133" s="4">
        <f t="shared" si="12"/>
        <v>1</v>
      </c>
      <c r="I133" s="4" t="b">
        <f t="shared" si="17"/>
        <v>1</v>
      </c>
      <c r="K133" s="4">
        <f t="shared" si="13"/>
        <v>1</v>
      </c>
      <c r="L133" s="4" t="b">
        <f t="shared" si="18"/>
        <v>1</v>
      </c>
    </row>
    <row r="134" spans="1:12" s="29" customFormat="1" x14ac:dyDescent="0.4">
      <c r="A134"/>
      <c r="B134"/>
      <c r="C134" s="25">
        <f t="shared" si="19"/>
        <v>20</v>
      </c>
      <c r="D134" s="4">
        <f t="shared" si="14"/>
        <v>400</v>
      </c>
      <c r="E134" s="4">
        <f t="shared" si="15"/>
        <v>144</v>
      </c>
      <c r="F134" s="4" t="b">
        <f t="shared" si="16"/>
        <v>1</v>
      </c>
      <c r="H134" s="4">
        <f t="shared" si="12"/>
        <v>4</v>
      </c>
      <c r="I134" s="4" t="b">
        <f t="shared" si="17"/>
        <v>1</v>
      </c>
      <c r="K134" s="4">
        <f t="shared" si="13"/>
        <v>0</v>
      </c>
      <c r="L134" s="4" t="b">
        <f t="shared" si="18"/>
        <v>1</v>
      </c>
    </row>
    <row r="135" spans="1:12" s="29" customFormat="1" x14ac:dyDescent="0.4">
      <c r="A135"/>
      <c r="B135"/>
      <c r="C135" s="25">
        <f t="shared" si="19"/>
        <v>21</v>
      </c>
      <c r="D135" s="4">
        <f t="shared" si="14"/>
        <v>441</v>
      </c>
      <c r="E135" s="4">
        <f t="shared" si="15"/>
        <v>185</v>
      </c>
      <c r="F135" s="4" t="b">
        <f t="shared" si="16"/>
        <v>1</v>
      </c>
      <c r="H135" s="4">
        <f t="shared" si="12"/>
        <v>0</v>
      </c>
      <c r="I135" s="4" t="b">
        <f t="shared" si="17"/>
        <v>1</v>
      </c>
      <c r="K135" s="4">
        <f t="shared" si="13"/>
        <v>1</v>
      </c>
      <c r="L135" s="4" t="b">
        <f t="shared" si="18"/>
        <v>1</v>
      </c>
    </row>
    <row r="136" spans="1:12" s="29" customFormat="1" x14ac:dyDescent="0.4">
      <c r="A136"/>
      <c r="B136"/>
      <c r="C136" s="25">
        <f t="shared" si="19"/>
        <v>22</v>
      </c>
      <c r="D136" s="4">
        <f t="shared" si="14"/>
        <v>484</v>
      </c>
      <c r="E136" s="4">
        <f t="shared" si="15"/>
        <v>228</v>
      </c>
      <c r="F136" s="4" t="b">
        <f t="shared" si="16"/>
        <v>1</v>
      </c>
      <c r="H136" s="4">
        <f t="shared" si="12"/>
        <v>7</v>
      </c>
      <c r="I136" s="4" t="b">
        <f t="shared" si="17"/>
        <v>1</v>
      </c>
      <c r="K136" s="4">
        <f t="shared" si="13"/>
        <v>4</v>
      </c>
      <c r="L136" s="4" t="b">
        <f t="shared" si="18"/>
        <v>1</v>
      </c>
    </row>
    <row r="137" spans="1:12" s="29" customFormat="1" x14ac:dyDescent="0.4">
      <c r="A137"/>
      <c r="B137"/>
      <c r="C137" s="25">
        <f t="shared" si="19"/>
        <v>23</v>
      </c>
      <c r="D137" s="4">
        <f t="shared" si="14"/>
        <v>529</v>
      </c>
      <c r="E137" s="4">
        <f t="shared" si="15"/>
        <v>17</v>
      </c>
      <c r="F137" s="4" t="b">
        <f t="shared" si="16"/>
        <v>1</v>
      </c>
      <c r="H137" s="4">
        <f t="shared" si="12"/>
        <v>7</v>
      </c>
      <c r="I137" s="4" t="b">
        <f t="shared" si="17"/>
        <v>1</v>
      </c>
      <c r="K137" s="4">
        <f t="shared" si="13"/>
        <v>4</v>
      </c>
      <c r="L137" s="4" t="b">
        <f t="shared" si="18"/>
        <v>1</v>
      </c>
    </row>
    <row r="138" spans="1:12" s="29" customFormat="1" x14ac:dyDescent="0.4">
      <c r="A138"/>
      <c r="B138"/>
      <c r="C138" s="25">
        <f t="shared" si="19"/>
        <v>24</v>
      </c>
      <c r="D138" s="4">
        <f t="shared" si="14"/>
        <v>576</v>
      </c>
      <c r="E138" s="4">
        <f t="shared" si="15"/>
        <v>64</v>
      </c>
      <c r="F138" s="4" t="b">
        <f t="shared" si="16"/>
        <v>1</v>
      </c>
      <c r="H138" s="4">
        <f t="shared" si="12"/>
        <v>0</v>
      </c>
      <c r="I138" s="4" t="b">
        <f t="shared" si="17"/>
        <v>1</v>
      </c>
      <c r="K138" s="4">
        <f t="shared" si="13"/>
        <v>1</v>
      </c>
      <c r="L138" s="4" t="b">
        <f t="shared" si="18"/>
        <v>1</v>
      </c>
    </row>
    <row r="139" spans="1:12" s="29" customFormat="1" x14ac:dyDescent="0.4">
      <c r="A139"/>
      <c r="B139"/>
      <c r="C139" s="25">
        <f t="shared" si="19"/>
        <v>25</v>
      </c>
      <c r="D139" s="4">
        <f t="shared" si="14"/>
        <v>625</v>
      </c>
      <c r="E139" s="4">
        <f t="shared" si="15"/>
        <v>113</v>
      </c>
      <c r="F139" s="4" t="b">
        <f t="shared" si="16"/>
        <v>0</v>
      </c>
      <c r="H139" s="4">
        <f t="shared" si="12"/>
        <v>4</v>
      </c>
      <c r="I139" s="4" t="b">
        <f t="shared" si="17"/>
        <v>1</v>
      </c>
      <c r="K139" s="4">
        <f t="shared" si="13"/>
        <v>0</v>
      </c>
      <c r="L139" s="4" t="b">
        <f t="shared" si="18"/>
        <v>1</v>
      </c>
    </row>
    <row r="140" spans="1:12" s="29" customFormat="1" x14ac:dyDescent="0.4">
      <c r="A140"/>
      <c r="B140"/>
      <c r="C140" s="25">
        <f t="shared" si="19"/>
        <v>26</v>
      </c>
      <c r="D140" s="4">
        <f t="shared" si="14"/>
        <v>676</v>
      </c>
      <c r="E140" s="4">
        <f t="shared" si="15"/>
        <v>164</v>
      </c>
      <c r="F140" s="4" t="b">
        <f t="shared" si="16"/>
        <v>1</v>
      </c>
      <c r="H140" s="4">
        <f t="shared" si="12"/>
        <v>1</v>
      </c>
      <c r="I140" s="4" t="b">
        <f t="shared" si="17"/>
        <v>1</v>
      </c>
      <c r="K140" s="4">
        <f t="shared" si="13"/>
        <v>1</v>
      </c>
      <c r="L140" s="4" t="b">
        <f t="shared" si="18"/>
        <v>1</v>
      </c>
    </row>
    <row r="141" spans="1:12" s="29" customFormat="1" x14ac:dyDescent="0.4">
      <c r="A141"/>
      <c r="B141"/>
      <c r="C141" s="25">
        <f t="shared" si="19"/>
        <v>27</v>
      </c>
      <c r="D141" s="4">
        <f t="shared" si="14"/>
        <v>729</v>
      </c>
      <c r="E141" s="4">
        <f t="shared" si="15"/>
        <v>217</v>
      </c>
      <c r="F141" s="4" t="b">
        <f t="shared" si="16"/>
        <v>1</v>
      </c>
      <c r="H141" s="4">
        <f t="shared" si="12"/>
        <v>0</v>
      </c>
      <c r="I141" s="4" t="b">
        <f t="shared" si="17"/>
        <v>1</v>
      </c>
      <c r="K141" s="4">
        <f t="shared" si="13"/>
        <v>4</v>
      </c>
      <c r="L141" s="4" t="b">
        <f t="shared" si="18"/>
        <v>1</v>
      </c>
    </row>
    <row r="142" spans="1:12" s="29" customFormat="1" x14ac:dyDescent="0.4">
      <c r="A142"/>
      <c r="B142"/>
      <c r="C142" s="25">
        <f t="shared" si="19"/>
        <v>28</v>
      </c>
      <c r="D142" s="4">
        <f t="shared" si="14"/>
        <v>784</v>
      </c>
      <c r="E142" s="4">
        <f t="shared" si="15"/>
        <v>16</v>
      </c>
      <c r="F142" s="4" t="b">
        <f t="shared" si="16"/>
        <v>1</v>
      </c>
      <c r="H142" s="4">
        <f t="shared" si="12"/>
        <v>1</v>
      </c>
      <c r="I142" s="4" t="b">
        <f t="shared" si="17"/>
        <v>1</v>
      </c>
      <c r="K142" s="4">
        <f t="shared" si="13"/>
        <v>4</v>
      </c>
      <c r="L142" s="4" t="b">
        <f t="shared" si="18"/>
        <v>1</v>
      </c>
    </row>
    <row r="143" spans="1:12" s="29" customFormat="1" x14ac:dyDescent="0.4">
      <c r="A143"/>
      <c r="B143"/>
      <c r="C143" s="25">
        <f t="shared" si="19"/>
        <v>29</v>
      </c>
      <c r="D143" s="4">
        <f t="shared" si="14"/>
        <v>841</v>
      </c>
      <c r="E143" s="4">
        <f t="shared" si="15"/>
        <v>73</v>
      </c>
      <c r="F143" s="4" t="b">
        <f t="shared" si="16"/>
        <v>1</v>
      </c>
      <c r="H143" s="4">
        <f t="shared" si="12"/>
        <v>4</v>
      </c>
      <c r="I143" s="4" t="b">
        <f t="shared" si="17"/>
        <v>1</v>
      </c>
      <c r="K143" s="4">
        <f t="shared" si="13"/>
        <v>1</v>
      </c>
      <c r="L143" s="4" t="b">
        <f t="shared" si="18"/>
        <v>1</v>
      </c>
    </row>
    <row r="144" spans="1:12" s="29" customFormat="1" x14ac:dyDescent="0.4">
      <c r="A144"/>
      <c r="B144"/>
      <c r="C144" s="25">
        <f t="shared" si="19"/>
        <v>30</v>
      </c>
      <c r="D144" s="4">
        <f t="shared" si="14"/>
        <v>900</v>
      </c>
      <c r="E144" s="4">
        <f t="shared" si="15"/>
        <v>132</v>
      </c>
      <c r="F144" s="4" t="b">
        <f t="shared" si="16"/>
        <v>1</v>
      </c>
      <c r="H144" s="4">
        <f t="shared" si="12"/>
        <v>0</v>
      </c>
      <c r="I144" s="4" t="b">
        <f t="shared" si="17"/>
        <v>1</v>
      </c>
      <c r="K144" s="4">
        <f t="shared" si="13"/>
        <v>0</v>
      </c>
      <c r="L144" s="4" t="b">
        <f t="shared" si="18"/>
        <v>1</v>
      </c>
    </row>
    <row r="145" spans="1:12" s="29" customFormat="1" x14ac:dyDescent="0.4">
      <c r="A145"/>
      <c r="B145"/>
      <c r="C145" s="25">
        <f t="shared" si="19"/>
        <v>31</v>
      </c>
      <c r="D145" s="4">
        <f t="shared" si="14"/>
        <v>961</v>
      </c>
      <c r="E145" s="4">
        <f t="shared" si="15"/>
        <v>193</v>
      </c>
      <c r="F145" s="4" t="b">
        <f t="shared" si="16"/>
        <v>1</v>
      </c>
      <c r="H145" s="4">
        <f t="shared" si="12"/>
        <v>7</v>
      </c>
      <c r="I145" s="4" t="b">
        <f t="shared" si="17"/>
        <v>1</v>
      </c>
      <c r="K145" s="4">
        <f t="shared" si="13"/>
        <v>1</v>
      </c>
      <c r="L145" s="4" t="b">
        <f t="shared" si="18"/>
        <v>1</v>
      </c>
    </row>
    <row r="146" spans="1:12" s="29" customFormat="1" x14ac:dyDescent="0.4">
      <c r="A146"/>
      <c r="B146"/>
      <c r="C146" s="25">
        <f t="shared" si="19"/>
        <v>32</v>
      </c>
      <c r="D146" s="4">
        <f t="shared" si="14"/>
        <v>1024</v>
      </c>
      <c r="E146" s="4">
        <f t="shared" si="15"/>
        <v>0</v>
      </c>
      <c r="F146" s="4" t="b">
        <f t="shared" si="16"/>
        <v>1</v>
      </c>
      <c r="H146" s="4">
        <f t="shared" si="12"/>
        <v>7</v>
      </c>
      <c r="I146" s="4" t="b">
        <f t="shared" si="17"/>
        <v>1</v>
      </c>
      <c r="K146" s="4">
        <f t="shared" si="13"/>
        <v>4</v>
      </c>
      <c r="L146" s="4" t="b">
        <f t="shared" si="18"/>
        <v>1</v>
      </c>
    </row>
    <row r="147" spans="1:12" s="29" customFormat="1" x14ac:dyDescent="0.4">
      <c r="A147"/>
      <c r="B147"/>
      <c r="C147" s="25">
        <f t="shared" si="19"/>
        <v>33</v>
      </c>
      <c r="D147" s="4">
        <f t="shared" si="14"/>
        <v>1089</v>
      </c>
      <c r="E147" s="4">
        <f t="shared" si="15"/>
        <v>65</v>
      </c>
      <c r="F147" s="4" t="b">
        <f t="shared" si="16"/>
        <v>0</v>
      </c>
      <c r="H147" s="4">
        <f t="shared" si="12"/>
        <v>0</v>
      </c>
      <c r="I147" s="4" t="b">
        <f t="shared" si="17"/>
        <v>1</v>
      </c>
      <c r="K147" s="4">
        <f t="shared" si="13"/>
        <v>4</v>
      </c>
      <c r="L147" s="4" t="b">
        <f t="shared" si="18"/>
        <v>1</v>
      </c>
    </row>
    <row r="148" spans="1:12" s="29" customFormat="1" x14ac:dyDescent="0.4">
      <c r="A148"/>
      <c r="B148"/>
      <c r="C148" s="25">
        <f t="shared" si="19"/>
        <v>34</v>
      </c>
      <c r="D148" s="4">
        <f t="shared" si="14"/>
        <v>1156</v>
      </c>
      <c r="E148" s="4">
        <f t="shared" si="15"/>
        <v>132</v>
      </c>
      <c r="F148" s="4" t="b">
        <f t="shared" si="16"/>
        <v>1</v>
      </c>
      <c r="H148" s="4">
        <f t="shared" si="12"/>
        <v>4</v>
      </c>
      <c r="I148" s="4" t="b">
        <f t="shared" si="17"/>
        <v>1</v>
      </c>
      <c r="K148" s="4">
        <f t="shared" si="13"/>
        <v>1</v>
      </c>
      <c r="L148" s="4" t="b">
        <f t="shared" si="18"/>
        <v>1</v>
      </c>
    </row>
    <row r="149" spans="1:12" s="29" customFormat="1" x14ac:dyDescent="0.4">
      <c r="A149"/>
      <c r="B149"/>
      <c r="C149" s="25">
        <f t="shared" si="19"/>
        <v>35</v>
      </c>
      <c r="D149" s="4">
        <f t="shared" si="14"/>
        <v>1225</v>
      </c>
      <c r="E149" s="4">
        <f t="shared" si="15"/>
        <v>201</v>
      </c>
      <c r="F149" s="4" t="b">
        <f t="shared" si="16"/>
        <v>1</v>
      </c>
      <c r="H149" s="4">
        <f t="shared" si="12"/>
        <v>1</v>
      </c>
      <c r="I149" s="4" t="b">
        <f t="shared" si="17"/>
        <v>1</v>
      </c>
      <c r="K149" s="4">
        <f t="shared" si="13"/>
        <v>0</v>
      </c>
      <c r="L149" s="4" t="b">
        <f t="shared" si="18"/>
        <v>1</v>
      </c>
    </row>
    <row r="150" spans="1:12" s="29" customFormat="1" x14ac:dyDescent="0.4">
      <c r="A150"/>
      <c r="B150"/>
      <c r="C150" s="25">
        <f t="shared" si="19"/>
        <v>36</v>
      </c>
      <c r="D150" s="4">
        <f t="shared" si="14"/>
        <v>1296</v>
      </c>
      <c r="E150" s="4">
        <f t="shared" si="15"/>
        <v>16</v>
      </c>
      <c r="F150" s="4" t="b">
        <f t="shared" si="16"/>
        <v>0</v>
      </c>
      <c r="H150" s="4">
        <f t="shared" si="12"/>
        <v>0</v>
      </c>
      <c r="I150" s="4" t="b">
        <f t="shared" si="17"/>
        <v>1</v>
      </c>
      <c r="K150" s="4">
        <f t="shared" si="13"/>
        <v>1</v>
      </c>
      <c r="L150" s="4" t="b">
        <f t="shared" si="18"/>
        <v>1</v>
      </c>
    </row>
    <row r="151" spans="1:12" s="29" customFormat="1" x14ac:dyDescent="0.4">
      <c r="A151"/>
      <c r="B151"/>
      <c r="C151" s="25">
        <f t="shared" si="19"/>
        <v>37</v>
      </c>
      <c r="D151" s="4">
        <f t="shared" si="14"/>
        <v>1369</v>
      </c>
      <c r="E151" s="4">
        <f t="shared" si="15"/>
        <v>89</v>
      </c>
      <c r="F151" s="4" t="b">
        <f t="shared" si="16"/>
        <v>1</v>
      </c>
      <c r="H151" s="4">
        <f t="shared" si="12"/>
        <v>1</v>
      </c>
      <c r="I151" s="4" t="b">
        <f t="shared" si="17"/>
        <v>1</v>
      </c>
      <c r="K151" s="4">
        <f t="shared" si="13"/>
        <v>4</v>
      </c>
      <c r="L151" s="4" t="b">
        <f t="shared" si="18"/>
        <v>1</v>
      </c>
    </row>
    <row r="152" spans="1:12" s="29" customFormat="1" x14ac:dyDescent="0.4">
      <c r="A152"/>
      <c r="B152"/>
      <c r="C152" s="25">
        <f t="shared" si="19"/>
        <v>38</v>
      </c>
      <c r="D152" s="4">
        <f t="shared" si="14"/>
        <v>1444</v>
      </c>
      <c r="E152" s="4">
        <f t="shared" si="15"/>
        <v>164</v>
      </c>
      <c r="F152" s="4" t="b">
        <f t="shared" si="16"/>
        <v>1</v>
      </c>
      <c r="H152" s="4">
        <f t="shared" si="12"/>
        <v>4</v>
      </c>
      <c r="I152" s="4" t="b">
        <f t="shared" si="17"/>
        <v>1</v>
      </c>
      <c r="K152" s="4">
        <f t="shared" si="13"/>
        <v>4</v>
      </c>
      <c r="L152" s="4" t="b">
        <f t="shared" si="18"/>
        <v>1</v>
      </c>
    </row>
    <row r="153" spans="1:12" s="29" customFormat="1" x14ac:dyDescent="0.4">
      <c r="A153"/>
      <c r="B153"/>
      <c r="C153" s="25">
        <f t="shared" si="19"/>
        <v>39</v>
      </c>
      <c r="D153" s="4">
        <f t="shared" si="14"/>
        <v>1521</v>
      </c>
      <c r="E153" s="4">
        <f t="shared" si="15"/>
        <v>241</v>
      </c>
      <c r="F153" s="4" t="b">
        <f t="shared" si="16"/>
        <v>1</v>
      </c>
      <c r="H153" s="4">
        <f t="shared" si="12"/>
        <v>0</v>
      </c>
      <c r="I153" s="4" t="b">
        <f t="shared" si="17"/>
        <v>1</v>
      </c>
      <c r="K153" s="4">
        <f t="shared" si="13"/>
        <v>1</v>
      </c>
      <c r="L153" s="4" t="b">
        <f t="shared" si="18"/>
        <v>1</v>
      </c>
    </row>
    <row r="154" spans="1:12" s="29" customFormat="1" x14ac:dyDescent="0.4">
      <c r="A154"/>
      <c r="B154"/>
      <c r="C154" s="25">
        <f t="shared" si="19"/>
        <v>40</v>
      </c>
      <c r="D154" s="4">
        <f t="shared" si="14"/>
        <v>1600</v>
      </c>
      <c r="E154" s="4">
        <f t="shared" si="15"/>
        <v>64</v>
      </c>
      <c r="F154" s="4" t="b">
        <f t="shared" si="16"/>
        <v>1</v>
      </c>
      <c r="H154" s="4">
        <f t="shared" si="12"/>
        <v>7</v>
      </c>
      <c r="I154" s="4" t="b">
        <f t="shared" si="17"/>
        <v>1</v>
      </c>
      <c r="K154" s="4">
        <f t="shared" si="13"/>
        <v>0</v>
      </c>
      <c r="L154" s="4" t="b">
        <f t="shared" si="18"/>
        <v>1</v>
      </c>
    </row>
    <row r="155" spans="1:12" s="29" customFormat="1" x14ac:dyDescent="0.4">
      <c r="A155"/>
      <c r="B155"/>
      <c r="C155" s="25">
        <f t="shared" si="19"/>
        <v>41</v>
      </c>
      <c r="D155" s="4">
        <f t="shared" si="14"/>
        <v>1681</v>
      </c>
      <c r="E155" s="4">
        <f t="shared" si="15"/>
        <v>145</v>
      </c>
      <c r="F155" s="4" t="b">
        <f t="shared" si="16"/>
        <v>0</v>
      </c>
      <c r="H155" s="4">
        <f t="shared" si="12"/>
        <v>7</v>
      </c>
      <c r="I155" s="4" t="b">
        <f t="shared" si="17"/>
        <v>1</v>
      </c>
      <c r="K155" s="4">
        <f t="shared" si="13"/>
        <v>1</v>
      </c>
      <c r="L155" s="4" t="b">
        <f t="shared" si="18"/>
        <v>1</v>
      </c>
    </row>
    <row r="156" spans="1:12" s="29" customFormat="1" x14ac:dyDescent="0.4">
      <c r="A156"/>
      <c r="B156"/>
      <c r="C156" s="25">
        <f t="shared" si="19"/>
        <v>42</v>
      </c>
      <c r="D156" s="4">
        <f t="shared" si="14"/>
        <v>1764</v>
      </c>
      <c r="E156" s="4">
        <f t="shared" si="15"/>
        <v>228</v>
      </c>
      <c r="F156" s="4" t="b">
        <f t="shared" si="16"/>
        <v>1</v>
      </c>
      <c r="H156" s="4">
        <f t="shared" si="12"/>
        <v>0</v>
      </c>
      <c r="I156" s="4" t="b">
        <f t="shared" si="17"/>
        <v>1</v>
      </c>
      <c r="K156" s="4">
        <f t="shared" si="13"/>
        <v>4</v>
      </c>
      <c r="L156" s="4" t="b">
        <f t="shared" si="18"/>
        <v>1</v>
      </c>
    </row>
    <row r="157" spans="1:12" s="29" customFormat="1" x14ac:dyDescent="0.4">
      <c r="A157"/>
      <c r="B157"/>
      <c r="C157" s="25">
        <f t="shared" si="19"/>
        <v>43</v>
      </c>
      <c r="D157" s="4">
        <f t="shared" si="14"/>
        <v>1849</v>
      </c>
      <c r="E157" s="4">
        <f t="shared" si="15"/>
        <v>57</v>
      </c>
      <c r="F157" s="4" t="b">
        <f t="shared" si="16"/>
        <v>1</v>
      </c>
      <c r="H157" s="4">
        <f t="shared" si="12"/>
        <v>4</v>
      </c>
      <c r="I157" s="4" t="b">
        <f t="shared" si="17"/>
        <v>1</v>
      </c>
      <c r="K157" s="4">
        <f t="shared" si="13"/>
        <v>4</v>
      </c>
      <c r="L157" s="4" t="b">
        <f t="shared" si="18"/>
        <v>1</v>
      </c>
    </row>
    <row r="158" spans="1:12" s="29" customFormat="1" x14ac:dyDescent="0.4">
      <c r="A158"/>
      <c r="B158"/>
      <c r="C158" s="25">
        <f t="shared" si="19"/>
        <v>44</v>
      </c>
      <c r="D158" s="4">
        <f t="shared" si="14"/>
        <v>1936</v>
      </c>
      <c r="E158" s="4">
        <f t="shared" si="15"/>
        <v>144</v>
      </c>
      <c r="F158" s="4" t="b">
        <f t="shared" si="16"/>
        <v>1</v>
      </c>
      <c r="H158" s="4">
        <f t="shared" si="12"/>
        <v>1</v>
      </c>
      <c r="I158" s="4" t="b">
        <f t="shared" si="17"/>
        <v>1</v>
      </c>
      <c r="K158" s="4">
        <f t="shared" si="13"/>
        <v>1</v>
      </c>
      <c r="L158" s="4" t="b">
        <f t="shared" si="18"/>
        <v>1</v>
      </c>
    </row>
    <row r="159" spans="1:12" s="29" customFormat="1" x14ac:dyDescent="0.4">
      <c r="A159"/>
      <c r="B159"/>
      <c r="C159" s="25">
        <f t="shared" si="19"/>
        <v>45</v>
      </c>
      <c r="D159" s="4">
        <f t="shared" si="14"/>
        <v>2025</v>
      </c>
      <c r="E159" s="4">
        <f t="shared" si="15"/>
        <v>233</v>
      </c>
      <c r="F159" s="4" t="b">
        <f t="shared" si="16"/>
        <v>1</v>
      </c>
      <c r="H159" s="4">
        <f t="shared" si="12"/>
        <v>0</v>
      </c>
      <c r="I159" s="4" t="b">
        <f t="shared" si="17"/>
        <v>1</v>
      </c>
      <c r="K159" s="4">
        <f t="shared" si="13"/>
        <v>0</v>
      </c>
      <c r="L159" s="4" t="b">
        <f t="shared" si="18"/>
        <v>1</v>
      </c>
    </row>
    <row r="160" spans="1:12" s="29" customFormat="1" x14ac:dyDescent="0.4">
      <c r="A160"/>
      <c r="B160"/>
      <c r="C160" s="25">
        <f t="shared" si="19"/>
        <v>46</v>
      </c>
      <c r="D160" s="4">
        <f t="shared" si="14"/>
        <v>2116</v>
      </c>
      <c r="E160" s="4">
        <f t="shared" si="15"/>
        <v>68</v>
      </c>
      <c r="F160" s="4" t="b">
        <f t="shared" si="16"/>
        <v>1</v>
      </c>
      <c r="H160" s="4">
        <f t="shared" si="12"/>
        <v>1</v>
      </c>
      <c r="I160" s="4" t="b">
        <f t="shared" si="17"/>
        <v>1</v>
      </c>
      <c r="K160" s="4">
        <f t="shared" si="13"/>
        <v>1</v>
      </c>
      <c r="L160" s="4" t="b">
        <f t="shared" si="18"/>
        <v>1</v>
      </c>
    </row>
    <row r="161" spans="1:12" s="29" customFormat="1" x14ac:dyDescent="0.4">
      <c r="A161"/>
      <c r="B161"/>
      <c r="C161" s="25">
        <f t="shared" si="19"/>
        <v>47</v>
      </c>
      <c r="D161" s="4">
        <f t="shared" si="14"/>
        <v>2209</v>
      </c>
      <c r="E161" s="4">
        <f t="shared" si="15"/>
        <v>161</v>
      </c>
      <c r="F161" s="4" t="b">
        <f t="shared" si="16"/>
        <v>1</v>
      </c>
      <c r="H161" s="4">
        <f t="shared" si="12"/>
        <v>4</v>
      </c>
      <c r="I161" s="4" t="b">
        <f t="shared" si="17"/>
        <v>1</v>
      </c>
      <c r="K161" s="4">
        <f t="shared" si="13"/>
        <v>4</v>
      </c>
      <c r="L161" s="4" t="b">
        <f t="shared" si="18"/>
        <v>1</v>
      </c>
    </row>
    <row r="162" spans="1:12" s="29" customFormat="1" x14ac:dyDescent="0.4">
      <c r="A162"/>
      <c r="B162"/>
      <c r="C162" s="25">
        <f t="shared" si="19"/>
        <v>48</v>
      </c>
      <c r="D162" s="4">
        <f t="shared" si="14"/>
        <v>2304</v>
      </c>
      <c r="E162" s="4">
        <f t="shared" si="15"/>
        <v>0</v>
      </c>
      <c r="F162" s="4" t="b">
        <f t="shared" si="16"/>
        <v>1</v>
      </c>
      <c r="H162" s="4">
        <f t="shared" si="12"/>
        <v>0</v>
      </c>
      <c r="I162" s="4" t="b">
        <f t="shared" si="17"/>
        <v>1</v>
      </c>
      <c r="K162" s="4">
        <f t="shared" si="13"/>
        <v>4</v>
      </c>
      <c r="L162" s="4" t="b">
        <f t="shared" si="18"/>
        <v>1</v>
      </c>
    </row>
    <row r="163" spans="1:12" s="29" customFormat="1" x14ac:dyDescent="0.4">
      <c r="A163"/>
      <c r="B163"/>
      <c r="C163" s="25">
        <f t="shared" si="19"/>
        <v>49</v>
      </c>
      <c r="D163" s="4">
        <f t="shared" si="14"/>
        <v>2401</v>
      </c>
      <c r="E163" s="4">
        <f t="shared" si="15"/>
        <v>97</v>
      </c>
      <c r="F163" s="4" t="b">
        <f t="shared" si="16"/>
        <v>0</v>
      </c>
      <c r="H163" s="4">
        <f t="shared" si="12"/>
        <v>7</v>
      </c>
      <c r="I163" s="4" t="b">
        <f t="shared" si="17"/>
        <v>1</v>
      </c>
      <c r="K163" s="4">
        <f t="shared" si="13"/>
        <v>1</v>
      </c>
      <c r="L163" s="4" t="b">
        <f t="shared" si="18"/>
        <v>1</v>
      </c>
    </row>
    <row r="164" spans="1:12" s="29" customFormat="1" x14ac:dyDescent="0.4">
      <c r="A164"/>
      <c r="B164"/>
      <c r="C164" s="25">
        <f t="shared" si="19"/>
        <v>50</v>
      </c>
      <c r="D164" s="4">
        <f t="shared" si="14"/>
        <v>2500</v>
      </c>
      <c r="E164" s="4">
        <f t="shared" si="15"/>
        <v>196</v>
      </c>
      <c r="F164" s="4" t="b">
        <f t="shared" si="16"/>
        <v>1</v>
      </c>
      <c r="H164" s="4">
        <f t="shared" si="12"/>
        <v>7</v>
      </c>
      <c r="I164" s="4" t="b">
        <f t="shared" si="17"/>
        <v>1</v>
      </c>
      <c r="K164" s="4">
        <f t="shared" si="13"/>
        <v>0</v>
      </c>
      <c r="L164" s="4" t="b">
        <f t="shared" si="18"/>
        <v>1</v>
      </c>
    </row>
    <row r="165" spans="1:12" s="29" customFormat="1" x14ac:dyDescent="0.4">
      <c r="A165"/>
      <c r="B165"/>
      <c r="C165" s="25">
        <f t="shared" si="19"/>
        <v>51</v>
      </c>
      <c r="D165" s="4">
        <f t="shared" si="14"/>
        <v>2601</v>
      </c>
      <c r="E165" s="4">
        <f t="shared" si="15"/>
        <v>41</v>
      </c>
      <c r="F165" s="4" t="b">
        <f t="shared" si="16"/>
        <v>1</v>
      </c>
      <c r="H165" s="4">
        <f t="shared" si="12"/>
        <v>0</v>
      </c>
      <c r="I165" s="4" t="b">
        <f t="shared" si="17"/>
        <v>1</v>
      </c>
      <c r="K165" s="4">
        <f t="shared" si="13"/>
        <v>1</v>
      </c>
      <c r="L165" s="4" t="b">
        <f t="shared" si="18"/>
        <v>1</v>
      </c>
    </row>
    <row r="166" spans="1:12" s="29" customFormat="1" x14ac:dyDescent="0.4">
      <c r="A166"/>
      <c r="B166"/>
      <c r="C166" s="25">
        <f t="shared" si="19"/>
        <v>52</v>
      </c>
      <c r="D166" s="4">
        <f t="shared" si="14"/>
        <v>2704</v>
      </c>
      <c r="E166" s="4">
        <f t="shared" si="15"/>
        <v>144</v>
      </c>
      <c r="F166" s="4" t="b">
        <f t="shared" si="16"/>
        <v>1</v>
      </c>
      <c r="H166" s="4">
        <f t="shared" si="12"/>
        <v>4</v>
      </c>
      <c r="I166" s="4" t="b">
        <f t="shared" si="17"/>
        <v>1</v>
      </c>
      <c r="K166" s="4">
        <f t="shared" si="13"/>
        <v>4</v>
      </c>
      <c r="L166" s="4" t="b">
        <f t="shared" si="18"/>
        <v>1</v>
      </c>
    </row>
    <row r="167" spans="1:12" s="29" customFormat="1" x14ac:dyDescent="0.4">
      <c r="A167"/>
      <c r="B167"/>
      <c r="C167" s="25">
        <f t="shared" si="19"/>
        <v>53</v>
      </c>
      <c r="D167" s="4">
        <f t="shared" si="14"/>
        <v>2809</v>
      </c>
      <c r="E167" s="4">
        <f t="shared" si="15"/>
        <v>249</v>
      </c>
      <c r="F167" s="4" t="b">
        <f t="shared" si="16"/>
        <v>1</v>
      </c>
      <c r="H167" s="4">
        <f t="shared" si="12"/>
        <v>1</v>
      </c>
      <c r="I167" s="4" t="b">
        <f t="shared" si="17"/>
        <v>1</v>
      </c>
      <c r="K167" s="4">
        <f t="shared" si="13"/>
        <v>4</v>
      </c>
      <c r="L167" s="4" t="b">
        <f t="shared" si="18"/>
        <v>1</v>
      </c>
    </row>
    <row r="168" spans="1:12" s="29" customFormat="1" x14ac:dyDescent="0.4">
      <c r="A168"/>
      <c r="B168"/>
      <c r="C168" s="25">
        <f t="shared" si="19"/>
        <v>54</v>
      </c>
      <c r="D168" s="4">
        <f t="shared" si="14"/>
        <v>2916</v>
      </c>
      <c r="E168" s="4">
        <f t="shared" si="15"/>
        <v>100</v>
      </c>
      <c r="F168" s="4" t="b">
        <f t="shared" si="16"/>
        <v>1</v>
      </c>
      <c r="H168" s="4">
        <f t="shared" si="12"/>
        <v>0</v>
      </c>
      <c r="I168" s="4" t="b">
        <f t="shared" si="17"/>
        <v>1</v>
      </c>
      <c r="K168" s="4">
        <f t="shared" si="13"/>
        <v>1</v>
      </c>
      <c r="L168" s="4" t="b">
        <f t="shared" si="18"/>
        <v>1</v>
      </c>
    </row>
    <row r="169" spans="1:12" s="29" customFormat="1" x14ac:dyDescent="0.4">
      <c r="A169"/>
      <c r="B169"/>
      <c r="C169" s="25">
        <f t="shared" si="19"/>
        <v>55</v>
      </c>
      <c r="D169" s="4">
        <f t="shared" si="14"/>
        <v>3025</v>
      </c>
      <c r="E169" s="4">
        <f t="shared" si="15"/>
        <v>209</v>
      </c>
      <c r="F169" s="4" t="b">
        <f t="shared" si="16"/>
        <v>1</v>
      </c>
      <c r="H169" s="4">
        <f t="shared" si="12"/>
        <v>1</v>
      </c>
      <c r="I169" s="4" t="b">
        <f t="shared" si="17"/>
        <v>1</v>
      </c>
      <c r="K169" s="4">
        <f t="shared" si="13"/>
        <v>0</v>
      </c>
      <c r="L169" s="4" t="b">
        <f t="shared" si="18"/>
        <v>1</v>
      </c>
    </row>
    <row r="170" spans="1:12" s="29" customFormat="1" x14ac:dyDescent="0.4">
      <c r="A170"/>
      <c r="B170"/>
      <c r="C170" s="25">
        <f t="shared" si="19"/>
        <v>56</v>
      </c>
      <c r="D170" s="4">
        <f t="shared" si="14"/>
        <v>3136</v>
      </c>
      <c r="E170" s="4">
        <f t="shared" si="15"/>
        <v>64</v>
      </c>
      <c r="F170" s="4" t="b">
        <f t="shared" si="16"/>
        <v>1</v>
      </c>
      <c r="H170" s="4">
        <f t="shared" si="12"/>
        <v>4</v>
      </c>
      <c r="I170" s="4" t="b">
        <f t="shared" si="17"/>
        <v>1</v>
      </c>
      <c r="K170" s="4">
        <f t="shared" si="13"/>
        <v>1</v>
      </c>
      <c r="L170" s="4" t="b">
        <f t="shared" si="18"/>
        <v>1</v>
      </c>
    </row>
    <row r="171" spans="1:12" s="29" customFormat="1" x14ac:dyDescent="0.4">
      <c r="A171"/>
      <c r="B171"/>
      <c r="C171" s="25">
        <f t="shared" si="19"/>
        <v>57</v>
      </c>
      <c r="D171" s="4">
        <f t="shared" si="14"/>
        <v>3249</v>
      </c>
      <c r="E171" s="4">
        <f t="shared" si="15"/>
        <v>177</v>
      </c>
      <c r="F171" s="4" t="b">
        <f t="shared" si="16"/>
        <v>0</v>
      </c>
      <c r="H171" s="4">
        <f t="shared" si="12"/>
        <v>0</v>
      </c>
      <c r="I171" s="4" t="b">
        <f t="shared" si="17"/>
        <v>1</v>
      </c>
      <c r="K171" s="4">
        <f t="shared" si="13"/>
        <v>4</v>
      </c>
      <c r="L171" s="4" t="b">
        <f t="shared" si="18"/>
        <v>1</v>
      </c>
    </row>
    <row r="172" spans="1:12" s="29" customFormat="1" x14ac:dyDescent="0.4">
      <c r="A172"/>
      <c r="B172"/>
      <c r="C172" s="25">
        <f t="shared" si="19"/>
        <v>58</v>
      </c>
      <c r="D172" s="4">
        <f t="shared" si="14"/>
        <v>3364</v>
      </c>
      <c r="E172" s="4">
        <f t="shared" si="15"/>
        <v>36</v>
      </c>
      <c r="F172" s="4" t="b">
        <f t="shared" si="16"/>
        <v>1</v>
      </c>
      <c r="H172" s="4">
        <f t="shared" si="12"/>
        <v>7</v>
      </c>
      <c r="I172" s="4" t="b">
        <f t="shared" si="17"/>
        <v>1</v>
      </c>
      <c r="K172" s="4">
        <f t="shared" si="13"/>
        <v>4</v>
      </c>
      <c r="L172" s="4" t="b">
        <f t="shared" si="18"/>
        <v>1</v>
      </c>
    </row>
    <row r="173" spans="1:12" s="29" customFormat="1" x14ac:dyDescent="0.4">
      <c r="A173"/>
      <c r="B173"/>
      <c r="C173" s="25">
        <f t="shared" si="19"/>
        <v>59</v>
      </c>
      <c r="D173" s="4">
        <f t="shared" si="14"/>
        <v>3481</v>
      </c>
      <c r="E173" s="4">
        <f t="shared" si="15"/>
        <v>153</v>
      </c>
      <c r="F173" s="4" t="b">
        <f t="shared" si="16"/>
        <v>1</v>
      </c>
      <c r="H173" s="4">
        <f t="shared" si="12"/>
        <v>7</v>
      </c>
      <c r="I173" s="4" t="b">
        <f t="shared" si="17"/>
        <v>1</v>
      </c>
      <c r="K173" s="4">
        <f t="shared" si="13"/>
        <v>1</v>
      </c>
      <c r="L173" s="4" t="b">
        <f t="shared" si="18"/>
        <v>1</v>
      </c>
    </row>
    <row r="174" spans="1:12" s="29" customFormat="1" x14ac:dyDescent="0.4">
      <c r="A174"/>
      <c r="B174"/>
      <c r="C174" s="25">
        <f t="shared" si="19"/>
        <v>60</v>
      </c>
      <c r="D174" s="4">
        <f t="shared" si="14"/>
        <v>3600</v>
      </c>
      <c r="E174" s="4">
        <f t="shared" si="15"/>
        <v>16</v>
      </c>
      <c r="F174" s="4" t="b">
        <f t="shared" si="16"/>
        <v>1</v>
      </c>
      <c r="H174" s="4">
        <f t="shared" si="12"/>
        <v>0</v>
      </c>
      <c r="I174" s="4" t="b">
        <f t="shared" si="17"/>
        <v>1</v>
      </c>
      <c r="K174" s="4">
        <f t="shared" si="13"/>
        <v>0</v>
      </c>
      <c r="L174" s="4" t="b">
        <f t="shared" si="18"/>
        <v>1</v>
      </c>
    </row>
    <row r="175" spans="1:12" s="29" customFormat="1" x14ac:dyDescent="0.4">
      <c r="A175"/>
      <c r="B175"/>
      <c r="C175" s="25">
        <f t="shared" si="19"/>
        <v>61</v>
      </c>
      <c r="D175" s="4">
        <f t="shared" si="14"/>
        <v>3721</v>
      </c>
      <c r="E175" s="4">
        <f t="shared" si="15"/>
        <v>137</v>
      </c>
      <c r="F175" s="4" t="b">
        <f t="shared" si="16"/>
        <v>1</v>
      </c>
      <c r="H175" s="4">
        <f t="shared" si="12"/>
        <v>4</v>
      </c>
      <c r="I175" s="4" t="b">
        <f t="shared" si="17"/>
        <v>1</v>
      </c>
      <c r="K175" s="4">
        <f t="shared" si="13"/>
        <v>1</v>
      </c>
      <c r="L175" s="4" t="b">
        <f t="shared" si="18"/>
        <v>1</v>
      </c>
    </row>
    <row r="176" spans="1:12" s="29" customFormat="1" x14ac:dyDescent="0.4">
      <c r="A176"/>
      <c r="B176"/>
      <c r="C176" s="25">
        <f t="shared" si="19"/>
        <v>62</v>
      </c>
      <c r="D176" s="4">
        <f t="shared" si="14"/>
        <v>3844</v>
      </c>
      <c r="E176" s="4">
        <f t="shared" si="15"/>
        <v>4</v>
      </c>
      <c r="F176" s="4" t="b">
        <f t="shared" si="16"/>
        <v>1</v>
      </c>
      <c r="H176" s="4">
        <f t="shared" si="12"/>
        <v>1</v>
      </c>
      <c r="I176" s="4" t="b">
        <f t="shared" si="17"/>
        <v>1</v>
      </c>
      <c r="K176" s="4">
        <f t="shared" si="13"/>
        <v>4</v>
      </c>
      <c r="L176" s="4" t="b">
        <f t="shared" si="18"/>
        <v>1</v>
      </c>
    </row>
    <row r="177" spans="1:12" s="29" customFormat="1" x14ac:dyDescent="0.4">
      <c r="A177"/>
      <c r="B177"/>
      <c r="C177" s="25">
        <f t="shared" si="19"/>
        <v>63</v>
      </c>
      <c r="D177" s="4">
        <f t="shared" si="14"/>
        <v>3969</v>
      </c>
      <c r="E177" s="4">
        <f t="shared" si="15"/>
        <v>129</v>
      </c>
      <c r="F177" s="4" t="b">
        <f t="shared" si="16"/>
        <v>1</v>
      </c>
      <c r="H177" s="4">
        <f t="shared" si="12"/>
        <v>0</v>
      </c>
      <c r="I177" s="4" t="b">
        <f t="shared" si="17"/>
        <v>1</v>
      </c>
      <c r="K177" s="4">
        <f t="shared" si="13"/>
        <v>4</v>
      </c>
      <c r="L177" s="4" t="b">
        <f t="shared" si="18"/>
        <v>1</v>
      </c>
    </row>
    <row r="178" spans="1:12" s="29" customFormat="1" x14ac:dyDescent="0.4">
      <c r="A178"/>
      <c r="B178"/>
      <c r="C178" s="25">
        <f t="shared" si="19"/>
        <v>64</v>
      </c>
      <c r="D178" s="4">
        <f t="shared" si="14"/>
        <v>4096</v>
      </c>
      <c r="E178" s="4">
        <f t="shared" si="15"/>
        <v>0</v>
      </c>
      <c r="F178" s="4" t="b">
        <f t="shared" si="16"/>
        <v>0</v>
      </c>
      <c r="H178" s="4">
        <f t="shared" ref="H178:H241" si="20">MOD($D178,H$113)</f>
        <v>1</v>
      </c>
      <c r="I178" s="4" t="b">
        <f t="shared" si="17"/>
        <v>1</v>
      </c>
      <c r="K178" s="4">
        <f t="shared" ref="K178:K241" si="21">MOD($D178,K$113)</f>
        <v>1</v>
      </c>
      <c r="L178" s="4" t="b">
        <f t="shared" si="18"/>
        <v>1</v>
      </c>
    </row>
    <row r="179" spans="1:12" s="29" customFormat="1" x14ac:dyDescent="0.4">
      <c r="A179"/>
      <c r="B179"/>
      <c r="C179" s="25">
        <f t="shared" si="19"/>
        <v>65</v>
      </c>
      <c r="D179" s="4">
        <f t="shared" ref="D179:D242" si="22">C179^2</f>
        <v>4225</v>
      </c>
      <c r="E179" s="4">
        <f t="shared" ref="E179:E242" si="23">MOD($D179,E$113)</f>
        <v>129</v>
      </c>
      <c r="F179" s="4" t="b">
        <f t="shared" ref="F179:F242" si="24">ISERROR(MATCH(C179,$E$114:$E$369,0))</f>
        <v>0</v>
      </c>
      <c r="H179" s="4">
        <f t="shared" si="20"/>
        <v>4</v>
      </c>
      <c r="I179" s="4" t="b">
        <f t="shared" ref="I179:I242" si="25">ISERROR(MATCH($C179,H$114:H$369,0))</f>
        <v>1</v>
      </c>
      <c r="K179" s="4">
        <f t="shared" si="21"/>
        <v>0</v>
      </c>
      <c r="L179" s="4" t="b">
        <f t="shared" ref="L179:L242" si="26">ISERROR(MATCH($C179,K$114:K$369,0))</f>
        <v>1</v>
      </c>
    </row>
    <row r="180" spans="1:12" s="29" customFormat="1" x14ac:dyDescent="0.4">
      <c r="A180"/>
      <c r="B180"/>
      <c r="C180" s="25">
        <f t="shared" ref="C180:C243" si="27">C179+1</f>
        <v>66</v>
      </c>
      <c r="D180" s="4">
        <f t="shared" si="22"/>
        <v>4356</v>
      </c>
      <c r="E180" s="4">
        <f t="shared" si="23"/>
        <v>4</v>
      </c>
      <c r="F180" s="4" t="b">
        <f t="shared" si="24"/>
        <v>1</v>
      </c>
      <c r="H180" s="4">
        <f t="shared" si="20"/>
        <v>0</v>
      </c>
      <c r="I180" s="4" t="b">
        <f t="shared" si="25"/>
        <v>1</v>
      </c>
      <c r="K180" s="4">
        <f t="shared" si="21"/>
        <v>1</v>
      </c>
      <c r="L180" s="4" t="b">
        <f t="shared" si="26"/>
        <v>1</v>
      </c>
    </row>
    <row r="181" spans="1:12" s="29" customFormat="1" x14ac:dyDescent="0.4">
      <c r="A181"/>
      <c r="B181"/>
      <c r="C181" s="25">
        <f t="shared" si="27"/>
        <v>67</v>
      </c>
      <c r="D181" s="4">
        <f t="shared" si="22"/>
        <v>4489</v>
      </c>
      <c r="E181" s="4">
        <f t="shared" si="23"/>
        <v>137</v>
      </c>
      <c r="F181" s="4" t="b">
        <f t="shared" si="24"/>
        <v>1</v>
      </c>
      <c r="H181" s="4">
        <f t="shared" si="20"/>
        <v>7</v>
      </c>
      <c r="I181" s="4" t="b">
        <f t="shared" si="25"/>
        <v>1</v>
      </c>
      <c r="K181" s="4">
        <f t="shared" si="21"/>
        <v>4</v>
      </c>
      <c r="L181" s="4" t="b">
        <f t="shared" si="26"/>
        <v>1</v>
      </c>
    </row>
    <row r="182" spans="1:12" s="29" customFormat="1" x14ac:dyDescent="0.4">
      <c r="A182"/>
      <c r="B182"/>
      <c r="C182" s="25">
        <f t="shared" si="27"/>
        <v>68</v>
      </c>
      <c r="D182" s="4">
        <f t="shared" si="22"/>
        <v>4624</v>
      </c>
      <c r="E182" s="4">
        <f t="shared" si="23"/>
        <v>16</v>
      </c>
      <c r="F182" s="4" t="b">
        <f t="shared" si="24"/>
        <v>0</v>
      </c>
      <c r="H182" s="4">
        <f t="shared" si="20"/>
        <v>7</v>
      </c>
      <c r="I182" s="4" t="b">
        <f t="shared" si="25"/>
        <v>1</v>
      </c>
      <c r="K182" s="4">
        <f t="shared" si="21"/>
        <v>4</v>
      </c>
      <c r="L182" s="4" t="b">
        <f t="shared" si="26"/>
        <v>1</v>
      </c>
    </row>
    <row r="183" spans="1:12" s="29" customFormat="1" x14ac:dyDescent="0.4">
      <c r="A183"/>
      <c r="B183"/>
      <c r="C183" s="25">
        <f t="shared" si="27"/>
        <v>69</v>
      </c>
      <c r="D183" s="4">
        <f t="shared" si="22"/>
        <v>4761</v>
      </c>
      <c r="E183" s="4">
        <f t="shared" si="23"/>
        <v>153</v>
      </c>
      <c r="F183" s="4" t="b">
        <f t="shared" si="24"/>
        <v>1</v>
      </c>
      <c r="H183" s="4">
        <f t="shared" si="20"/>
        <v>0</v>
      </c>
      <c r="I183" s="4" t="b">
        <f t="shared" si="25"/>
        <v>1</v>
      </c>
      <c r="K183" s="4">
        <f t="shared" si="21"/>
        <v>1</v>
      </c>
      <c r="L183" s="4" t="b">
        <f t="shared" si="26"/>
        <v>1</v>
      </c>
    </row>
    <row r="184" spans="1:12" s="29" customFormat="1" x14ac:dyDescent="0.4">
      <c r="A184"/>
      <c r="B184"/>
      <c r="C184" s="25">
        <f t="shared" si="27"/>
        <v>70</v>
      </c>
      <c r="D184" s="4">
        <f t="shared" si="22"/>
        <v>4900</v>
      </c>
      <c r="E184" s="4">
        <f t="shared" si="23"/>
        <v>36</v>
      </c>
      <c r="F184" s="4" t="b">
        <f t="shared" si="24"/>
        <v>1</v>
      </c>
      <c r="H184" s="4">
        <f t="shared" si="20"/>
        <v>4</v>
      </c>
      <c r="I184" s="4" t="b">
        <f t="shared" si="25"/>
        <v>1</v>
      </c>
      <c r="K184" s="4">
        <f t="shared" si="21"/>
        <v>0</v>
      </c>
      <c r="L184" s="4" t="b">
        <f t="shared" si="26"/>
        <v>1</v>
      </c>
    </row>
    <row r="185" spans="1:12" s="29" customFormat="1" x14ac:dyDescent="0.4">
      <c r="A185"/>
      <c r="B185"/>
      <c r="C185" s="25">
        <f t="shared" si="27"/>
        <v>71</v>
      </c>
      <c r="D185" s="4">
        <f t="shared" si="22"/>
        <v>5041</v>
      </c>
      <c r="E185" s="4">
        <f t="shared" si="23"/>
        <v>177</v>
      </c>
      <c r="F185" s="4" t="b">
        <f t="shared" si="24"/>
        <v>1</v>
      </c>
      <c r="H185" s="4">
        <f t="shared" si="20"/>
        <v>1</v>
      </c>
      <c r="I185" s="4" t="b">
        <f t="shared" si="25"/>
        <v>1</v>
      </c>
      <c r="K185" s="4">
        <f t="shared" si="21"/>
        <v>1</v>
      </c>
      <c r="L185" s="4" t="b">
        <f t="shared" si="26"/>
        <v>1</v>
      </c>
    </row>
    <row r="186" spans="1:12" s="29" customFormat="1" x14ac:dyDescent="0.4">
      <c r="A186"/>
      <c r="B186"/>
      <c r="C186" s="25">
        <f t="shared" si="27"/>
        <v>72</v>
      </c>
      <c r="D186" s="4">
        <f t="shared" si="22"/>
        <v>5184</v>
      </c>
      <c r="E186" s="4">
        <f t="shared" si="23"/>
        <v>64</v>
      </c>
      <c r="F186" s="4" t="b">
        <f t="shared" si="24"/>
        <v>1</v>
      </c>
      <c r="H186" s="4">
        <f t="shared" si="20"/>
        <v>0</v>
      </c>
      <c r="I186" s="4" t="b">
        <f t="shared" si="25"/>
        <v>1</v>
      </c>
      <c r="K186" s="4">
        <f t="shared" si="21"/>
        <v>4</v>
      </c>
      <c r="L186" s="4" t="b">
        <f t="shared" si="26"/>
        <v>1</v>
      </c>
    </row>
    <row r="187" spans="1:12" s="29" customFormat="1" x14ac:dyDescent="0.4">
      <c r="A187"/>
      <c r="B187"/>
      <c r="C187" s="25">
        <f t="shared" si="27"/>
        <v>73</v>
      </c>
      <c r="D187" s="4">
        <f t="shared" si="22"/>
        <v>5329</v>
      </c>
      <c r="E187" s="4">
        <f t="shared" si="23"/>
        <v>209</v>
      </c>
      <c r="F187" s="4" t="b">
        <f t="shared" si="24"/>
        <v>0</v>
      </c>
      <c r="H187" s="4">
        <f t="shared" si="20"/>
        <v>1</v>
      </c>
      <c r="I187" s="4" t="b">
        <f t="shared" si="25"/>
        <v>1</v>
      </c>
      <c r="K187" s="4">
        <f t="shared" si="21"/>
        <v>4</v>
      </c>
      <c r="L187" s="4" t="b">
        <f t="shared" si="26"/>
        <v>1</v>
      </c>
    </row>
    <row r="188" spans="1:12" s="29" customFormat="1" x14ac:dyDescent="0.4">
      <c r="A188"/>
      <c r="B188"/>
      <c r="C188" s="25">
        <f t="shared" si="27"/>
        <v>74</v>
      </c>
      <c r="D188" s="4">
        <f t="shared" si="22"/>
        <v>5476</v>
      </c>
      <c r="E188" s="4">
        <f t="shared" si="23"/>
        <v>100</v>
      </c>
      <c r="F188" s="4" t="b">
        <f t="shared" si="24"/>
        <v>1</v>
      </c>
      <c r="H188" s="4">
        <f t="shared" si="20"/>
        <v>4</v>
      </c>
      <c r="I188" s="4" t="b">
        <f t="shared" si="25"/>
        <v>1</v>
      </c>
      <c r="K188" s="4">
        <f t="shared" si="21"/>
        <v>1</v>
      </c>
      <c r="L188" s="4" t="b">
        <f t="shared" si="26"/>
        <v>1</v>
      </c>
    </row>
    <row r="189" spans="1:12" s="29" customFormat="1" x14ac:dyDescent="0.4">
      <c r="A189"/>
      <c r="B189"/>
      <c r="C189" s="25">
        <f t="shared" si="27"/>
        <v>75</v>
      </c>
      <c r="D189" s="4">
        <f t="shared" si="22"/>
        <v>5625</v>
      </c>
      <c r="E189" s="4">
        <f t="shared" si="23"/>
        <v>249</v>
      </c>
      <c r="F189" s="4" t="b">
        <f t="shared" si="24"/>
        <v>1</v>
      </c>
      <c r="H189" s="4">
        <f t="shared" si="20"/>
        <v>0</v>
      </c>
      <c r="I189" s="4" t="b">
        <f t="shared" si="25"/>
        <v>1</v>
      </c>
      <c r="K189" s="4">
        <f t="shared" si="21"/>
        <v>0</v>
      </c>
      <c r="L189" s="4" t="b">
        <f t="shared" si="26"/>
        <v>1</v>
      </c>
    </row>
    <row r="190" spans="1:12" s="29" customFormat="1" x14ac:dyDescent="0.4">
      <c r="A190"/>
      <c r="B190"/>
      <c r="C190" s="25">
        <f t="shared" si="27"/>
        <v>76</v>
      </c>
      <c r="D190" s="4">
        <f t="shared" si="22"/>
        <v>5776</v>
      </c>
      <c r="E190" s="4">
        <f t="shared" si="23"/>
        <v>144</v>
      </c>
      <c r="F190" s="4" t="b">
        <f t="shared" si="24"/>
        <v>1</v>
      </c>
      <c r="H190" s="4">
        <f t="shared" si="20"/>
        <v>7</v>
      </c>
      <c r="I190" s="4" t="b">
        <f t="shared" si="25"/>
        <v>1</v>
      </c>
      <c r="K190" s="4">
        <f t="shared" si="21"/>
        <v>1</v>
      </c>
      <c r="L190" s="4" t="b">
        <f t="shared" si="26"/>
        <v>1</v>
      </c>
    </row>
    <row r="191" spans="1:12" s="29" customFormat="1" x14ac:dyDescent="0.4">
      <c r="A191"/>
      <c r="B191"/>
      <c r="C191" s="25">
        <f t="shared" si="27"/>
        <v>77</v>
      </c>
      <c r="D191" s="4">
        <f t="shared" si="22"/>
        <v>5929</v>
      </c>
      <c r="E191" s="4">
        <f t="shared" si="23"/>
        <v>41</v>
      </c>
      <c r="F191" s="4" t="b">
        <f t="shared" si="24"/>
        <v>1</v>
      </c>
      <c r="H191" s="4">
        <f t="shared" si="20"/>
        <v>7</v>
      </c>
      <c r="I191" s="4" t="b">
        <f t="shared" si="25"/>
        <v>1</v>
      </c>
      <c r="K191" s="4">
        <f t="shared" si="21"/>
        <v>4</v>
      </c>
      <c r="L191" s="4" t="b">
        <f t="shared" si="26"/>
        <v>1</v>
      </c>
    </row>
    <row r="192" spans="1:12" s="29" customFormat="1" x14ac:dyDescent="0.4">
      <c r="A192"/>
      <c r="B192"/>
      <c r="C192" s="25">
        <f t="shared" si="27"/>
        <v>78</v>
      </c>
      <c r="D192" s="4">
        <f t="shared" si="22"/>
        <v>6084</v>
      </c>
      <c r="E192" s="4">
        <f t="shared" si="23"/>
        <v>196</v>
      </c>
      <c r="F192" s="4" t="b">
        <f t="shared" si="24"/>
        <v>1</v>
      </c>
      <c r="H192" s="4">
        <f t="shared" si="20"/>
        <v>0</v>
      </c>
      <c r="I192" s="4" t="b">
        <f t="shared" si="25"/>
        <v>1</v>
      </c>
      <c r="K192" s="4">
        <f t="shared" si="21"/>
        <v>4</v>
      </c>
      <c r="L192" s="4" t="b">
        <f t="shared" si="26"/>
        <v>1</v>
      </c>
    </row>
    <row r="193" spans="1:12" s="29" customFormat="1" x14ac:dyDescent="0.4">
      <c r="A193"/>
      <c r="B193"/>
      <c r="C193" s="25">
        <f t="shared" si="27"/>
        <v>79</v>
      </c>
      <c r="D193" s="4">
        <f t="shared" si="22"/>
        <v>6241</v>
      </c>
      <c r="E193" s="4">
        <f t="shared" si="23"/>
        <v>97</v>
      </c>
      <c r="F193" s="4" t="b">
        <f t="shared" si="24"/>
        <v>1</v>
      </c>
      <c r="H193" s="4">
        <f t="shared" si="20"/>
        <v>4</v>
      </c>
      <c r="I193" s="4" t="b">
        <f t="shared" si="25"/>
        <v>1</v>
      </c>
      <c r="K193" s="4">
        <f t="shared" si="21"/>
        <v>1</v>
      </c>
      <c r="L193" s="4" t="b">
        <f t="shared" si="26"/>
        <v>1</v>
      </c>
    </row>
    <row r="194" spans="1:12" s="29" customFormat="1" x14ac:dyDescent="0.4">
      <c r="A194"/>
      <c r="B194"/>
      <c r="C194" s="25">
        <f t="shared" si="27"/>
        <v>80</v>
      </c>
      <c r="D194" s="4">
        <f t="shared" si="22"/>
        <v>6400</v>
      </c>
      <c r="E194" s="4">
        <f t="shared" si="23"/>
        <v>0</v>
      </c>
      <c r="F194" s="4" t="b">
        <f t="shared" si="24"/>
        <v>1</v>
      </c>
      <c r="H194" s="4">
        <f t="shared" si="20"/>
        <v>1</v>
      </c>
      <c r="I194" s="4" t="b">
        <f t="shared" si="25"/>
        <v>1</v>
      </c>
      <c r="K194" s="4">
        <f t="shared" si="21"/>
        <v>0</v>
      </c>
      <c r="L194" s="4" t="b">
        <f t="shared" si="26"/>
        <v>1</v>
      </c>
    </row>
    <row r="195" spans="1:12" s="29" customFormat="1" x14ac:dyDescent="0.4">
      <c r="A195"/>
      <c r="B195"/>
      <c r="C195" s="25">
        <f t="shared" si="27"/>
        <v>81</v>
      </c>
      <c r="D195" s="4">
        <f t="shared" si="22"/>
        <v>6561</v>
      </c>
      <c r="E195" s="4">
        <f t="shared" si="23"/>
        <v>161</v>
      </c>
      <c r="F195" s="4" t="b">
        <f t="shared" si="24"/>
        <v>0</v>
      </c>
      <c r="H195" s="4">
        <f t="shared" si="20"/>
        <v>0</v>
      </c>
      <c r="I195" s="4" t="b">
        <f t="shared" si="25"/>
        <v>1</v>
      </c>
      <c r="K195" s="4">
        <f t="shared" si="21"/>
        <v>1</v>
      </c>
      <c r="L195" s="4" t="b">
        <f t="shared" si="26"/>
        <v>1</v>
      </c>
    </row>
    <row r="196" spans="1:12" s="29" customFormat="1" x14ac:dyDescent="0.4">
      <c r="A196"/>
      <c r="B196"/>
      <c r="C196" s="25">
        <f t="shared" si="27"/>
        <v>82</v>
      </c>
      <c r="D196" s="4">
        <f t="shared" si="22"/>
        <v>6724</v>
      </c>
      <c r="E196" s="4">
        <f t="shared" si="23"/>
        <v>68</v>
      </c>
      <c r="F196" s="4" t="b">
        <f t="shared" si="24"/>
        <v>1</v>
      </c>
      <c r="H196" s="4">
        <f t="shared" si="20"/>
        <v>1</v>
      </c>
      <c r="I196" s="4" t="b">
        <f t="shared" si="25"/>
        <v>1</v>
      </c>
      <c r="K196" s="4">
        <f t="shared" si="21"/>
        <v>4</v>
      </c>
      <c r="L196" s="4" t="b">
        <f t="shared" si="26"/>
        <v>1</v>
      </c>
    </row>
    <row r="197" spans="1:12" s="29" customFormat="1" x14ac:dyDescent="0.4">
      <c r="A197"/>
      <c r="B197"/>
      <c r="C197" s="25">
        <f t="shared" si="27"/>
        <v>83</v>
      </c>
      <c r="D197" s="4">
        <f t="shared" si="22"/>
        <v>6889</v>
      </c>
      <c r="E197" s="4">
        <f t="shared" si="23"/>
        <v>233</v>
      </c>
      <c r="F197" s="4" t="b">
        <f t="shared" si="24"/>
        <v>1</v>
      </c>
      <c r="H197" s="4">
        <f t="shared" si="20"/>
        <v>4</v>
      </c>
      <c r="I197" s="4" t="b">
        <f t="shared" si="25"/>
        <v>1</v>
      </c>
      <c r="K197" s="4">
        <f t="shared" si="21"/>
        <v>4</v>
      </c>
      <c r="L197" s="4" t="b">
        <f t="shared" si="26"/>
        <v>1</v>
      </c>
    </row>
    <row r="198" spans="1:12" s="29" customFormat="1" x14ac:dyDescent="0.4">
      <c r="A198"/>
      <c r="B198"/>
      <c r="C198" s="25">
        <f t="shared" si="27"/>
        <v>84</v>
      </c>
      <c r="D198" s="4">
        <f t="shared" si="22"/>
        <v>7056</v>
      </c>
      <c r="E198" s="4">
        <f t="shared" si="23"/>
        <v>144</v>
      </c>
      <c r="F198" s="4" t="b">
        <f t="shared" si="24"/>
        <v>1</v>
      </c>
      <c r="H198" s="4">
        <f t="shared" si="20"/>
        <v>0</v>
      </c>
      <c r="I198" s="4" t="b">
        <f t="shared" si="25"/>
        <v>1</v>
      </c>
      <c r="K198" s="4">
        <f t="shared" si="21"/>
        <v>1</v>
      </c>
      <c r="L198" s="4" t="b">
        <f t="shared" si="26"/>
        <v>1</v>
      </c>
    </row>
    <row r="199" spans="1:12" s="29" customFormat="1" x14ac:dyDescent="0.4">
      <c r="A199"/>
      <c r="B199"/>
      <c r="C199" s="25">
        <f t="shared" si="27"/>
        <v>85</v>
      </c>
      <c r="D199" s="4">
        <f t="shared" si="22"/>
        <v>7225</v>
      </c>
      <c r="E199" s="4">
        <f t="shared" si="23"/>
        <v>57</v>
      </c>
      <c r="F199" s="4" t="b">
        <f t="shared" si="24"/>
        <v>1</v>
      </c>
      <c r="H199" s="4">
        <f t="shared" si="20"/>
        <v>7</v>
      </c>
      <c r="I199" s="4" t="b">
        <f t="shared" si="25"/>
        <v>1</v>
      </c>
      <c r="K199" s="4">
        <f t="shared" si="21"/>
        <v>0</v>
      </c>
      <c r="L199" s="4" t="b">
        <f t="shared" si="26"/>
        <v>1</v>
      </c>
    </row>
    <row r="200" spans="1:12" s="29" customFormat="1" x14ac:dyDescent="0.4">
      <c r="A200"/>
      <c r="B200"/>
      <c r="C200" s="25">
        <f t="shared" si="27"/>
        <v>86</v>
      </c>
      <c r="D200" s="4">
        <f t="shared" si="22"/>
        <v>7396</v>
      </c>
      <c r="E200" s="4">
        <f t="shared" si="23"/>
        <v>228</v>
      </c>
      <c r="F200" s="4" t="b">
        <f t="shared" si="24"/>
        <v>1</v>
      </c>
      <c r="H200" s="4">
        <f t="shared" si="20"/>
        <v>7</v>
      </c>
      <c r="I200" s="4" t="b">
        <f t="shared" si="25"/>
        <v>1</v>
      </c>
      <c r="K200" s="4">
        <f t="shared" si="21"/>
        <v>1</v>
      </c>
      <c r="L200" s="4" t="b">
        <f t="shared" si="26"/>
        <v>1</v>
      </c>
    </row>
    <row r="201" spans="1:12" s="29" customFormat="1" x14ac:dyDescent="0.4">
      <c r="A201"/>
      <c r="B201"/>
      <c r="C201" s="25">
        <f t="shared" si="27"/>
        <v>87</v>
      </c>
      <c r="D201" s="4">
        <f t="shared" si="22"/>
        <v>7569</v>
      </c>
      <c r="E201" s="4">
        <f t="shared" si="23"/>
        <v>145</v>
      </c>
      <c r="F201" s="4" t="b">
        <f t="shared" si="24"/>
        <v>1</v>
      </c>
      <c r="H201" s="4">
        <f t="shared" si="20"/>
        <v>0</v>
      </c>
      <c r="I201" s="4" t="b">
        <f t="shared" si="25"/>
        <v>1</v>
      </c>
      <c r="K201" s="4">
        <f t="shared" si="21"/>
        <v>4</v>
      </c>
      <c r="L201" s="4" t="b">
        <f t="shared" si="26"/>
        <v>1</v>
      </c>
    </row>
    <row r="202" spans="1:12" s="29" customFormat="1" x14ac:dyDescent="0.4">
      <c r="A202"/>
      <c r="B202"/>
      <c r="C202" s="25">
        <f t="shared" si="27"/>
        <v>88</v>
      </c>
      <c r="D202" s="4">
        <f t="shared" si="22"/>
        <v>7744</v>
      </c>
      <c r="E202" s="4">
        <f t="shared" si="23"/>
        <v>64</v>
      </c>
      <c r="F202" s="4" t="b">
        <f t="shared" si="24"/>
        <v>1</v>
      </c>
      <c r="H202" s="4">
        <f t="shared" si="20"/>
        <v>4</v>
      </c>
      <c r="I202" s="4" t="b">
        <f t="shared" si="25"/>
        <v>1</v>
      </c>
      <c r="K202" s="4">
        <f t="shared" si="21"/>
        <v>4</v>
      </c>
      <c r="L202" s="4" t="b">
        <f t="shared" si="26"/>
        <v>1</v>
      </c>
    </row>
    <row r="203" spans="1:12" s="29" customFormat="1" x14ac:dyDescent="0.4">
      <c r="A203"/>
      <c r="B203"/>
      <c r="C203" s="25">
        <f t="shared" si="27"/>
        <v>89</v>
      </c>
      <c r="D203" s="4">
        <f t="shared" si="22"/>
        <v>7921</v>
      </c>
      <c r="E203" s="4">
        <f t="shared" si="23"/>
        <v>241</v>
      </c>
      <c r="F203" s="4" t="b">
        <f t="shared" si="24"/>
        <v>0</v>
      </c>
      <c r="H203" s="4">
        <f t="shared" si="20"/>
        <v>1</v>
      </c>
      <c r="I203" s="4" t="b">
        <f t="shared" si="25"/>
        <v>1</v>
      </c>
      <c r="K203" s="4">
        <f t="shared" si="21"/>
        <v>1</v>
      </c>
      <c r="L203" s="4" t="b">
        <f t="shared" si="26"/>
        <v>1</v>
      </c>
    </row>
    <row r="204" spans="1:12" s="29" customFormat="1" x14ac:dyDescent="0.4">
      <c r="A204"/>
      <c r="B204"/>
      <c r="C204" s="25">
        <f t="shared" si="27"/>
        <v>90</v>
      </c>
      <c r="D204" s="4">
        <f t="shared" si="22"/>
        <v>8100</v>
      </c>
      <c r="E204" s="4">
        <f t="shared" si="23"/>
        <v>164</v>
      </c>
      <c r="F204" s="4" t="b">
        <f t="shared" si="24"/>
        <v>1</v>
      </c>
      <c r="H204" s="4">
        <f t="shared" si="20"/>
        <v>0</v>
      </c>
      <c r="I204" s="4" t="b">
        <f t="shared" si="25"/>
        <v>1</v>
      </c>
      <c r="K204" s="4">
        <f t="shared" si="21"/>
        <v>0</v>
      </c>
      <c r="L204" s="4" t="b">
        <f t="shared" si="26"/>
        <v>1</v>
      </c>
    </row>
    <row r="205" spans="1:12" s="29" customFormat="1" x14ac:dyDescent="0.4">
      <c r="A205"/>
      <c r="B205"/>
      <c r="C205" s="25">
        <f t="shared" si="27"/>
        <v>91</v>
      </c>
      <c r="D205" s="4">
        <f t="shared" si="22"/>
        <v>8281</v>
      </c>
      <c r="E205" s="4">
        <f t="shared" si="23"/>
        <v>89</v>
      </c>
      <c r="F205" s="4" t="b">
        <f t="shared" si="24"/>
        <v>1</v>
      </c>
      <c r="H205" s="4">
        <f t="shared" si="20"/>
        <v>1</v>
      </c>
      <c r="I205" s="4" t="b">
        <f t="shared" si="25"/>
        <v>1</v>
      </c>
      <c r="K205" s="4">
        <f t="shared" si="21"/>
        <v>1</v>
      </c>
      <c r="L205" s="4" t="b">
        <f t="shared" si="26"/>
        <v>1</v>
      </c>
    </row>
    <row r="206" spans="1:12" s="29" customFormat="1" x14ac:dyDescent="0.4">
      <c r="A206"/>
      <c r="B206"/>
      <c r="C206" s="25">
        <f t="shared" si="27"/>
        <v>92</v>
      </c>
      <c r="D206" s="4">
        <f t="shared" si="22"/>
        <v>8464</v>
      </c>
      <c r="E206" s="4">
        <f t="shared" si="23"/>
        <v>16</v>
      </c>
      <c r="F206" s="4" t="b">
        <f t="shared" si="24"/>
        <v>1</v>
      </c>
      <c r="H206" s="4">
        <f t="shared" si="20"/>
        <v>4</v>
      </c>
      <c r="I206" s="4" t="b">
        <f t="shared" si="25"/>
        <v>1</v>
      </c>
      <c r="K206" s="4">
        <f t="shared" si="21"/>
        <v>4</v>
      </c>
      <c r="L206" s="4" t="b">
        <f t="shared" si="26"/>
        <v>1</v>
      </c>
    </row>
    <row r="207" spans="1:12" s="29" customFormat="1" x14ac:dyDescent="0.4">
      <c r="A207"/>
      <c r="B207"/>
      <c r="C207" s="25">
        <f t="shared" si="27"/>
        <v>93</v>
      </c>
      <c r="D207" s="4">
        <f t="shared" si="22"/>
        <v>8649</v>
      </c>
      <c r="E207" s="4">
        <f t="shared" si="23"/>
        <v>201</v>
      </c>
      <c r="F207" s="4" t="b">
        <f t="shared" si="24"/>
        <v>1</v>
      </c>
      <c r="H207" s="4">
        <f t="shared" si="20"/>
        <v>0</v>
      </c>
      <c r="I207" s="4" t="b">
        <f t="shared" si="25"/>
        <v>1</v>
      </c>
      <c r="K207" s="4">
        <f t="shared" si="21"/>
        <v>4</v>
      </c>
      <c r="L207" s="4" t="b">
        <f t="shared" si="26"/>
        <v>1</v>
      </c>
    </row>
    <row r="208" spans="1:12" s="29" customFormat="1" x14ac:dyDescent="0.4">
      <c r="A208"/>
      <c r="B208"/>
      <c r="C208" s="25">
        <f t="shared" si="27"/>
        <v>94</v>
      </c>
      <c r="D208" s="4">
        <f t="shared" si="22"/>
        <v>8836</v>
      </c>
      <c r="E208" s="4">
        <f t="shared" si="23"/>
        <v>132</v>
      </c>
      <c r="F208" s="4" t="b">
        <f t="shared" si="24"/>
        <v>1</v>
      </c>
      <c r="H208" s="4">
        <f t="shared" si="20"/>
        <v>7</v>
      </c>
      <c r="I208" s="4" t="b">
        <f t="shared" si="25"/>
        <v>1</v>
      </c>
      <c r="K208" s="4">
        <f t="shared" si="21"/>
        <v>1</v>
      </c>
      <c r="L208" s="4" t="b">
        <f t="shared" si="26"/>
        <v>1</v>
      </c>
    </row>
    <row r="209" spans="1:12" s="29" customFormat="1" x14ac:dyDescent="0.4">
      <c r="A209"/>
      <c r="B209"/>
      <c r="C209" s="25">
        <f t="shared" si="27"/>
        <v>95</v>
      </c>
      <c r="D209" s="4">
        <f t="shared" si="22"/>
        <v>9025</v>
      </c>
      <c r="E209" s="4">
        <f t="shared" si="23"/>
        <v>65</v>
      </c>
      <c r="F209" s="4" t="b">
        <f t="shared" si="24"/>
        <v>1</v>
      </c>
      <c r="H209" s="4">
        <f t="shared" si="20"/>
        <v>7</v>
      </c>
      <c r="I209" s="4" t="b">
        <f t="shared" si="25"/>
        <v>1</v>
      </c>
      <c r="K209" s="4">
        <f t="shared" si="21"/>
        <v>0</v>
      </c>
      <c r="L209" s="4" t="b">
        <f t="shared" si="26"/>
        <v>1</v>
      </c>
    </row>
    <row r="210" spans="1:12" s="29" customFormat="1" x14ac:dyDescent="0.4">
      <c r="A210"/>
      <c r="B210"/>
      <c r="C210" s="25">
        <f t="shared" si="27"/>
        <v>96</v>
      </c>
      <c r="D210" s="4">
        <f t="shared" si="22"/>
        <v>9216</v>
      </c>
      <c r="E210" s="4">
        <f t="shared" si="23"/>
        <v>0</v>
      </c>
      <c r="F210" s="4" t="b">
        <f t="shared" si="24"/>
        <v>1</v>
      </c>
      <c r="H210" s="4">
        <f t="shared" si="20"/>
        <v>0</v>
      </c>
      <c r="I210" s="4" t="b">
        <f t="shared" si="25"/>
        <v>1</v>
      </c>
      <c r="K210" s="4">
        <f t="shared" si="21"/>
        <v>1</v>
      </c>
      <c r="L210" s="4" t="b">
        <f t="shared" si="26"/>
        <v>1</v>
      </c>
    </row>
    <row r="211" spans="1:12" s="29" customFormat="1" x14ac:dyDescent="0.4">
      <c r="A211"/>
      <c r="B211"/>
      <c r="C211" s="25">
        <f t="shared" si="27"/>
        <v>97</v>
      </c>
      <c r="D211" s="4">
        <f t="shared" si="22"/>
        <v>9409</v>
      </c>
      <c r="E211" s="4">
        <f t="shared" si="23"/>
        <v>193</v>
      </c>
      <c r="F211" s="4" t="b">
        <f t="shared" si="24"/>
        <v>0</v>
      </c>
      <c r="H211" s="4">
        <f t="shared" si="20"/>
        <v>4</v>
      </c>
      <c r="I211" s="4" t="b">
        <f t="shared" si="25"/>
        <v>1</v>
      </c>
      <c r="K211" s="4">
        <f t="shared" si="21"/>
        <v>4</v>
      </c>
      <c r="L211" s="4" t="b">
        <f t="shared" si="26"/>
        <v>1</v>
      </c>
    </row>
    <row r="212" spans="1:12" s="29" customFormat="1" x14ac:dyDescent="0.4">
      <c r="A212"/>
      <c r="B212"/>
      <c r="C212" s="25">
        <f t="shared" si="27"/>
        <v>98</v>
      </c>
      <c r="D212" s="4">
        <f t="shared" si="22"/>
        <v>9604</v>
      </c>
      <c r="E212" s="4">
        <f t="shared" si="23"/>
        <v>132</v>
      </c>
      <c r="F212" s="4" t="b">
        <f t="shared" si="24"/>
        <v>1</v>
      </c>
      <c r="H212" s="4">
        <f t="shared" si="20"/>
        <v>1</v>
      </c>
      <c r="I212" s="4" t="b">
        <f t="shared" si="25"/>
        <v>1</v>
      </c>
      <c r="K212" s="4">
        <f t="shared" si="21"/>
        <v>4</v>
      </c>
      <c r="L212" s="4" t="b">
        <f t="shared" si="26"/>
        <v>1</v>
      </c>
    </row>
    <row r="213" spans="1:12" s="29" customFormat="1" x14ac:dyDescent="0.4">
      <c r="A213"/>
      <c r="B213"/>
      <c r="C213" s="25">
        <f t="shared" si="27"/>
        <v>99</v>
      </c>
      <c r="D213" s="4">
        <f t="shared" si="22"/>
        <v>9801</v>
      </c>
      <c r="E213" s="4">
        <f t="shared" si="23"/>
        <v>73</v>
      </c>
      <c r="F213" s="4" t="b">
        <f t="shared" si="24"/>
        <v>1</v>
      </c>
      <c r="H213" s="4">
        <f t="shared" si="20"/>
        <v>0</v>
      </c>
      <c r="I213" s="4" t="b">
        <f t="shared" si="25"/>
        <v>1</v>
      </c>
      <c r="K213" s="4">
        <f t="shared" si="21"/>
        <v>1</v>
      </c>
      <c r="L213" s="4" t="b">
        <f t="shared" si="26"/>
        <v>1</v>
      </c>
    </row>
    <row r="214" spans="1:12" s="29" customFormat="1" x14ac:dyDescent="0.4">
      <c r="A214"/>
      <c r="B214"/>
      <c r="C214" s="25">
        <f t="shared" si="27"/>
        <v>100</v>
      </c>
      <c r="D214" s="4">
        <f t="shared" si="22"/>
        <v>10000</v>
      </c>
      <c r="E214" s="4">
        <f t="shared" si="23"/>
        <v>16</v>
      </c>
      <c r="F214" s="4" t="b">
        <f t="shared" si="24"/>
        <v>0</v>
      </c>
      <c r="H214" s="4">
        <f t="shared" si="20"/>
        <v>1</v>
      </c>
      <c r="I214" s="4" t="b">
        <f t="shared" si="25"/>
        <v>1</v>
      </c>
      <c r="K214" s="4">
        <f t="shared" si="21"/>
        <v>0</v>
      </c>
      <c r="L214" s="4" t="b">
        <f t="shared" si="26"/>
        <v>1</v>
      </c>
    </row>
    <row r="215" spans="1:12" s="29" customFormat="1" x14ac:dyDescent="0.4">
      <c r="A215"/>
      <c r="B215"/>
      <c r="C215" s="25">
        <f t="shared" si="27"/>
        <v>101</v>
      </c>
      <c r="D215" s="4">
        <f t="shared" si="22"/>
        <v>10201</v>
      </c>
      <c r="E215" s="4">
        <f t="shared" si="23"/>
        <v>217</v>
      </c>
      <c r="F215" s="4" t="b">
        <f t="shared" si="24"/>
        <v>1</v>
      </c>
      <c r="H215" s="4">
        <f t="shared" si="20"/>
        <v>4</v>
      </c>
      <c r="I215" s="4" t="b">
        <f t="shared" si="25"/>
        <v>1</v>
      </c>
      <c r="K215" s="4">
        <f t="shared" si="21"/>
        <v>1</v>
      </c>
      <c r="L215" s="4" t="b">
        <f t="shared" si="26"/>
        <v>1</v>
      </c>
    </row>
    <row r="216" spans="1:12" s="29" customFormat="1" x14ac:dyDescent="0.4">
      <c r="A216"/>
      <c r="B216"/>
      <c r="C216" s="25">
        <f t="shared" si="27"/>
        <v>102</v>
      </c>
      <c r="D216" s="4">
        <f t="shared" si="22"/>
        <v>10404</v>
      </c>
      <c r="E216" s="4">
        <f t="shared" si="23"/>
        <v>164</v>
      </c>
      <c r="F216" s="4" t="b">
        <f t="shared" si="24"/>
        <v>1</v>
      </c>
      <c r="H216" s="4">
        <f t="shared" si="20"/>
        <v>0</v>
      </c>
      <c r="I216" s="4" t="b">
        <f t="shared" si="25"/>
        <v>1</v>
      </c>
      <c r="K216" s="4">
        <f t="shared" si="21"/>
        <v>4</v>
      </c>
      <c r="L216" s="4" t="b">
        <f t="shared" si="26"/>
        <v>1</v>
      </c>
    </row>
    <row r="217" spans="1:12" s="29" customFormat="1" x14ac:dyDescent="0.4">
      <c r="A217"/>
      <c r="B217"/>
      <c r="C217" s="25">
        <f t="shared" si="27"/>
        <v>103</v>
      </c>
      <c r="D217" s="4">
        <f t="shared" si="22"/>
        <v>10609</v>
      </c>
      <c r="E217" s="4">
        <f t="shared" si="23"/>
        <v>113</v>
      </c>
      <c r="F217" s="4" t="b">
        <f t="shared" si="24"/>
        <v>1</v>
      </c>
      <c r="H217" s="4">
        <f t="shared" si="20"/>
        <v>7</v>
      </c>
      <c r="I217" s="4" t="b">
        <f t="shared" si="25"/>
        <v>1</v>
      </c>
      <c r="K217" s="4">
        <f t="shared" si="21"/>
        <v>4</v>
      </c>
      <c r="L217" s="4" t="b">
        <f t="shared" si="26"/>
        <v>1</v>
      </c>
    </row>
    <row r="218" spans="1:12" s="29" customFormat="1" x14ac:dyDescent="0.4">
      <c r="A218"/>
      <c r="B218"/>
      <c r="C218" s="25">
        <f t="shared" si="27"/>
        <v>104</v>
      </c>
      <c r="D218" s="4">
        <f t="shared" si="22"/>
        <v>10816</v>
      </c>
      <c r="E218" s="4">
        <f t="shared" si="23"/>
        <v>64</v>
      </c>
      <c r="F218" s="4" t="b">
        <f t="shared" si="24"/>
        <v>1</v>
      </c>
      <c r="H218" s="4">
        <f t="shared" si="20"/>
        <v>7</v>
      </c>
      <c r="I218" s="4" t="b">
        <f t="shared" si="25"/>
        <v>1</v>
      </c>
      <c r="K218" s="4">
        <f t="shared" si="21"/>
        <v>1</v>
      </c>
      <c r="L218" s="4" t="b">
        <f t="shared" si="26"/>
        <v>1</v>
      </c>
    </row>
    <row r="219" spans="1:12" s="29" customFormat="1" x14ac:dyDescent="0.4">
      <c r="A219"/>
      <c r="B219"/>
      <c r="C219" s="25">
        <f t="shared" si="27"/>
        <v>105</v>
      </c>
      <c r="D219" s="4">
        <f t="shared" si="22"/>
        <v>11025</v>
      </c>
      <c r="E219" s="4">
        <f t="shared" si="23"/>
        <v>17</v>
      </c>
      <c r="F219" s="4" t="b">
        <f t="shared" si="24"/>
        <v>0</v>
      </c>
      <c r="H219" s="4">
        <f t="shared" si="20"/>
        <v>0</v>
      </c>
      <c r="I219" s="4" t="b">
        <f t="shared" si="25"/>
        <v>1</v>
      </c>
      <c r="K219" s="4">
        <f t="shared" si="21"/>
        <v>0</v>
      </c>
      <c r="L219" s="4" t="b">
        <f t="shared" si="26"/>
        <v>1</v>
      </c>
    </row>
    <row r="220" spans="1:12" s="29" customFormat="1" x14ac:dyDescent="0.4">
      <c r="A220"/>
      <c r="B220"/>
      <c r="C220" s="25">
        <f t="shared" si="27"/>
        <v>106</v>
      </c>
      <c r="D220" s="4">
        <f t="shared" si="22"/>
        <v>11236</v>
      </c>
      <c r="E220" s="4">
        <f t="shared" si="23"/>
        <v>228</v>
      </c>
      <c r="F220" s="4" t="b">
        <f t="shared" si="24"/>
        <v>1</v>
      </c>
      <c r="H220" s="4">
        <f t="shared" si="20"/>
        <v>4</v>
      </c>
      <c r="I220" s="4" t="b">
        <f t="shared" si="25"/>
        <v>1</v>
      </c>
      <c r="K220" s="4">
        <f t="shared" si="21"/>
        <v>1</v>
      </c>
      <c r="L220" s="4" t="b">
        <f t="shared" si="26"/>
        <v>1</v>
      </c>
    </row>
    <row r="221" spans="1:12" s="29" customFormat="1" x14ac:dyDescent="0.4">
      <c r="A221"/>
      <c r="B221"/>
      <c r="C221" s="25">
        <f t="shared" si="27"/>
        <v>107</v>
      </c>
      <c r="D221" s="4">
        <f t="shared" si="22"/>
        <v>11449</v>
      </c>
      <c r="E221" s="4">
        <f t="shared" si="23"/>
        <v>185</v>
      </c>
      <c r="F221" s="4" t="b">
        <f t="shared" si="24"/>
        <v>1</v>
      </c>
      <c r="H221" s="4">
        <f t="shared" si="20"/>
        <v>1</v>
      </c>
      <c r="I221" s="4" t="b">
        <f t="shared" si="25"/>
        <v>1</v>
      </c>
      <c r="K221" s="4">
        <f t="shared" si="21"/>
        <v>4</v>
      </c>
      <c r="L221" s="4" t="b">
        <f t="shared" si="26"/>
        <v>1</v>
      </c>
    </row>
    <row r="222" spans="1:12" s="29" customFormat="1" x14ac:dyDescent="0.4">
      <c r="A222"/>
      <c r="B222"/>
      <c r="C222" s="25">
        <f t="shared" si="27"/>
        <v>108</v>
      </c>
      <c r="D222" s="4">
        <f t="shared" si="22"/>
        <v>11664</v>
      </c>
      <c r="E222" s="4">
        <f t="shared" si="23"/>
        <v>144</v>
      </c>
      <c r="F222" s="4" t="b">
        <f t="shared" si="24"/>
        <v>1</v>
      </c>
      <c r="H222" s="4">
        <f t="shared" si="20"/>
        <v>0</v>
      </c>
      <c r="I222" s="4" t="b">
        <f t="shared" si="25"/>
        <v>1</v>
      </c>
      <c r="K222" s="4">
        <f t="shared" si="21"/>
        <v>4</v>
      </c>
      <c r="L222" s="4" t="b">
        <f t="shared" si="26"/>
        <v>1</v>
      </c>
    </row>
    <row r="223" spans="1:12" s="29" customFormat="1" x14ac:dyDescent="0.4">
      <c r="A223"/>
      <c r="B223"/>
      <c r="C223" s="25">
        <f t="shared" si="27"/>
        <v>109</v>
      </c>
      <c r="D223" s="4">
        <f t="shared" si="22"/>
        <v>11881</v>
      </c>
      <c r="E223" s="4">
        <f t="shared" si="23"/>
        <v>105</v>
      </c>
      <c r="F223" s="4" t="b">
        <f t="shared" si="24"/>
        <v>1</v>
      </c>
      <c r="H223" s="4">
        <f t="shared" si="20"/>
        <v>1</v>
      </c>
      <c r="I223" s="4" t="b">
        <f t="shared" si="25"/>
        <v>1</v>
      </c>
      <c r="K223" s="4">
        <f t="shared" si="21"/>
        <v>1</v>
      </c>
      <c r="L223" s="4" t="b">
        <f t="shared" si="26"/>
        <v>1</v>
      </c>
    </row>
    <row r="224" spans="1:12" s="29" customFormat="1" x14ac:dyDescent="0.4">
      <c r="A224"/>
      <c r="B224"/>
      <c r="C224" s="25">
        <f t="shared" si="27"/>
        <v>110</v>
      </c>
      <c r="D224" s="4">
        <f t="shared" si="22"/>
        <v>12100</v>
      </c>
      <c r="E224" s="4">
        <f t="shared" si="23"/>
        <v>68</v>
      </c>
      <c r="F224" s="4" t="b">
        <f t="shared" si="24"/>
        <v>1</v>
      </c>
      <c r="H224" s="4">
        <f t="shared" si="20"/>
        <v>4</v>
      </c>
      <c r="I224" s="4" t="b">
        <f t="shared" si="25"/>
        <v>1</v>
      </c>
      <c r="K224" s="4">
        <f t="shared" si="21"/>
        <v>0</v>
      </c>
      <c r="L224" s="4" t="b">
        <f t="shared" si="26"/>
        <v>1</v>
      </c>
    </row>
    <row r="225" spans="1:12" s="29" customFormat="1" x14ac:dyDescent="0.4">
      <c r="A225"/>
      <c r="B225"/>
      <c r="C225" s="25">
        <f t="shared" si="27"/>
        <v>111</v>
      </c>
      <c r="D225" s="4">
        <f t="shared" si="22"/>
        <v>12321</v>
      </c>
      <c r="E225" s="4">
        <f t="shared" si="23"/>
        <v>33</v>
      </c>
      <c r="F225" s="4" t="b">
        <f t="shared" si="24"/>
        <v>1</v>
      </c>
      <c r="H225" s="4">
        <f t="shared" si="20"/>
        <v>0</v>
      </c>
      <c r="I225" s="4" t="b">
        <f t="shared" si="25"/>
        <v>1</v>
      </c>
      <c r="K225" s="4">
        <f t="shared" si="21"/>
        <v>1</v>
      </c>
      <c r="L225" s="4" t="b">
        <f t="shared" si="26"/>
        <v>1</v>
      </c>
    </row>
    <row r="226" spans="1:12" s="29" customFormat="1" x14ac:dyDescent="0.4">
      <c r="A226"/>
      <c r="B226"/>
      <c r="C226" s="25">
        <f t="shared" si="27"/>
        <v>112</v>
      </c>
      <c r="D226" s="4">
        <f t="shared" si="22"/>
        <v>12544</v>
      </c>
      <c r="E226" s="4">
        <f t="shared" si="23"/>
        <v>0</v>
      </c>
      <c r="F226" s="4" t="b">
        <f t="shared" si="24"/>
        <v>1</v>
      </c>
      <c r="H226" s="4">
        <f t="shared" si="20"/>
        <v>7</v>
      </c>
      <c r="I226" s="4" t="b">
        <f t="shared" si="25"/>
        <v>1</v>
      </c>
      <c r="K226" s="4">
        <f t="shared" si="21"/>
        <v>4</v>
      </c>
      <c r="L226" s="4" t="b">
        <f t="shared" si="26"/>
        <v>1</v>
      </c>
    </row>
    <row r="227" spans="1:12" s="29" customFormat="1" x14ac:dyDescent="0.4">
      <c r="A227"/>
      <c r="B227"/>
      <c r="C227" s="25">
        <f t="shared" si="27"/>
        <v>113</v>
      </c>
      <c r="D227" s="4">
        <f t="shared" si="22"/>
        <v>12769</v>
      </c>
      <c r="E227" s="4">
        <f t="shared" si="23"/>
        <v>225</v>
      </c>
      <c r="F227" s="4" t="b">
        <f t="shared" si="24"/>
        <v>0</v>
      </c>
      <c r="H227" s="4">
        <f t="shared" si="20"/>
        <v>7</v>
      </c>
      <c r="I227" s="4" t="b">
        <f t="shared" si="25"/>
        <v>1</v>
      </c>
      <c r="K227" s="4">
        <f t="shared" si="21"/>
        <v>4</v>
      </c>
      <c r="L227" s="4" t="b">
        <f t="shared" si="26"/>
        <v>1</v>
      </c>
    </row>
    <row r="228" spans="1:12" s="29" customFormat="1" x14ac:dyDescent="0.4">
      <c r="A228"/>
      <c r="B228"/>
      <c r="C228" s="25">
        <f t="shared" si="27"/>
        <v>114</v>
      </c>
      <c r="D228" s="4">
        <f t="shared" si="22"/>
        <v>12996</v>
      </c>
      <c r="E228" s="4">
        <f t="shared" si="23"/>
        <v>196</v>
      </c>
      <c r="F228" s="4" t="b">
        <f t="shared" si="24"/>
        <v>1</v>
      </c>
      <c r="H228" s="4">
        <f t="shared" si="20"/>
        <v>0</v>
      </c>
      <c r="I228" s="4" t="b">
        <f t="shared" si="25"/>
        <v>1</v>
      </c>
      <c r="K228" s="4">
        <f t="shared" si="21"/>
        <v>1</v>
      </c>
      <c r="L228" s="4" t="b">
        <f t="shared" si="26"/>
        <v>1</v>
      </c>
    </row>
    <row r="229" spans="1:12" s="29" customFormat="1" x14ac:dyDescent="0.4">
      <c r="A229"/>
      <c r="B229"/>
      <c r="C229" s="25">
        <f t="shared" si="27"/>
        <v>115</v>
      </c>
      <c r="D229" s="4">
        <f t="shared" si="22"/>
        <v>13225</v>
      </c>
      <c r="E229" s="4">
        <f t="shared" si="23"/>
        <v>169</v>
      </c>
      <c r="F229" s="4" t="b">
        <f t="shared" si="24"/>
        <v>1</v>
      </c>
      <c r="H229" s="4">
        <f t="shared" si="20"/>
        <v>4</v>
      </c>
      <c r="I229" s="4" t="b">
        <f t="shared" si="25"/>
        <v>1</v>
      </c>
      <c r="K229" s="4">
        <f t="shared" si="21"/>
        <v>0</v>
      </c>
      <c r="L229" s="4" t="b">
        <f t="shared" si="26"/>
        <v>1</v>
      </c>
    </row>
    <row r="230" spans="1:12" s="29" customFormat="1" x14ac:dyDescent="0.4">
      <c r="A230"/>
      <c r="B230"/>
      <c r="C230" s="25">
        <f t="shared" si="27"/>
        <v>116</v>
      </c>
      <c r="D230" s="4">
        <f t="shared" si="22"/>
        <v>13456</v>
      </c>
      <c r="E230" s="4">
        <f t="shared" si="23"/>
        <v>144</v>
      </c>
      <c r="F230" s="4" t="b">
        <f t="shared" si="24"/>
        <v>1</v>
      </c>
      <c r="H230" s="4">
        <f t="shared" si="20"/>
        <v>1</v>
      </c>
      <c r="I230" s="4" t="b">
        <f t="shared" si="25"/>
        <v>1</v>
      </c>
      <c r="K230" s="4">
        <f t="shared" si="21"/>
        <v>1</v>
      </c>
      <c r="L230" s="4" t="b">
        <f t="shared" si="26"/>
        <v>1</v>
      </c>
    </row>
    <row r="231" spans="1:12" s="29" customFormat="1" x14ac:dyDescent="0.4">
      <c r="A231"/>
      <c r="B231"/>
      <c r="C231" s="25">
        <f t="shared" si="27"/>
        <v>117</v>
      </c>
      <c r="D231" s="4">
        <f t="shared" si="22"/>
        <v>13689</v>
      </c>
      <c r="E231" s="4">
        <f t="shared" si="23"/>
        <v>121</v>
      </c>
      <c r="F231" s="4" t="b">
        <f t="shared" si="24"/>
        <v>1</v>
      </c>
      <c r="H231" s="4">
        <f t="shared" si="20"/>
        <v>0</v>
      </c>
      <c r="I231" s="4" t="b">
        <f t="shared" si="25"/>
        <v>1</v>
      </c>
      <c r="K231" s="4">
        <f t="shared" si="21"/>
        <v>4</v>
      </c>
      <c r="L231" s="4" t="b">
        <f t="shared" si="26"/>
        <v>1</v>
      </c>
    </row>
    <row r="232" spans="1:12" s="29" customFormat="1" x14ac:dyDescent="0.4">
      <c r="A232"/>
      <c r="B232"/>
      <c r="C232" s="25">
        <f t="shared" si="27"/>
        <v>118</v>
      </c>
      <c r="D232" s="4">
        <f t="shared" si="22"/>
        <v>13924</v>
      </c>
      <c r="E232" s="4">
        <f t="shared" si="23"/>
        <v>100</v>
      </c>
      <c r="F232" s="4" t="b">
        <f t="shared" si="24"/>
        <v>1</v>
      </c>
      <c r="H232" s="4">
        <f t="shared" si="20"/>
        <v>1</v>
      </c>
      <c r="I232" s="4" t="b">
        <f t="shared" si="25"/>
        <v>1</v>
      </c>
      <c r="K232" s="4">
        <f t="shared" si="21"/>
        <v>4</v>
      </c>
      <c r="L232" s="4" t="b">
        <f t="shared" si="26"/>
        <v>1</v>
      </c>
    </row>
    <row r="233" spans="1:12" s="29" customFormat="1" x14ac:dyDescent="0.4">
      <c r="A233"/>
      <c r="B233"/>
      <c r="C233" s="25">
        <f t="shared" si="27"/>
        <v>119</v>
      </c>
      <c r="D233" s="4">
        <f t="shared" si="22"/>
        <v>14161</v>
      </c>
      <c r="E233" s="4">
        <f t="shared" si="23"/>
        <v>81</v>
      </c>
      <c r="F233" s="4" t="b">
        <f t="shared" si="24"/>
        <v>1</v>
      </c>
      <c r="H233" s="4">
        <f t="shared" si="20"/>
        <v>4</v>
      </c>
      <c r="I233" s="4" t="b">
        <f t="shared" si="25"/>
        <v>1</v>
      </c>
      <c r="K233" s="4">
        <f t="shared" si="21"/>
        <v>1</v>
      </c>
      <c r="L233" s="4" t="b">
        <f t="shared" si="26"/>
        <v>1</v>
      </c>
    </row>
    <row r="234" spans="1:12" s="29" customFormat="1" x14ac:dyDescent="0.4">
      <c r="A234"/>
      <c r="B234"/>
      <c r="C234" s="25">
        <f t="shared" si="27"/>
        <v>120</v>
      </c>
      <c r="D234" s="4">
        <f t="shared" si="22"/>
        <v>14400</v>
      </c>
      <c r="E234" s="4">
        <f t="shared" si="23"/>
        <v>64</v>
      </c>
      <c r="F234" s="4" t="b">
        <f t="shared" si="24"/>
        <v>1</v>
      </c>
      <c r="H234" s="4">
        <f t="shared" si="20"/>
        <v>0</v>
      </c>
      <c r="I234" s="4" t="b">
        <f t="shared" si="25"/>
        <v>1</v>
      </c>
      <c r="K234" s="4">
        <f t="shared" si="21"/>
        <v>0</v>
      </c>
      <c r="L234" s="4" t="b">
        <f t="shared" si="26"/>
        <v>1</v>
      </c>
    </row>
    <row r="235" spans="1:12" s="29" customFormat="1" x14ac:dyDescent="0.4">
      <c r="A235"/>
      <c r="B235"/>
      <c r="C235" s="25">
        <f t="shared" si="27"/>
        <v>121</v>
      </c>
      <c r="D235" s="4">
        <f t="shared" si="22"/>
        <v>14641</v>
      </c>
      <c r="E235" s="4">
        <f t="shared" si="23"/>
        <v>49</v>
      </c>
      <c r="F235" s="4" t="b">
        <f t="shared" si="24"/>
        <v>0</v>
      </c>
      <c r="H235" s="4">
        <f t="shared" si="20"/>
        <v>7</v>
      </c>
      <c r="I235" s="4" t="b">
        <f t="shared" si="25"/>
        <v>1</v>
      </c>
      <c r="K235" s="4">
        <f t="shared" si="21"/>
        <v>1</v>
      </c>
      <c r="L235" s="4" t="b">
        <f t="shared" si="26"/>
        <v>1</v>
      </c>
    </row>
    <row r="236" spans="1:12" s="29" customFormat="1" x14ac:dyDescent="0.4">
      <c r="A236"/>
      <c r="B236"/>
      <c r="C236" s="25">
        <f t="shared" si="27"/>
        <v>122</v>
      </c>
      <c r="D236" s="4">
        <f t="shared" si="22"/>
        <v>14884</v>
      </c>
      <c r="E236" s="4">
        <f t="shared" si="23"/>
        <v>36</v>
      </c>
      <c r="F236" s="4" t="b">
        <f t="shared" si="24"/>
        <v>1</v>
      </c>
      <c r="H236" s="4">
        <f t="shared" si="20"/>
        <v>7</v>
      </c>
      <c r="I236" s="4" t="b">
        <f t="shared" si="25"/>
        <v>1</v>
      </c>
      <c r="K236" s="4">
        <f t="shared" si="21"/>
        <v>4</v>
      </c>
      <c r="L236" s="4" t="b">
        <f t="shared" si="26"/>
        <v>1</v>
      </c>
    </row>
    <row r="237" spans="1:12" s="29" customFormat="1" x14ac:dyDescent="0.4">
      <c r="A237"/>
      <c r="B237"/>
      <c r="C237" s="25">
        <f t="shared" si="27"/>
        <v>123</v>
      </c>
      <c r="D237" s="4">
        <f t="shared" si="22"/>
        <v>15129</v>
      </c>
      <c r="E237" s="4">
        <f t="shared" si="23"/>
        <v>25</v>
      </c>
      <c r="F237" s="4" t="b">
        <f t="shared" si="24"/>
        <v>1</v>
      </c>
      <c r="H237" s="4">
        <f t="shared" si="20"/>
        <v>0</v>
      </c>
      <c r="I237" s="4" t="b">
        <f t="shared" si="25"/>
        <v>1</v>
      </c>
      <c r="K237" s="4">
        <f t="shared" si="21"/>
        <v>4</v>
      </c>
      <c r="L237" s="4" t="b">
        <f t="shared" si="26"/>
        <v>1</v>
      </c>
    </row>
    <row r="238" spans="1:12" s="29" customFormat="1" x14ac:dyDescent="0.4">
      <c r="A238"/>
      <c r="B238"/>
      <c r="C238" s="25">
        <f t="shared" si="27"/>
        <v>124</v>
      </c>
      <c r="D238" s="4">
        <f t="shared" si="22"/>
        <v>15376</v>
      </c>
      <c r="E238" s="4">
        <f t="shared" si="23"/>
        <v>16</v>
      </c>
      <c r="F238" s="4" t="b">
        <f t="shared" si="24"/>
        <v>1</v>
      </c>
      <c r="H238" s="4">
        <f t="shared" si="20"/>
        <v>4</v>
      </c>
      <c r="I238" s="4" t="b">
        <f t="shared" si="25"/>
        <v>1</v>
      </c>
      <c r="K238" s="4">
        <f t="shared" si="21"/>
        <v>1</v>
      </c>
      <c r="L238" s="4" t="b">
        <f t="shared" si="26"/>
        <v>1</v>
      </c>
    </row>
    <row r="239" spans="1:12" s="29" customFormat="1" x14ac:dyDescent="0.4">
      <c r="A239"/>
      <c r="B239"/>
      <c r="C239" s="25">
        <f t="shared" si="27"/>
        <v>125</v>
      </c>
      <c r="D239" s="4">
        <f t="shared" si="22"/>
        <v>15625</v>
      </c>
      <c r="E239" s="4">
        <f t="shared" si="23"/>
        <v>9</v>
      </c>
      <c r="F239" s="4" t="b">
        <f t="shared" si="24"/>
        <v>1</v>
      </c>
      <c r="H239" s="4">
        <f t="shared" si="20"/>
        <v>1</v>
      </c>
      <c r="I239" s="4" t="b">
        <f t="shared" si="25"/>
        <v>1</v>
      </c>
      <c r="K239" s="4">
        <f t="shared" si="21"/>
        <v>0</v>
      </c>
      <c r="L239" s="4" t="b">
        <f t="shared" si="26"/>
        <v>1</v>
      </c>
    </row>
    <row r="240" spans="1:12" s="29" customFormat="1" x14ac:dyDescent="0.4">
      <c r="A240"/>
      <c r="B240"/>
      <c r="C240" s="25">
        <f t="shared" si="27"/>
        <v>126</v>
      </c>
      <c r="D240" s="4">
        <f t="shared" si="22"/>
        <v>15876</v>
      </c>
      <c r="E240" s="4">
        <f t="shared" si="23"/>
        <v>4</v>
      </c>
      <c r="F240" s="4" t="b">
        <f t="shared" si="24"/>
        <v>1</v>
      </c>
      <c r="H240" s="4">
        <f t="shared" si="20"/>
        <v>0</v>
      </c>
      <c r="I240" s="4" t="b">
        <f t="shared" si="25"/>
        <v>1</v>
      </c>
      <c r="K240" s="4">
        <f t="shared" si="21"/>
        <v>1</v>
      </c>
      <c r="L240" s="4" t="b">
        <f t="shared" si="26"/>
        <v>1</v>
      </c>
    </row>
    <row r="241" spans="1:12" s="29" customFormat="1" x14ac:dyDescent="0.4">
      <c r="A241"/>
      <c r="B241"/>
      <c r="C241" s="25">
        <f t="shared" si="27"/>
        <v>127</v>
      </c>
      <c r="D241" s="4">
        <f t="shared" si="22"/>
        <v>16129</v>
      </c>
      <c r="E241" s="4">
        <f t="shared" si="23"/>
        <v>1</v>
      </c>
      <c r="F241" s="4" t="b">
        <f t="shared" si="24"/>
        <v>1</v>
      </c>
      <c r="H241" s="4">
        <f t="shared" si="20"/>
        <v>1</v>
      </c>
      <c r="I241" s="4" t="b">
        <f t="shared" si="25"/>
        <v>1</v>
      </c>
      <c r="K241" s="4">
        <f t="shared" si="21"/>
        <v>4</v>
      </c>
      <c r="L241" s="4" t="b">
        <f t="shared" si="26"/>
        <v>1</v>
      </c>
    </row>
    <row r="242" spans="1:12" s="29" customFormat="1" x14ac:dyDescent="0.4">
      <c r="A242"/>
      <c r="B242"/>
      <c r="C242" s="25">
        <f t="shared" si="27"/>
        <v>128</v>
      </c>
      <c r="D242" s="4">
        <f t="shared" si="22"/>
        <v>16384</v>
      </c>
      <c r="E242" s="4">
        <f t="shared" si="23"/>
        <v>0</v>
      </c>
      <c r="F242" s="4" t="b">
        <f t="shared" si="24"/>
        <v>1</v>
      </c>
      <c r="H242" s="4">
        <f t="shared" ref="H242:H305" si="28">MOD($D242,H$113)</f>
        <v>4</v>
      </c>
      <c r="I242" s="4" t="b">
        <f t="shared" si="25"/>
        <v>1</v>
      </c>
      <c r="K242" s="4">
        <f t="shared" ref="K242:K305" si="29">MOD($D242,K$113)</f>
        <v>4</v>
      </c>
      <c r="L242" s="4" t="b">
        <f t="shared" si="26"/>
        <v>1</v>
      </c>
    </row>
    <row r="243" spans="1:12" s="29" customFormat="1" x14ac:dyDescent="0.4">
      <c r="A243"/>
      <c r="B243"/>
      <c r="C243" s="25">
        <f t="shared" si="27"/>
        <v>129</v>
      </c>
      <c r="D243" s="4">
        <f t="shared" ref="D243:D306" si="30">C243^2</f>
        <v>16641</v>
      </c>
      <c r="E243" s="4">
        <f t="shared" ref="E243:E306" si="31">MOD($D243,E$113)</f>
        <v>1</v>
      </c>
      <c r="F243" s="4" t="b">
        <f t="shared" ref="F243:F306" si="32">ISERROR(MATCH(C243,$E$114:$E$369,0))</f>
        <v>0</v>
      </c>
      <c r="H243" s="4">
        <f t="shared" si="28"/>
        <v>0</v>
      </c>
      <c r="I243" s="4" t="b">
        <f t="shared" ref="I243:I306" si="33">ISERROR(MATCH($C243,H$114:H$369,0))</f>
        <v>1</v>
      </c>
      <c r="K243" s="4">
        <f t="shared" si="29"/>
        <v>1</v>
      </c>
      <c r="L243" s="4" t="b">
        <f t="shared" ref="L243:L306" si="34">ISERROR(MATCH($C243,K$114:K$369,0))</f>
        <v>1</v>
      </c>
    </row>
    <row r="244" spans="1:12" s="29" customFormat="1" x14ac:dyDescent="0.4">
      <c r="A244"/>
      <c r="B244"/>
      <c r="C244" s="25">
        <f t="shared" ref="C244:C307" si="35">C243+1</f>
        <v>130</v>
      </c>
      <c r="D244" s="4">
        <f t="shared" si="30"/>
        <v>16900</v>
      </c>
      <c r="E244" s="4">
        <f t="shared" si="31"/>
        <v>4</v>
      </c>
      <c r="F244" s="4" t="b">
        <f t="shared" si="32"/>
        <v>1</v>
      </c>
      <c r="H244" s="4">
        <f t="shared" si="28"/>
        <v>7</v>
      </c>
      <c r="I244" s="4" t="b">
        <f t="shared" si="33"/>
        <v>1</v>
      </c>
      <c r="K244" s="4">
        <f t="shared" si="29"/>
        <v>0</v>
      </c>
      <c r="L244" s="4" t="b">
        <f t="shared" si="34"/>
        <v>1</v>
      </c>
    </row>
    <row r="245" spans="1:12" s="29" customFormat="1" x14ac:dyDescent="0.4">
      <c r="A245"/>
      <c r="B245"/>
      <c r="C245" s="25">
        <f t="shared" si="35"/>
        <v>131</v>
      </c>
      <c r="D245" s="4">
        <f t="shared" si="30"/>
        <v>17161</v>
      </c>
      <c r="E245" s="4">
        <f t="shared" si="31"/>
        <v>9</v>
      </c>
      <c r="F245" s="4" t="b">
        <f t="shared" si="32"/>
        <v>1</v>
      </c>
      <c r="H245" s="4">
        <f t="shared" si="28"/>
        <v>7</v>
      </c>
      <c r="I245" s="4" t="b">
        <f t="shared" si="33"/>
        <v>1</v>
      </c>
      <c r="K245" s="4">
        <f t="shared" si="29"/>
        <v>1</v>
      </c>
      <c r="L245" s="4" t="b">
        <f t="shared" si="34"/>
        <v>1</v>
      </c>
    </row>
    <row r="246" spans="1:12" s="29" customFormat="1" x14ac:dyDescent="0.4">
      <c r="A246"/>
      <c r="B246"/>
      <c r="C246" s="25">
        <f t="shared" si="35"/>
        <v>132</v>
      </c>
      <c r="D246" s="4">
        <f t="shared" si="30"/>
        <v>17424</v>
      </c>
      <c r="E246" s="4">
        <f t="shared" si="31"/>
        <v>16</v>
      </c>
      <c r="F246" s="4" t="b">
        <f t="shared" si="32"/>
        <v>0</v>
      </c>
      <c r="H246" s="4">
        <f t="shared" si="28"/>
        <v>0</v>
      </c>
      <c r="I246" s="4" t="b">
        <f t="shared" si="33"/>
        <v>1</v>
      </c>
      <c r="K246" s="4">
        <f t="shared" si="29"/>
        <v>4</v>
      </c>
      <c r="L246" s="4" t="b">
        <f t="shared" si="34"/>
        <v>1</v>
      </c>
    </row>
    <row r="247" spans="1:12" s="29" customFormat="1" x14ac:dyDescent="0.4">
      <c r="A247"/>
      <c r="B247"/>
      <c r="C247" s="25">
        <f t="shared" si="35"/>
        <v>133</v>
      </c>
      <c r="D247" s="4">
        <f t="shared" si="30"/>
        <v>17689</v>
      </c>
      <c r="E247" s="4">
        <f t="shared" si="31"/>
        <v>25</v>
      </c>
      <c r="F247" s="4" t="b">
        <f t="shared" si="32"/>
        <v>1</v>
      </c>
      <c r="H247" s="4">
        <f t="shared" si="28"/>
        <v>4</v>
      </c>
      <c r="I247" s="4" t="b">
        <f t="shared" si="33"/>
        <v>1</v>
      </c>
      <c r="K247" s="4">
        <f t="shared" si="29"/>
        <v>4</v>
      </c>
      <c r="L247" s="4" t="b">
        <f t="shared" si="34"/>
        <v>1</v>
      </c>
    </row>
    <row r="248" spans="1:12" s="29" customFormat="1" x14ac:dyDescent="0.4">
      <c r="A248"/>
      <c r="B248"/>
      <c r="C248" s="25">
        <f t="shared" si="35"/>
        <v>134</v>
      </c>
      <c r="D248" s="4">
        <f t="shared" si="30"/>
        <v>17956</v>
      </c>
      <c r="E248" s="4">
        <f t="shared" si="31"/>
        <v>36</v>
      </c>
      <c r="F248" s="4" t="b">
        <f t="shared" si="32"/>
        <v>1</v>
      </c>
      <c r="H248" s="4">
        <f t="shared" si="28"/>
        <v>1</v>
      </c>
      <c r="I248" s="4" t="b">
        <f t="shared" si="33"/>
        <v>1</v>
      </c>
      <c r="K248" s="4">
        <f t="shared" si="29"/>
        <v>1</v>
      </c>
      <c r="L248" s="4" t="b">
        <f t="shared" si="34"/>
        <v>1</v>
      </c>
    </row>
    <row r="249" spans="1:12" s="29" customFormat="1" x14ac:dyDescent="0.4">
      <c r="A249"/>
      <c r="B249"/>
      <c r="C249" s="25">
        <f t="shared" si="35"/>
        <v>135</v>
      </c>
      <c r="D249" s="4">
        <f t="shared" si="30"/>
        <v>18225</v>
      </c>
      <c r="E249" s="4">
        <f t="shared" si="31"/>
        <v>49</v>
      </c>
      <c r="F249" s="4" t="b">
        <f t="shared" si="32"/>
        <v>1</v>
      </c>
      <c r="H249" s="4">
        <f t="shared" si="28"/>
        <v>0</v>
      </c>
      <c r="I249" s="4" t="b">
        <f t="shared" si="33"/>
        <v>1</v>
      </c>
      <c r="K249" s="4">
        <f t="shared" si="29"/>
        <v>0</v>
      </c>
      <c r="L249" s="4" t="b">
        <f t="shared" si="34"/>
        <v>1</v>
      </c>
    </row>
    <row r="250" spans="1:12" s="29" customFormat="1" x14ac:dyDescent="0.4">
      <c r="A250"/>
      <c r="B250"/>
      <c r="C250" s="25">
        <f t="shared" si="35"/>
        <v>136</v>
      </c>
      <c r="D250" s="4">
        <f t="shared" si="30"/>
        <v>18496</v>
      </c>
      <c r="E250" s="4">
        <f t="shared" si="31"/>
        <v>64</v>
      </c>
      <c r="F250" s="4" t="b">
        <f t="shared" si="32"/>
        <v>1</v>
      </c>
      <c r="H250" s="4">
        <f t="shared" si="28"/>
        <v>1</v>
      </c>
      <c r="I250" s="4" t="b">
        <f t="shared" si="33"/>
        <v>1</v>
      </c>
      <c r="K250" s="4">
        <f t="shared" si="29"/>
        <v>1</v>
      </c>
      <c r="L250" s="4" t="b">
        <f t="shared" si="34"/>
        <v>1</v>
      </c>
    </row>
    <row r="251" spans="1:12" s="29" customFormat="1" x14ac:dyDescent="0.4">
      <c r="A251"/>
      <c r="B251"/>
      <c r="C251" s="25">
        <f t="shared" si="35"/>
        <v>137</v>
      </c>
      <c r="D251" s="4">
        <f t="shared" si="30"/>
        <v>18769</v>
      </c>
      <c r="E251" s="4">
        <f t="shared" si="31"/>
        <v>81</v>
      </c>
      <c r="F251" s="4" t="b">
        <f t="shared" si="32"/>
        <v>0</v>
      </c>
      <c r="H251" s="4">
        <f t="shared" si="28"/>
        <v>4</v>
      </c>
      <c r="I251" s="4" t="b">
        <f t="shared" si="33"/>
        <v>1</v>
      </c>
      <c r="K251" s="4">
        <f t="shared" si="29"/>
        <v>4</v>
      </c>
      <c r="L251" s="4" t="b">
        <f t="shared" si="34"/>
        <v>1</v>
      </c>
    </row>
    <row r="252" spans="1:12" s="29" customFormat="1" x14ac:dyDescent="0.4">
      <c r="A252"/>
      <c r="B252"/>
      <c r="C252" s="25">
        <f t="shared" si="35"/>
        <v>138</v>
      </c>
      <c r="D252" s="4">
        <f t="shared" si="30"/>
        <v>19044</v>
      </c>
      <c r="E252" s="4">
        <f t="shared" si="31"/>
        <v>100</v>
      </c>
      <c r="F252" s="4" t="b">
        <f t="shared" si="32"/>
        <v>1</v>
      </c>
      <c r="H252" s="4">
        <f t="shared" si="28"/>
        <v>0</v>
      </c>
      <c r="I252" s="4" t="b">
        <f t="shared" si="33"/>
        <v>1</v>
      </c>
      <c r="K252" s="4">
        <f t="shared" si="29"/>
        <v>4</v>
      </c>
      <c r="L252" s="4" t="b">
        <f t="shared" si="34"/>
        <v>1</v>
      </c>
    </row>
    <row r="253" spans="1:12" s="29" customFormat="1" x14ac:dyDescent="0.4">
      <c r="A253"/>
      <c r="B253"/>
      <c r="C253" s="25">
        <f t="shared" si="35"/>
        <v>139</v>
      </c>
      <c r="D253" s="4">
        <f t="shared" si="30"/>
        <v>19321</v>
      </c>
      <c r="E253" s="4">
        <f t="shared" si="31"/>
        <v>121</v>
      </c>
      <c r="F253" s="4" t="b">
        <f t="shared" si="32"/>
        <v>1</v>
      </c>
      <c r="H253" s="4">
        <f t="shared" si="28"/>
        <v>7</v>
      </c>
      <c r="I253" s="4" t="b">
        <f t="shared" si="33"/>
        <v>1</v>
      </c>
      <c r="K253" s="4">
        <f t="shared" si="29"/>
        <v>1</v>
      </c>
      <c r="L253" s="4" t="b">
        <f t="shared" si="34"/>
        <v>1</v>
      </c>
    </row>
    <row r="254" spans="1:12" s="29" customFormat="1" x14ac:dyDescent="0.4">
      <c r="A254"/>
      <c r="B254"/>
      <c r="C254" s="25">
        <f t="shared" si="35"/>
        <v>140</v>
      </c>
      <c r="D254" s="4">
        <f t="shared" si="30"/>
        <v>19600</v>
      </c>
      <c r="E254" s="4">
        <f t="shared" si="31"/>
        <v>144</v>
      </c>
      <c r="F254" s="4" t="b">
        <f t="shared" si="32"/>
        <v>1</v>
      </c>
      <c r="H254" s="4">
        <f t="shared" si="28"/>
        <v>7</v>
      </c>
      <c r="I254" s="4" t="b">
        <f t="shared" si="33"/>
        <v>1</v>
      </c>
      <c r="K254" s="4">
        <f t="shared" si="29"/>
        <v>0</v>
      </c>
      <c r="L254" s="4" t="b">
        <f t="shared" si="34"/>
        <v>1</v>
      </c>
    </row>
    <row r="255" spans="1:12" s="29" customFormat="1" x14ac:dyDescent="0.4">
      <c r="A255"/>
      <c r="B255"/>
      <c r="C255" s="25">
        <f t="shared" si="35"/>
        <v>141</v>
      </c>
      <c r="D255" s="4">
        <f t="shared" si="30"/>
        <v>19881</v>
      </c>
      <c r="E255" s="4">
        <f t="shared" si="31"/>
        <v>169</v>
      </c>
      <c r="F255" s="4" t="b">
        <f t="shared" si="32"/>
        <v>1</v>
      </c>
      <c r="H255" s="4">
        <f t="shared" si="28"/>
        <v>0</v>
      </c>
      <c r="I255" s="4" t="b">
        <f t="shared" si="33"/>
        <v>1</v>
      </c>
      <c r="K255" s="4">
        <f t="shared" si="29"/>
        <v>1</v>
      </c>
      <c r="L255" s="4" t="b">
        <f t="shared" si="34"/>
        <v>1</v>
      </c>
    </row>
    <row r="256" spans="1:12" s="29" customFormat="1" x14ac:dyDescent="0.4">
      <c r="A256"/>
      <c r="B256"/>
      <c r="C256" s="25">
        <f t="shared" si="35"/>
        <v>142</v>
      </c>
      <c r="D256" s="4">
        <f t="shared" si="30"/>
        <v>20164</v>
      </c>
      <c r="E256" s="4">
        <f t="shared" si="31"/>
        <v>196</v>
      </c>
      <c r="F256" s="4" t="b">
        <f t="shared" si="32"/>
        <v>1</v>
      </c>
      <c r="H256" s="4">
        <f t="shared" si="28"/>
        <v>4</v>
      </c>
      <c r="I256" s="4" t="b">
        <f t="shared" si="33"/>
        <v>1</v>
      </c>
      <c r="K256" s="4">
        <f t="shared" si="29"/>
        <v>4</v>
      </c>
      <c r="L256" s="4" t="b">
        <f t="shared" si="34"/>
        <v>1</v>
      </c>
    </row>
    <row r="257" spans="1:12" s="29" customFormat="1" x14ac:dyDescent="0.4">
      <c r="A257"/>
      <c r="B257"/>
      <c r="C257" s="25">
        <f t="shared" si="35"/>
        <v>143</v>
      </c>
      <c r="D257" s="4">
        <f t="shared" si="30"/>
        <v>20449</v>
      </c>
      <c r="E257" s="4">
        <f t="shared" si="31"/>
        <v>225</v>
      </c>
      <c r="F257" s="4" t="b">
        <f t="shared" si="32"/>
        <v>1</v>
      </c>
      <c r="H257" s="4">
        <f t="shared" si="28"/>
        <v>1</v>
      </c>
      <c r="I257" s="4" t="b">
        <f t="shared" si="33"/>
        <v>1</v>
      </c>
      <c r="K257" s="4">
        <f t="shared" si="29"/>
        <v>4</v>
      </c>
      <c r="L257" s="4" t="b">
        <f t="shared" si="34"/>
        <v>1</v>
      </c>
    </row>
    <row r="258" spans="1:12" s="29" customFormat="1" x14ac:dyDescent="0.4">
      <c r="A258"/>
      <c r="B258"/>
      <c r="C258" s="25">
        <f t="shared" si="35"/>
        <v>144</v>
      </c>
      <c r="D258" s="4">
        <f t="shared" si="30"/>
        <v>20736</v>
      </c>
      <c r="E258" s="4">
        <f t="shared" si="31"/>
        <v>0</v>
      </c>
      <c r="F258" s="4" t="b">
        <f t="shared" si="32"/>
        <v>0</v>
      </c>
      <c r="H258" s="4">
        <f t="shared" si="28"/>
        <v>0</v>
      </c>
      <c r="I258" s="4" t="b">
        <f t="shared" si="33"/>
        <v>1</v>
      </c>
      <c r="K258" s="4">
        <f t="shared" si="29"/>
        <v>1</v>
      </c>
      <c r="L258" s="4" t="b">
        <f t="shared" si="34"/>
        <v>1</v>
      </c>
    </row>
    <row r="259" spans="1:12" s="29" customFormat="1" x14ac:dyDescent="0.4">
      <c r="A259"/>
      <c r="B259"/>
      <c r="C259" s="25">
        <f t="shared" si="35"/>
        <v>145</v>
      </c>
      <c r="D259" s="4">
        <f t="shared" si="30"/>
        <v>21025</v>
      </c>
      <c r="E259" s="4">
        <f t="shared" si="31"/>
        <v>33</v>
      </c>
      <c r="F259" s="4" t="b">
        <f t="shared" si="32"/>
        <v>0</v>
      </c>
      <c r="H259" s="4">
        <f t="shared" si="28"/>
        <v>1</v>
      </c>
      <c r="I259" s="4" t="b">
        <f t="shared" si="33"/>
        <v>1</v>
      </c>
      <c r="K259" s="4">
        <f t="shared" si="29"/>
        <v>0</v>
      </c>
      <c r="L259" s="4" t="b">
        <f t="shared" si="34"/>
        <v>1</v>
      </c>
    </row>
    <row r="260" spans="1:12" s="29" customFormat="1" x14ac:dyDescent="0.4">
      <c r="A260"/>
      <c r="B260"/>
      <c r="C260" s="25">
        <f t="shared" si="35"/>
        <v>146</v>
      </c>
      <c r="D260" s="4">
        <f t="shared" si="30"/>
        <v>21316</v>
      </c>
      <c r="E260" s="4">
        <f t="shared" si="31"/>
        <v>68</v>
      </c>
      <c r="F260" s="4" t="b">
        <f t="shared" si="32"/>
        <v>1</v>
      </c>
      <c r="H260" s="4">
        <f t="shared" si="28"/>
        <v>4</v>
      </c>
      <c r="I260" s="4" t="b">
        <f t="shared" si="33"/>
        <v>1</v>
      </c>
      <c r="K260" s="4">
        <f t="shared" si="29"/>
        <v>1</v>
      </c>
      <c r="L260" s="4" t="b">
        <f t="shared" si="34"/>
        <v>1</v>
      </c>
    </row>
    <row r="261" spans="1:12" s="29" customFormat="1" x14ac:dyDescent="0.4">
      <c r="A261"/>
      <c r="B261"/>
      <c r="C261" s="25">
        <f t="shared" si="35"/>
        <v>147</v>
      </c>
      <c r="D261" s="4">
        <f t="shared" si="30"/>
        <v>21609</v>
      </c>
      <c r="E261" s="4">
        <f t="shared" si="31"/>
        <v>105</v>
      </c>
      <c r="F261" s="4" t="b">
        <f t="shared" si="32"/>
        <v>1</v>
      </c>
      <c r="H261" s="4">
        <f t="shared" si="28"/>
        <v>0</v>
      </c>
      <c r="I261" s="4" t="b">
        <f t="shared" si="33"/>
        <v>1</v>
      </c>
      <c r="K261" s="4">
        <f t="shared" si="29"/>
        <v>4</v>
      </c>
      <c r="L261" s="4" t="b">
        <f t="shared" si="34"/>
        <v>1</v>
      </c>
    </row>
    <row r="262" spans="1:12" s="29" customFormat="1" x14ac:dyDescent="0.4">
      <c r="A262"/>
      <c r="B262"/>
      <c r="C262" s="25">
        <f t="shared" si="35"/>
        <v>148</v>
      </c>
      <c r="D262" s="4">
        <f t="shared" si="30"/>
        <v>21904</v>
      </c>
      <c r="E262" s="4">
        <f t="shared" si="31"/>
        <v>144</v>
      </c>
      <c r="F262" s="4" t="b">
        <f t="shared" si="32"/>
        <v>1</v>
      </c>
      <c r="H262" s="4">
        <f t="shared" si="28"/>
        <v>7</v>
      </c>
      <c r="I262" s="4" t="b">
        <f t="shared" si="33"/>
        <v>1</v>
      </c>
      <c r="K262" s="4">
        <f t="shared" si="29"/>
        <v>4</v>
      </c>
      <c r="L262" s="4" t="b">
        <f t="shared" si="34"/>
        <v>1</v>
      </c>
    </row>
    <row r="263" spans="1:12" s="29" customFormat="1" x14ac:dyDescent="0.4">
      <c r="A263"/>
      <c r="B263"/>
      <c r="C263" s="25">
        <f t="shared" si="35"/>
        <v>149</v>
      </c>
      <c r="D263" s="4">
        <f t="shared" si="30"/>
        <v>22201</v>
      </c>
      <c r="E263" s="4">
        <f t="shared" si="31"/>
        <v>185</v>
      </c>
      <c r="F263" s="4" t="b">
        <f t="shared" si="32"/>
        <v>1</v>
      </c>
      <c r="H263" s="4">
        <f t="shared" si="28"/>
        <v>7</v>
      </c>
      <c r="I263" s="4" t="b">
        <f t="shared" si="33"/>
        <v>1</v>
      </c>
      <c r="K263" s="4">
        <f t="shared" si="29"/>
        <v>1</v>
      </c>
      <c r="L263" s="4" t="b">
        <f t="shared" si="34"/>
        <v>1</v>
      </c>
    </row>
    <row r="264" spans="1:12" s="29" customFormat="1" x14ac:dyDescent="0.4">
      <c r="A264"/>
      <c r="B264"/>
      <c r="C264" s="25">
        <f t="shared" si="35"/>
        <v>150</v>
      </c>
      <c r="D264" s="4">
        <f t="shared" si="30"/>
        <v>22500</v>
      </c>
      <c r="E264" s="4">
        <f t="shared" si="31"/>
        <v>228</v>
      </c>
      <c r="F264" s="4" t="b">
        <f t="shared" si="32"/>
        <v>1</v>
      </c>
      <c r="H264" s="4">
        <f t="shared" si="28"/>
        <v>0</v>
      </c>
      <c r="I264" s="4" t="b">
        <f t="shared" si="33"/>
        <v>1</v>
      </c>
      <c r="K264" s="4">
        <f t="shared" si="29"/>
        <v>0</v>
      </c>
      <c r="L264" s="4" t="b">
        <f t="shared" si="34"/>
        <v>1</v>
      </c>
    </row>
    <row r="265" spans="1:12" s="29" customFormat="1" x14ac:dyDescent="0.4">
      <c r="A265"/>
      <c r="B265"/>
      <c r="C265" s="25">
        <f t="shared" si="35"/>
        <v>151</v>
      </c>
      <c r="D265" s="4">
        <f t="shared" si="30"/>
        <v>22801</v>
      </c>
      <c r="E265" s="4">
        <f t="shared" si="31"/>
        <v>17</v>
      </c>
      <c r="F265" s="4" t="b">
        <f t="shared" si="32"/>
        <v>1</v>
      </c>
      <c r="H265" s="4">
        <f t="shared" si="28"/>
        <v>4</v>
      </c>
      <c r="I265" s="4" t="b">
        <f t="shared" si="33"/>
        <v>1</v>
      </c>
      <c r="K265" s="4">
        <f t="shared" si="29"/>
        <v>1</v>
      </c>
      <c r="L265" s="4" t="b">
        <f t="shared" si="34"/>
        <v>1</v>
      </c>
    </row>
    <row r="266" spans="1:12" s="29" customFormat="1" x14ac:dyDescent="0.4">
      <c r="A266"/>
      <c r="B266"/>
      <c r="C266" s="25">
        <f t="shared" si="35"/>
        <v>152</v>
      </c>
      <c r="D266" s="4">
        <f t="shared" si="30"/>
        <v>23104</v>
      </c>
      <c r="E266" s="4">
        <f t="shared" si="31"/>
        <v>64</v>
      </c>
      <c r="F266" s="4" t="b">
        <f t="shared" si="32"/>
        <v>1</v>
      </c>
      <c r="H266" s="4">
        <f t="shared" si="28"/>
        <v>1</v>
      </c>
      <c r="I266" s="4" t="b">
        <f t="shared" si="33"/>
        <v>1</v>
      </c>
      <c r="K266" s="4">
        <f t="shared" si="29"/>
        <v>4</v>
      </c>
      <c r="L266" s="4" t="b">
        <f t="shared" si="34"/>
        <v>1</v>
      </c>
    </row>
    <row r="267" spans="1:12" s="29" customFormat="1" x14ac:dyDescent="0.4">
      <c r="A267"/>
      <c r="B267"/>
      <c r="C267" s="25">
        <f t="shared" si="35"/>
        <v>153</v>
      </c>
      <c r="D267" s="4">
        <f t="shared" si="30"/>
        <v>23409</v>
      </c>
      <c r="E267" s="4">
        <f t="shared" si="31"/>
        <v>113</v>
      </c>
      <c r="F267" s="4" t="b">
        <f t="shared" si="32"/>
        <v>0</v>
      </c>
      <c r="H267" s="4">
        <f t="shared" si="28"/>
        <v>0</v>
      </c>
      <c r="I267" s="4" t="b">
        <f t="shared" si="33"/>
        <v>1</v>
      </c>
      <c r="K267" s="4">
        <f t="shared" si="29"/>
        <v>4</v>
      </c>
      <c r="L267" s="4" t="b">
        <f t="shared" si="34"/>
        <v>1</v>
      </c>
    </row>
    <row r="268" spans="1:12" s="29" customFormat="1" x14ac:dyDescent="0.4">
      <c r="A268"/>
      <c r="B268"/>
      <c r="C268" s="25">
        <f t="shared" si="35"/>
        <v>154</v>
      </c>
      <c r="D268" s="4">
        <f t="shared" si="30"/>
        <v>23716</v>
      </c>
      <c r="E268" s="4">
        <f t="shared" si="31"/>
        <v>164</v>
      </c>
      <c r="F268" s="4" t="b">
        <f t="shared" si="32"/>
        <v>1</v>
      </c>
      <c r="H268" s="4">
        <f t="shared" si="28"/>
        <v>1</v>
      </c>
      <c r="I268" s="4" t="b">
        <f t="shared" si="33"/>
        <v>1</v>
      </c>
      <c r="K268" s="4">
        <f t="shared" si="29"/>
        <v>1</v>
      </c>
      <c r="L268" s="4" t="b">
        <f t="shared" si="34"/>
        <v>1</v>
      </c>
    </row>
    <row r="269" spans="1:12" s="29" customFormat="1" x14ac:dyDescent="0.4">
      <c r="A269"/>
      <c r="B269"/>
      <c r="C269" s="25">
        <f t="shared" si="35"/>
        <v>155</v>
      </c>
      <c r="D269" s="4">
        <f t="shared" si="30"/>
        <v>24025</v>
      </c>
      <c r="E269" s="4">
        <f t="shared" si="31"/>
        <v>217</v>
      </c>
      <c r="F269" s="4" t="b">
        <f t="shared" si="32"/>
        <v>1</v>
      </c>
      <c r="H269" s="4">
        <f t="shared" si="28"/>
        <v>4</v>
      </c>
      <c r="I269" s="4" t="b">
        <f t="shared" si="33"/>
        <v>1</v>
      </c>
      <c r="K269" s="4">
        <f t="shared" si="29"/>
        <v>0</v>
      </c>
      <c r="L269" s="4" t="b">
        <f t="shared" si="34"/>
        <v>1</v>
      </c>
    </row>
    <row r="270" spans="1:12" s="29" customFormat="1" x14ac:dyDescent="0.4">
      <c r="A270"/>
      <c r="B270"/>
      <c r="C270" s="25">
        <f t="shared" si="35"/>
        <v>156</v>
      </c>
      <c r="D270" s="4">
        <f t="shared" si="30"/>
        <v>24336</v>
      </c>
      <c r="E270" s="4">
        <f t="shared" si="31"/>
        <v>16</v>
      </c>
      <c r="F270" s="4" t="b">
        <f t="shared" si="32"/>
        <v>1</v>
      </c>
      <c r="H270" s="4">
        <f t="shared" si="28"/>
        <v>0</v>
      </c>
      <c r="I270" s="4" t="b">
        <f t="shared" si="33"/>
        <v>1</v>
      </c>
      <c r="K270" s="4">
        <f t="shared" si="29"/>
        <v>1</v>
      </c>
      <c r="L270" s="4" t="b">
        <f t="shared" si="34"/>
        <v>1</v>
      </c>
    </row>
    <row r="271" spans="1:12" s="29" customFormat="1" x14ac:dyDescent="0.4">
      <c r="A271"/>
      <c r="B271"/>
      <c r="C271" s="25">
        <f t="shared" si="35"/>
        <v>157</v>
      </c>
      <c r="D271" s="4">
        <f t="shared" si="30"/>
        <v>24649</v>
      </c>
      <c r="E271" s="4">
        <f t="shared" si="31"/>
        <v>73</v>
      </c>
      <c r="F271" s="4" t="b">
        <f t="shared" si="32"/>
        <v>1</v>
      </c>
      <c r="H271" s="4">
        <f t="shared" si="28"/>
        <v>7</v>
      </c>
      <c r="I271" s="4" t="b">
        <f t="shared" si="33"/>
        <v>1</v>
      </c>
      <c r="K271" s="4">
        <f t="shared" si="29"/>
        <v>4</v>
      </c>
      <c r="L271" s="4" t="b">
        <f t="shared" si="34"/>
        <v>1</v>
      </c>
    </row>
    <row r="272" spans="1:12" s="29" customFormat="1" x14ac:dyDescent="0.4">
      <c r="A272"/>
      <c r="B272"/>
      <c r="C272" s="25">
        <f t="shared" si="35"/>
        <v>158</v>
      </c>
      <c r="D272" s="4">
        <f t="shared" si="30"/>
        <v>24964</v>
      </c>
      <c r="E272" s="4">
        <f t="shared" si="31"/>
        <v>132</v>
      </c>
      <c r="F272" s="4" t="b">
        <f t="shared" si="32"/>
        <v>1</v>
      </c>
      <c r="H272" s="4">
        <f t="shared" si="28"/>
        <v>7</v>
      </c>
      <c r="I272" s="4" t="b">
        <f t="shared" si="33"/>
        <v>1</v>
      </c>
      <c r="K272" s="4">
        <f t="shared" si="29"/>
        <v>4</v>
      </c>
      <c r="L272" s="4" t="b">
        <f t="shared" si="34"/>
        <v>1</v>
      </c>
    </row>
    <row r="273" spans="1:12" s="29" customFormat="1" x14ac:dyDescent="0.4">
      <c r="A273"/>
      <c r="B273"/>
      <c r="C273" s="25">
        <f t="shared" si="35"/>
        <v>159</v>
      </c>
      <c r="D273" s="4">
        <f t="shared" si="30"/>
        <v>25281</v>
      </c>
      <c r="E273" s="4">
        <f t="shared" si="31"/>
        <v>193</v>
      </c>
      <c r="F273" s="4" t="b">
        <f t="shared" si="32"/>
        <v>1</v>
      </c>
      <c r="H273" s="4">
        <f t="shared" si="28"/>
        <v>0</v>
      </c>
      <c r="I273" s="4" t="b">
        <f t="shared" si="33"/>
        <v>1</v>
      </c>
      <c r="K273" s="4">
        <f t="shared" si="29"/>
        <v>1</v>
      </c>
      <c r="L273" s="4" t="b">
        <f t="shared" si="34"/>
        <v>1</v>
      </c>
    </row>
    <row r="274" spans="1:12" s="29" customFormat="1" x14ac:dyDescent="0.4">
      <c r="A274"/>
      <c r="B274"/>
      <c r="C274" s="25">
        <f t="shared" si="35"/>
        <v>160</v>
      </c>
      <c r="D274" s="4">
        <f t="shared" si="30"/>
        <v>25600</v>
      </c>
      <c r="E274" s="4">
        <f t="shared" si="31"/>
        <v>0</v>
      </c>
      <c r="F274" s="4" t="b">
        <f t="shared" si="32"/>
        <v>1</v>
      </c>
      <c r="H274" s="4">
        <f t="shared" si="28"/>
        <v>4</v>
      </c>
      <c r="I274" s="4" t="b">
        <f t="shared" si="33"/>
        <v>1</v>
      </c>
      <c r="K274" s="4">
        <f t="shared" si="29"/>
        <v>0</v>
      </c>
      <c r="L274" s="4" t="b">
        <f t="shared" si="34"/>
        <v>1</v>
      </c>
    </row>
    <row r="275" spans="1:12" s="29" customFormat="1" x14ac:dyDescent="0.4">
      <c r="A275"/>
      <c r="B275"/>
      <c r="C275" s="25">
        <f t="shared" si="35"/>
        <v>161</v>
      </c>
      <c r="D275" s="4">
        <f t="shared" si="30"/>
        <v>25921</v>
      </c>
      <c r="E275" s="4">
        <f t="shared" si="31"/>
        <v>65</v>
      </c>
      <c r="F275" s="4" t="b">
        <f t="shared" si="32"/>
        <v>0</v>
      </c>
      <c r="H275" s="4">
        <f t="shared" si="28"/>
        <v>1</v>
      </c>
      <c r="I275" s="4" t="b">
        <f t="shared" si="33"/>
        <v>1</v>
      </c>
      <c r="K275" s="4">
        <f t="shared" si="29"/>
        <v>1</v>
      </c>
      <c r="L275" s="4" t="b">
        <f t="shared" si="34"/>
        <v>1</v>
      </c>
    </row>
    <row r="276" spans="1:12" s="29" customFormat="1" x14ac:dyDescent="0.4">
      <c r="A276"/>
      <c r="B276"/>
      <c r="C276" s="25">
        <f t="shared" si="35"/>
        <v>162</v>
      </c>
      <c r="D276" s="4">
        <f t="shared" si="30"/>
        <v>26244</v>
      </c>
      <c r="E276" s="4">
        <f t="shared" si="31"/>
        <v>132</v>
      </c>
      <c r="F276" s="4" t="b">
        <f t="shared" si="32"/>
        <v>1</v>
      </c>
      <c r="H276" s="4">
        <f t="shared" si="28"/>
        <v>0</v>
      </c>
      <c r="I276" s="4" t="b">
        <f t="shared" si="33"/>
        <v>1</v>
      </c>
      <c r="K276" s="4">
        <f t="shared" si="29"/>
        <v>4</v>
      </c>
      <c r="L276" s="4" t="b">
        <f t="shared" si="34"/>
        <v>1</v>
      </c>
    </row>
    <row r="277" spans="1:12" s="29" customFormat="1" x14ac:dyDescent="0.4">
      <c r="A277"/>
      <c r="B277"/>
      <c r="C277" s="25">
        <f t="shared" si="35"/>
        <v>163</v>
      </c>
      <c r="D277" s="4">
        <f t="shared" si="30"/>
        <v>26569</v>
      </c>
      <c r="E277" s="4">
        <f t="shared" si="31"/>
        <v>201</v>
      </c>
      <c r="F277" s="4" t="b">
        <f t="shared" si="32"/>
        <v>1</v>
      </c>
      <c r="H277" s="4">
        <f t="shared" si="28"/>
        <v>1</v>
      </c>
      <c r="I277" s="4" t="b">
        <f t="shared" si="33"/>
        <v>1</v>
      </c>
      <c r="K277" s="4">
        <f t="shared" si="29"/>
        <v>4</v>
      </c>
      <c r="L277" s="4" t="b">
        <f t="shared" si="34"/>
        <v>1</v>
      </c>
    </row>
    <row r="278" spans="1:12" s="29" customFormat="1" x14ac:dyDescent="0.4">
      <c r="A278"/>
      <c r="B278"/>
      <c r="C278" s="25">
        <f t="shared" si="35"/>
        <v>164</v>
      </c>
      <c r="D278" s="4">
        <f t="shared" si="30"/>
        <v>26896</v>
      </c>
      <c r="E278" s="4">
        <f t="shared" si="31"/>
        <v>16</v>
      </c>
      <c r="F278" s="4" t="b">
        <f t="shared" si="32"/>
        <v>0</v>
      </c>
      <c r="H278" s="4">
        <f t="shared" si="28"/>
        <v>4</v>
      </c>
      <c r="I278" s="4" t="b">
        <f t="shared" si="33"/>
        <v>1</v>
      </c>
      <c r="K278" s="4">
        <f t="shared" si="29"/>
        <v>1</v>
      </c>
      <c r="L278" s="4" t="b">
        <f t="shared" si="34"/>
        <v>1</v>
      </c>
    </row>
    <row r="279" spans="1:12" s="29" customFormat="1" x14ac:dyDescent="0.4">
      <c r="A279"/>
      <c r="B279"/>
      <c r="C279" s="25">
        <f t="shared" si="35"/>
        <v>165</v>
      </c>
      <c r="D279" s="4">
        <f t="shared" si="30"/>
        <v>27225</v>
      </c>
      <c r="E279" s="4">
        <f t="shared" si="31"/>
        <v>89</v>
      </c>
      <c r="F279" s="4" t="b">
        <f t="shared" si="32"/>
        <v>1</v>
      </c>
      <c r="H279" s="4">
        <f t="shared" si="28"/>
        <v>0</v>
      </c>
      <c r="I279" s="4" t="b">
        <f t="shared" si="33"/>
        <v>1</v>
      </c>
      <c r="K279" s="4">
        <f t="shared" si="29"/>
        <v>0</v>
      </c>
      <c r="L279" s="4" t="b">
        <f t="shared" si="34"/>
        <v>1</v>
      </c>
    </row>
    <row r="280" spans="1:12" s="29" customFormat="1" x14ac:dyDescent="0.4">
      <c r="A280"/>
      <c r="B280"/>
      <c r="C280" s="25">
        <f t="shared" si="35"/>
        <v>166</v>
      </c>
      <c r="D280" s="4">
        <f t="shared" si="30"/>
        <v>27556</v>
      </c>
      <c r="E280" s="4">
        <f t="shared" si="31"/>
        <v>164</v>
      </c>
      <c r="F280" s="4" t="b">
        <f t="shared" si="32"/>
        <v>1</v>
      </c>
      <c r="H280" s="4">
        <f t="shared" si="28"/>
        <v>7</v>
      </c>
      <c r="I280" s="4" t="b">
        <f t="shared" si="33"/>
        <v>1</v>
      </c>
      <c r="K280" s="4">
        <f t="shared" si="29"/>
        <v>1</v>
      </c>
      <c r="L280" s="4" t="b">
        <f t="shared" si="34"/>
        <v>1</v>
      </c>
    </row>
    <row r="281" spans="1:12" s="29" customFormat="1" x14ac:dyDescent="0.4">
      <c r="A281"/>
      <c r="B281"/>
      <c r="C281" s="25">
        <f t="shared" si="35"/>
        <v>167</v>
      </c>
      <c r="D281" s="4">
        <f t="shared" si="30"/>
        <v>27889</v>
      </c>
      <c r="E281" s="4">
        <f t="shared" si="31"/>
        <v>241</v>
      </c>
      <c r="F281" s="4" t="b">
        <f t="shared" si="32"/>
        <v>1</v>
      </c>
      <c r="H281" s="4">
        <f t="shared" si="28"/>
        <v>7</v>
      </c>
      <c r="I281" s="4" t="b">
        <f t="shared" si="33"/>
        <v>1</v>
      </c>
      <c r="K281" s="4">
        <f t="shared" si="29"/>
        <v>4</v>
      </c>
      <c r="L281" s="4" t="b">
        <f t="shared" si="34"/>
        <v>1</v>
      </c>
    </row>
    <row r="282" spans="1:12" s="29" customFormat="1" x14ac:dyDescent="0.4">
      <c r="A282"/>
      <c r="B282"/>
      <c r="C282" s="25">
        <f t="shared" si="35"/>
        <v>168</v>
      </c>
      <c r="D282" s="4">
        <f t="shared" si="30"/>
        <v>28224</v>
      </c>
      <c r="E282" s="4">
        <f t="shared" si="31"/>
        <v>64</v>
      </c>
      <c r="F282" s="4" t="b">
        <f t="shared" si="32"/>
        <v>1</v>
      </c>
      <c r="H282" s="4">
        <f t="shared" si="28"/>
        <v>0</v>
      </c>
      <c r="I282" s="4" t="b">
        <f t="shared" si="33"/>
        <v>1</v>
      </c>
      <c r="K282" s="4">
        <f t="shared" si="29"/>
        <v>4</v>
      </c>
      <c r="L282" s="4" t="b">
        <f t="shared" si="34"/>
        <v>1</v>
      </c>
    </row>
    <row r="283" spans="1:12" s="29" customFormat="1" x14ac:dyDescent="0.4">
      <c r="A283"/>
      <c r="B283"/>
      <c r="C283" s="25">
        <f t="shared" si="35"/>
        <v>169</v>
      </c>
      <c r="D283" s="4">
        <f t="shared" si="30"/>
        <v>28561</v>
      </c>
      <c r="E283" s="4">
        <f t="shared" si="31"/>
        <v>145</v>
      </c>
      <c r="F283" s="4" t="b">
        <f t="shared" si="32"/>
        <v>0</v>
      </c>
      <c r="H283" s="4">
        <f t="shared" si="28"/>
        <v>4</v>
      </c>
      <c r="I283" s="4" t="b">
        <f t="shared" si="33"/>
        <v>1</v>
      </c>
      <c r="K283" s="4">
        <f t="shared" si="29"/>
        <v>1</v>
      </c>
      <c r="L283" s="4" t="b">
        <f t="shared" si="34"/>
        <v>1</v>
      </c>
    </row>
    <row r="284" spans="1:12" s="29" customFormat="1" x14ac:dyDescent="0.4">
      <c r="A284"/>
      <c r="B284"/>
      <c r="C284" s="25">
        <f t="shared" si="35"/>
        <v>170</v>
      </c>
      <c r="D284" s="4">
        <f t="shared" si="30"/>
        <v>28900</v>
      </c>
      <c r="E284" s="4">
        <f t="shared" si="31"/>
        <v>228</v>
      </c>
      <c r="F284" s="4" t="b">
        <f t="shared" si="32"/>
        <v>1</v>
      </c>
      <c r="H284" s="4">
        <f t="shared" si="28"/>
        <v>1</v>
      </c>
      <c r="I284" s="4" t="b">
        <f t="shared" si="33"/>
        <v>1</v>
      </c>
      <c r="K284" s="4">
        <f t="shared" si="29"/>
        <v>0</v>
      </c>
      <c r="L284" s="4" t="b">
        <f t="shared" si="34"/>
        <v>1</v>
      </c>
    </row>
    <row r="285" spans="1:12" s="29" customFormat="1" x14ac:dyDescent="0.4">
      <c r="A285"/>
      <c r="B285"/>
      <c r="C285" s="25">
        <f t="shared" si="35"/>
        <v>171</v>
      </c>
      <c r="D285" s="4">
        <f t="shared" si="30"/>
        <v>29241</v>
      </c>
      <c r="E285" s="4">
        <f t="shared" si="31"/>
        <v>57</v>
      </c>
      <c r="F285" s="4" t="b">
        <f t="shared" si="32"/>
        <v>1</v>
      </c>
      <c r="H285" s="4">
        <f t="shared" si="28"/>
        <v>0</v>
      </c>
      <c r="I285" s="4" t="b">
        <f t="shared" si="33"/>
        <v>1</v>
      </c>
      <c r="K285" s="4">
        <f t="shared" si="29"/>
        <v>1</v>
      </c>
      <c r="L285" s="4" t="b">
        <f t="shared" si="34"/>
        <v>1</v>
      </c>
    </row>
    <row r="286" spans="1:12" s="29" customFormat="1" x14ac:dyDescent="0.4">
      <c r="A286"/>
      <c r="B286"/>
      <c r="C286" s="25">
        <f t="shared" si="35"/>
        <v>172</v>
      </c>
      <c r="D286" s="4">
        <f t="shared" si="30"/>
        <v>29584</v>
      </c>
      <c r="E286" s="4">
        <f t="shared" si="31"/>
        <v>144</v>
      </c>
      <c r="F286" s="4" t="b">
        <f t="shared" si="32"/>
        <v>1</v>
      </c>
      <c r="H286" s="4">
        <f t="shared" si="28"/>
        <v>1</v>
      </c>
      <c r="I286" s="4" t="b">
        <f t="shared" si="33"/>
        <v>1</v>
      </c>
      <c r="K286" s="4">
        <f t="shared" si="29"/>
        <v>4</v>
      </c>
      <c r="L286" s="4" t="b">
        <f t="shared" si="34"/>
        <v>1</v>
      </c>
    </row>
    <row r="287" spans="1:12" s="29" customFormat="1" x14ac:dyDescent="0.4">
      <c r="A287"/>
      <c r="B287"/>
      <c r="C287" s="25">
        <f t="shared" si="35"/>
        <v>173</v>
      </c>
      <c r="D287" s="4">
        <f t="shared" si="30"/>
        <v>29929</v>
      </c>
      <c r="E287" s="4">
        <f t="shared" si="31"/>
        <v>233</v>
      </c>
      <c r="F287" s="4" t="b">
        <f t="shared" si="32"/>
        <v>1</v>
      </c>
      <c r="H287" s="4">
        <f t="shared" si="28"/>
        <v>4</v>
      </c>
      <c r="I287" s="4" t="b">
        <f t="shared" si="33"/>
        <v>1</v>
      </c>
      <c r="K287" s="4">
        <f t="shared" si="29"/>
        <v>4</v>
      </c>
      <c r="L287" s="4" t="b">
        <f t="shared" si="34"/>
        <v>1</v>
      </c>
    </row>
    <row r="288" spans="1:12" s="29" customFormat="1" x14ac:dyDescent="0.4">
      <c r="A288"/>
      <c r="B288"/>
      <c r="C288" s="25">
        <f t="shared" si="35"/>
        <v>174</v>
      </c>
      <c r="D288" s="4">
        <f t="shared" si="30"/>
        <v>30276</v>
      </c>
      <c r="E288" s="4">
        <f t="shared" si="31"/>
        <v>68</v>
      </c>
      <c r="F288" s="4" t="b">
        <f t="shared" si="32"/>
        <v>1</v>
      </c>
      <c r="H288" s="4">
        <f t="shared" si="28"/>
        <v>0</v>
      </c>
      <c r="I288" s="4" t="b">
        <f t="shared" si="33"/>
        <v>1</v>
      </c>
      <c r="K288" s="4">
        <f t="shared" si="29"/>
        <v>1</v>
      </c>
      <c r="L288" s="4" t="b">
        <f t="shared" si="34"/>
        <v>1</v>
      </c>
    </row>
    <row r="289" spans="1:12" s="29" customFormat="1" x14ac:dyDescent="0.4">
      <c r="A289"/>
      <c r="B289"/>
      <c r="C289" s="25">
        <f t="shared" si="35"/>
        <v>175</v>
      </c>
      <c r="D289" s="4">
        <f t="shared" si="30"/>
        <v>30625</v>
      </c>
      <c r="E289" s="4">
        <f t="shared" si="31"/>
        <v>161</v>
      </c>
      <c r="F289" s="4" t="b">
        <f t="shared" si="32"/>
        <v>1</v>
      </c>
      <c r="H289" s="4">
        <f t="shared" si="28"/>
        <v>7</v>
      </c>
      <c r="I289" s="4" t="b">
        <f t="shared" si="33"/>
        <v>1</v>
      </c>
      <c r="K289" s="4">
        <f t="shared" si="29"/>
        <v>0</v>
      </c>
      <c r="L289" s="4" t="b">
        <f t="shared" si="34"/>
        <v>1</v>
      </c>
    </row>
    <row r="290" spans="1:12" s="29" customFormat="1" x14ac:dyDescent="0.4">
      <c r="A290"/>
      <c r="B290"/>
      <c r="C290" s="25">
        <f t="shared" si="35"/>
        <v>176</v>
      </c>
      <c r="D290" s="4">
        <f t="shared" si="30"/>
        <v>30976</v>
      </c>
      <c r="E290" s="4">
        <f t="shared" si="31"/>
        <v>0</v>
      </c>
      <c r="F290" s="4" t="b">
        <f t="shared" si="32"/>
        <v>1</v>
      </c>
      <c r="H290" s="4">
        <f t="shared" si="28"/>
        <v>7</v>
      </c>
      <c r="I290" s="4" t="b">
        <f t="shared" si="33"/>
        <v>1</v>
      </c>
      <c r="K290" s="4">
        <f t="shared" si="29"/>
        <v>1</v>
      </c>
      <c r="L290" s="4" t="b">
        <f t="shared" si="34"/>
        <v>1</v>
      </c>
    </row>
    <row r="291" spans="1:12" s="29" customFormat="1" x14ac:dyDescent="0.4">
      <c r="A291"/>
      <c r="B291"/>
      <c r="C291" s="25">
        <f t="shared" si="35"/>
        <v>177</v>
      </c>
      <c r="D291" s="4">
        <f t="shared" si="30"/>
        <v>31329</v>
      </c>
      <c r="E291" s="4">
        <f t="shared" si="31"/>
        <v>97</v>
      </c>
      <c r="F291" s="4" t="b">
        <f t="shared" si="32"/>
        <v>0</v>
      </c>
      <c r="H291" s="4">
        <f t="shared" si="28"/>
        <v>0</v>
      </c>
      <c r="I291" s="4" t="b">
        <f t="shared" si="33"/>
        <v>1</v>
      </c>
      <c r="K291" s="4">
        <f t="shared" si="29"/>
        <v>4</v>
      </c>
      <c r="L291" s="4" t="b">
        <f t="shared" si="34"/>
        <v>1</v>
      </c>
    </row>
    <row r="292" spans="1:12" s="29" customFormat="1" x14ac:dyDescent="0.4">
      <c r="A292"/>
      <c r="B292"/>
      <c r="C292" s="25">
        <f t="shared" si="35"/>
        <v>178</v>
      </c>
      <c r="D292" s="4">
        <f t="shared" si="30"/>
        <v>31684</v>
      </c>
      <c r="E292" s="4">
        <f t="shared" si="31"/>
        <v>196</v>
      </c>
      <c r="F292" s="4" t="b">
        <f t="shared" si="32"/>
        <v>1</v>
      </c>
      <c r="H292" s="4">
        <f t="shared" si="28"/>
        <v>4</v>
      </c>
      <c r="I292" s="4" t="b">
        <f t="shared" si="33"/>
        <v>1</v>
      </c>
      <c r="K292" s="4">
        <f t="shared" si="29"/>
        <v>4</v>
      </c>
      <c r="L292" s="4" t="b">
        <f t="shared" si="34"/>
        <v>1</v>
      </c>
    </row>
    <row r="293" spans="1:12" s="29" customFormat="1" x14ac:dyDescent="0.4">
      <c r="A293"/>
      <c r="B293"/>
      <c r="C293" s="25">
        <f t="shared" si="35"/>
        <v>179</v>
      </c>
      <c r="D293" s="4">
        <f t="shared" si="30"/>
        <v>32041</v>
      </c>
      <c r="E293" s="4">
        <f t="shared" si="31"/>
        <v>41</v>
      </c>
      <c r="F293" s="4" t="b">
        <f t="shared" si="32"/>
        <v>1</v>
      </c>
      <c r="H293" s="4">
        <f t="shared" si="28"/>
        <v>1</v>
      </c>
      <c r="I293" s="4" t="b">
        <f t="shared" si="33"/>
        <v>1</v>
      </c>
      <c r="K293" s="4">
        <f t="shared" si="29"/>
        <v>1</v>
      </c>
      <c r="L293" s="4" t="b">
        <f t="shared" si="34"/>
        <v>1</v>
      </c>
    </row>
    <row r="294" spans="1:12" s="29" customFormat="1" x14ac:dyDescent="0.4">
      <c r="A294"/>
      <c r="B294"/>
      <c r="C294" s="25">
        <f t="shared" si="35"/>
        <v>180</v>
      </c>
      <c r="D294" s="4">
        <f t="shared" si="30"/>
        <v>32400</v>
      </c>
      <c r="E294" s="4">
        <f t="shared" si="31"/>
        <v>144</v>
      </c>
      <c r="F294" s="4" t="b">
        <f t="shared" si="32"/>
        <v>1</v>
      </c>
      <c r="H294" s="4">
        <f t="shared" si="28"/>
        <v>0</v>
      </c>
      <c r="I294" s="4" t="b">
        <f t="shared" si="33"/>
        <v>1</v>
      </c>
      <c r="K294" s="4">
        <f t="shared" si="29"/>
        <v>0</v>
      </c>
      <c r="L294" s="4" t="b">
        <f t="shared" si="34"/>
        <v>1</v>
      </c>
    </row>
    <row r="295" spans="1:12" s="29" customFormat="1" x14ac:dyDescent="0.4">
      <c r="A295"/>
      <c r="B295"/>
      <c r="C295" s="25">
        <f t="shared" si="35"/>
        <v>181</v>
      </c>
      <c r="D295" s="4">
        <f t="shared" si="30"/>
        <v>32761</v>
      </c>
      <c r="E295" s="4">
        <f t="shared" si="31"/>
        <v>249</v>
      </c>
      <c r="F295" s="4" t="b">
        <f t="shared" si="32"/>
        <v>1</v>
      </c>
      <c r="H295" s="4">
        <f t="shared" si="28"/>
        <v>1</v>
      </c>
      <c r="I295" s="4" t="b">
        <f t="shared" si="33"/>
        <v>1</v>
      </c>
      <c r="K295" s="4">
        <f t="shared" si="29"/>
        <v>1</v>
      </c>
      <c r="L295" s="4" t="b">
        <f t="shared" si="34"/>
        <v>1</v>
      </c>
    </row>
    <row r="296" spans="1:12" s="29" customFormat="1" x14ac:dyDescent="0.4">
      <c r="A296"/>
      <c r="B296"/>
      <c r="C296" s="25">
        <f t="shared" si="35"/>
        <v>182</v>
      </c>
      <c r="D296" s="4">
        <f t="shared" si="30"/>
        <v>33124</v>
      </c>
      <c r="E296" s="4">
        <f t="shared" si="31"/>
        <v>100</v>
      </c>
      <c r="F296" s="4" t="b">
        <f t="shared" si="32"/>
        <v>1</v>
      </c>
      <c r="H296" s="4">
        <f t="shared" si="28"/>
        <v>4</v>
      </c>
      <c r="I296" s="4" t="b">
        <f t="shared" si="33"/>
        <v>1</v>
      </c>
      <c r="K296" s="4">
        <f t="shared" si="29"/>
        <v>4</v>
      </c>
      <c r="L296" s="4" t="b">
        <f t="shared" si="34"/>
        <v>1</v>
      </c>
    </row>
    <row r="297" spans="1:12" s="29" customFormat="1" x14ac:dyDescent="0.4">
      <c r="A297"/>
      <c r="B297"/>
      <c r="C297" s="25">
        <f t="shared" si="35"/>
        <v>183</v>
      </c>
      <c r="D297" s="4">
        <f t="shared" si="30"/>
        <v>33489</v>
      </c>
      <c r="E297" s="4">
        <f t="shared" si="31"/>
        <v>209</v>
      </c>
      <c r="F297" s="4" t="b">
        <f t="shared" si="32"/>
        <v>1</v>
      </c>
      <c r="H297" s="4">
        <f t="shared" si="28"/>
        <v>0</v>
      </c>
      <c r="I297" s="4" t="b">
        <f t="shared" si="33"/>
        <v>1</v>
      </c>
      <c r="K297" s="4">
        <f t="shared" si="29"/>
        <v>4</v>
      </c>
      <c r="L297" s="4" t="b">
        <f t="shared" si="34"/>
        <v>1</v>
      </c>
    </row>
    <row r="298" spans="1:12" s="29" customFormat="1" x14ac:dyDescent="0.4">
      <c r="A298"/>
      <c r="B298"/>
      <c r="C298" s="25">
        <f t="shared" si="35"/>
        <v>184</v>
      </c>
      <c r="D298" s="4">
        <f t="shared" si="30"/>
        <v>33856</v>
      </c>
      <c r="E298" s="4">
        <f t="shared" si="31"/>
        <v>64</v>
      </c>
      <c r="F298" s="4" t="b">
        <f t="shared" si="32"/>
        <v>1</v>
      </c>
      <c r="H298" s="4">
        <f t="shared" si="28"/>
        <v>7</v>
      </c>
      <c r="I298" s="4" t="b">
        <f t="shared" si="33"/>
        <v>1</v>
      </c>
      <c r="K298" s="4">
        <f t="shared" si="29"/>
        <v>1</v>
      </c>
      <c r="L298" s="4" t="b">
        <f t="shared" si="34"/>
        <v>1</v>
      </c>
    </row>
    <row r="299" spans="1:12" s="29" customFormat="1" x14ac:dyDescent="0.4">
      <c r="A299"/>
      <c r="B299"/>
      <c r="C299" s="25">
        <f t="shared" si="35"/>
        <v>185</v>
      </c>
      <c r="D299" s="4">
        <f t="shared" si="30"/>
        <v>34225</v>
      </c>
      <c r="E299" s="4">
        <f t="shared" si="31"/>
        <v>177</v>
      </c>
      <c r="F299" s="4" t="b">
        <f t="shared" si="32"/>
        <v>0</v>
      </c>
      <c r="H299" s="4">
        <f t="shared" si="28"/>
        <v>7</v>
      </c>
      <c r="I299" s="4" t="b">
        <f t="shared" si="33"/>
        <v>1</v>
      </c>
      <c r="K299" s="4">
        <f t="shared" si="29"/>
        <v>0</v>
      </c>
      <c r="L299" s="4" t="b">
        <f t="shared" si="34"/>
        <v>1</v>
      </c>
    </row>
    <row r="300" spans="1:12" s="29" customFormat="1" x14ac:dyDescent="0.4">
      <c r="A300"/>
      <c r="B300"/>
      <c r="C300" s="25">
        <f t="shared" si="35"/>
        <v>186</v>
      </c>
      <c r="D300" s="4">
        <f t="shared" si="30"/>
        <v>34596</v>
      </c>
      <c r="E300" s="4">
        <f t="shared" si="31"/>
        <v>36</v>
      </c>
      <c r="F300" s="4" t="b">
        <f t="shared" si="32"/>
        <v>1</v>
      </c>
      <c r="H300" s="4">
        <f t="shared" si="28"/>
        <v>0</v>
      </c>
      <c r="I300" s="4" t="b">
        <f t="shared" si="33"/>
        <v>1</v>
      </c>
      <c r="K300" s="4">
        <f t="shared" si="29"/>
        <v>1</v>
      </c>
      <c r="L300" s="4" t="b">
        <f t="shared" si="34"/>
        <v>1</v>
      </c>
    </row>
    <row r="301" spans="1:12" s="29" customFormat="1" x14ac:dyDescent="0.4">
      <c r="A301"/>
      <c r="B301"/>
      <c r="C301" s="25">
        <f t="shared" si="35"/>
        <v>187</v>
      </c>
      <c r="D301" s="4">
        <f t="shared" si="30"/>
        <v>34969</v>
      </c>
      <c r="E301" s="4">
        <f t="shared" si="31"/>
        <v>153</v>
      </c>
      <c r="F301" s="4" t="b">
        <f t="shared" si="32"/>
        <v>1</v>
      </c>
      <c r="H301" s="4">
        <f t="shared" si="28"/>
        <v>4</v>
      </c>
      <c r="I301" s="4" t="b">
        <f t="shared" si="33"/>
        <v>1</v>
      </c>
      <c r="K301" s="4">
        <f t="shared" si="29"/>
        <v>4</v>
      </c>
      <c r="L301" s="4" t="b">
        <f t="shared" si="34"/>
        <v>1</v>
      </c>
    </row>
    <row r="302" spans="1:12" s="29" customFormat="1" x14ac:dyDescent="0.4">
      <c r="A302"/>
      <c r="B302"/>
      <c r="C302" s="25">
        <f t="shared" si="35"/>
        <v>188</v>
      </c>
      <c r="D302" s="4">
        <f t="shared" si="30"/>
        <v>35344</v>
      </c>
      <c r="E302" s="4">
        <f t="shared" si="31"/>
        <v>16</v>
      </c>
      <c r="F302" s="4" t="b">
        <f t="shared" si="32"/>
        <v>1</v>
      </c>
      <c r="H302" s="4">
        <f t="shared" si="28"/>
        <v>1</v>
      </c>
      <c r="I302" s="4" t="b">
        <f t="shared" si="33"/>
        <v>1</v>
      </c>
      <c r="K302" s="4">
        <f t="shared" si="29"/>
        <v>4</v>
      </c>
      <c r="L302" s="4" t="b">
        <f t="shared" si="34"/>
        <v>1</v>
      </c>
    </row>
    <row r="303" spans="1:12" s="29" customFormat="1" x14ac:dyDescent="0.4">
      <c r="A303"/>
      <c r="B303"/>
      <c r="C303" s="25">
        <f t="shared" si="35"/>
        <v>189</v>
      </c>
      <c r="D303" s="4">
        <f t="shared" si="30"/>
        <v>35721</v>
      </c>
      <c r="E303" s="4">
        <f t="shared" si="31"/>
        <v>137</v>
      </c>
      <c r="F303" s="4" t="b">
        <f t="shared" si="32"/>
        <v>1</v>
      </c>
      <c r="H303" s="4">
        <f t="shared" si="28"/>
        <v>0</v>
      </c>
      <c r="I303" s="4" t="b">
        <f t="shared" si="33"/>
        <v>1</v>
      </c>
      <c r="K303" s="4">
        <f t="shared" si="29"/>
        <v>1</v>
      </c>
      <c r="L303" s="4" t="b">
        <f t="shared" si="34"/>
        <v>1</v>
      </c>
    </row>
    <row r="304" spans="1:12" s="29" customFormat="1" x14ac:dyDescent="0.4">
      <c r="A304"/>
      <c r="B304"/>
      <c r="C304" s="25">
        <f t="shared" si="35"/>
        <v>190</v>
      </c>
      <c r="D304" s="4">
        <f t="shared" si="30"/>
        <v>36100</v>
      </c>
      <c r="E304" s="4">
        <f t="shared" si="31"/>
        <v>4</v>
      </c>
      <c r="F304" s="4" t="b">
        <f t="shared" si="32"/>
        <v>1</v>
      </c>
      <c r="H304" s="4">
        <f t="shared" si="28"/>
        <v>1</v>
      </c>
      <c r="I304" s="4" t="b">
        <f t="shared" si="33"/>
        <v>1</v>
      </c>
      <c r="K304" s="4">
        <f t="shared" si="29"/>
        <v>0</v>
      </c>
      <c r="L304" s="4" t="b">
        <f t="shared" si="34"/>
        <v>1</v>
      </c>
    </row>
    <row r="305" spans="1:12" s="29" customFormat="1" x14ac:dyDescent="0.4">
      <c r="A305"/>
      <c r="B305"/>
      <c r="C305" s="25">
        <f t="shared" si="35"/>
        <v>191</v>
      </c>
      <c r="D305" s="4">
        <f t="shared" si="30"/>
        <v>36481</v>
      </c>
      <c r="E305" s="4">
        <f t="shared" si="31"/>
        <v>129</v>
      </c>
      <c r="F305" s="4" t="b">
        <f t="shared" si="32"/>
        <v>1</v>
      </c>
      <c r="H305" s="4">
        <f t="shared" si="28"/>
        <v>4</v>
      </c>
      <c r="I305" s="4" t="b">
        <f t="shared" si="33"/>
        <v>1</v>
      </c>
      <c r="K305" s="4">
        <f t="shared" si="29"/>
        <v>1</v>
      </c>
      <c r="L305" s="4" t="b">
        <f t="shared" si="34"/>
        <v>1</v>
      </c>
    </row>
    <row r="306" spans="1:12" s="29" customFormat="1" x14ac:dyDescent="0.4">
      <c r="A306"/>
      <c r="B306"/>
      <c r="C306" s="25">
        <f t="shared" si="35"/>
        <v>192</v>
      </c>
      <c r="D306" s="4">
        <f t="shared" si="30"/>
        <v>36864</v>
      </c>
      <c r="E306" s="4">
        <f t="shared" si="31"/>
        <v>0</v>
      </c>
      <c r="F306" s="4" t="b">
        <f t="shared" si="32"/>
        <v>1</v>
      </c>
      <c r="H306" s="4">
        <f t="shared" ref="H306:H369" si="36">MOD($D306,H$113)</f>
        <v>0</v>
      </c>
      <c r="I306" s="4" t="b">
        <f t="shared" si="33"/>
        <v>1</v>
      </c>
      <c r="K306" s="4">
        <f t="shared" ref="K306:K369" si="37">MOD($D306,K$113)</f>
        <v>4</v>
      </c>
      <c r="L306" s="4" t="b">
        <f t="shared" si="34"/>
        <v>1</v>
      </c>
    </row>
    <row r="307" spans="1:12" s="29" customFormat="1" x14ac:dyDescent="0.4">
      <c r="A307"/>
      <c r="B307"/>
      <c r="C307" s="25">
        <f t="shared" si="35"/>
        <v>193</v>
      </c>
      <c r="D307" s="4">
        <f t="shared" ref="D307:D369" si="38">C307^2</f>
        <v>37249</v>
      </c>
      <c r="E307" s="4">
        <f t="shared" ref="E307:E338" si="39">MOD($D307,E$113)</f>
        <v>129</v>
      </c>
      <c r="F307" s="4" t="b">
        <f t="shared" ref="F307:F369" si="40">ISERROR(MATCH(C307,$E$114:$E$369,0))</f>
        <v>0</v>
      </c>
      <c r="H307" s="4">
        <f t="shared" si="36"/>
        <v>7</v>
      </c>
      <c r="I307" s="4" t="b">
        <f t="shared" ref="I307:I369" si="41">ISERROR(MATCH($C307,H$114:H$369,0))</f>
        <v>1</v>
      </c>
      <c r="K307" s="4">
        <f t="shared" si="37"/>
        <v>4</v>
      </c>
      <c r="L307" s="4" t="b">
        <f t="shared" ref="L307:L369" si="42">ISERROR(MATCH($C307,K$114:K$369,0))</f>
        <v>1</v>
      </c>
    </row>
    <row r="308" spans="1:12" s="29" customFormat="1" x14ac:dyDescent="0.4">
      <c r="A308"/>
      <c r="B308"/>
      <c r="C308" s="25">
        <f t="shared" ref="C308:C368" si="43">C307+1</f>
        <v>194</v>
      </c>
      <c r="D308" s="4">
        <f t="shared" si="38"/>
        <v>37636</v>
      </c>
      <c r="E308" s="4">
        <f t="shared" si="39"/>
        <v>4</v>
      </c>
      <c r="F308" s="4" t="b">
        <f t="shared" si="40"/>
        <v>1</v>
      </c>
      <c r="H308" s="4">
        <f t="shared" si="36"/>
        <v>7</v>
      </c>
      <c r="I308" s="4" t="b">
        <f t="shared" si="41"/>
        <v>1</v>
      </c>
      <c r="K308" s="4">
        <f t="shared" si="37"/>
        <v>1</v>
      </c>
      <c r="L308" s="4" t="b">
        <f t="shared" si="42"/>
        <v>1</v>
      </c>
    </row>
    <row r="309" spans="1:12" s="29" customFormat="1" x14ac:dyDescent="0.4">
      <c r="A309"/>
      <c r="B309"/>
      <c r="C309" s="25">
        <f t="shared" si="43"/>
        <v>195</v>
      </c>
      <c r="D309" s="4">
        <f t="shared" si="38"/>
        <v>38025</v>
      </c>
      <c r="E309" s="4">
        <f t="shared" si="39"/>
        <v>137</v>
      </c>
      <c r="F309" s="4" t="b">
        <f t="shared" si="40"/>
        <v>1</v>
      </c>
      <c r="H309" s="4">
        <f t="shared" si="36"/>
        <v>0</v>
      </c>
      <c r="I309" s="4" t="b">
        <f t="shared" si="41"/>
        <v>1</v>
      </c>
      <c r="K309" s="4">
        <f t="shared" si="37"/>
        <v>0</v>
      </c>
      <c r="L309" s="4" t="b">
        <f t="shared" si="42"/>
        <v>1</v>
      </c>
    </row>
    <row r="310" spans="1:12" s="29" customFormat="1" x14ac:dyDescent="0.4">
      <c r="A310"/>
      <c r="B310"/>
      <c r="C310" s="25">
        <f t="shared" si="43"/>
        <v>196</v>
      </c>
      <c r="D310" s="4">
        <f t="shared" si="38"/>
        <v>38416</v>
      </c>
      <c r="E310" s="4">
        <f t="shared" si="39"/>
        <v>16</v>
      </c>
      <c r="F310" s="4" t="b">
        <f t="shared" si="40"/>
        <v>0</v>
      </c>
      <c r="H310" s="4">
        <f t="shared" si="36"/>
        <v>4</v>
      </c>
      <c r="I310" s="4" t="b">
        <f t="shared" si="41"/>
        <v>1</v>
      </c>
      <c r="K310" s="4">
        <f t="shared" si="37"/>
        <v>1</v>
      </c>
      <c r="L310" s="4" t="b">
        <f t="shared" si="42"/>
        <v>1</v>
      </c>
    </row>
    <row r="311" spans="1:12" s="29" customFormat="1" x14ac:dyDescent="0.4">
      <c r="A311"/>
      <c r="B311"/>
      <c r="C311" s="25">
        <f t="shared" si="43"/>
        <v>197</v>
      </c>
      <c r="D311" s="4">
        <f t="shared" si="38"/>
        <v>38809</v>
      </c>
      <c r="E311" s="4">
        <f t="shared" si="39"/>
        <v>153</v>
      </c>
      <c r="F311" s="4" t="b">
        <f t="shared" si="40"/>
        <v>1</v>
      </c>
      <c r="H311" s="4">
        <f t="shared" si="36"/>
        <v>1</v>
      </c>
      <c r="I311" s="4" t="b">
        <f t="shared" si="41"/>
        <v>1</v>
      </c>
      <c r="K311" s="4">
        <f t="shared" si="37"/>
        <v>4</v>
      </c>
      <c r="L311" s="4" t="b">
        <f t="shared" si="42"/>
        <v>1</v>
      </c>
    </row>
    <row r="312" spans="1:12" s="29" customFormat="1" x14ac:dyDescent="0.4">
      <c r="A312"/>
      <c r="B312"/>
      <c r="C312" s="25">
        <f t="shared" si="43"/>
        <v>198</v>
      </c>
      <c r="D312" s="4">
        <f t="shared" si="38"/>
        <v>39204</v>
      </c>
      <c r="E312" s="4">
        <f t="shared" si="39"/>
        <v>36</v>
      </c>
      <c r="F312" s="4" t="b">
        <f t="shared" si="40"/>
        <v>1</v>
      </c>
      <c r="H312" s="4">
        <f t="shared" si="36"/>
        <v>0</v>
      </c>
      <c r="I312" s="4" t="b">
        <f t="shared" si="41"/>
        <v>1</v>
      </c>
      <c r="K312" s="4">
        <f t="shared" si="37"/>
        <v>4</v>
      </c>
      <c r="L312" s="4" t="b">
        <f t="shared" si="42"/>
        <v>1</v>
      </c>
    </row>
    <row r="313" spans="1:12" s="29" customFormat="1" x14ac:dyDescent="0.4">
      <c r="A313"/>
      <c r="B313"/>
      <c r="C313" s="25">
        <f t="shared" si="43"/>
        <v>199</v>
      </c>
      <c r="D313" s="4">
        <f t="shared" si="38"/>
        <v>39601</v>
      </c>
      <c r="E313" s="4">
        <f t="shared" si="39"/>
        <v>177</v>
      </c>
      <c r="F313" s="4" t="b">
        <f t="shared" si="40"/>
        <v>1</v>
      </c>
      <c r="H313" s="4">
        <f t="shared" si="36"/>
        <v>1</v>
      </c>
      <c r="I313" s="4" t="b">
        <f t="shared" si="41"/>
        <v>1</v>
      </c>
      <c r="K313" s="4">
        <f t="shared" si="37"/>
        <v>1</v>
      </c>
      <c r="L313" s="4" t="b">
        <f t="shared" si="42"/>
        <v>1</v>
      </c>
    </row>
    <row r="314" spans="1:12" s="29" customFormat="1" x14ac:dyDescent="0.4">
      <c r="A314"/>
      <c r="B314"/>
      <c r="C314" s="25">
        <f t="shared" si="43"/>
        <v>200</v>
      </c>
      <c r="D314" s="4">
        <f t="shared" si="38"/>
        <v>40000</v>
      </c>
      <c r="E314" s="4">
        <f t="shared" si="39"/>
        <v>64</v>
      </c>
      <c r="F314" s="4" t="b">
        <f t="shared" si="40"/>
        <v>1</v>
      </c>
      <c r="H314" s="4">
        <f t="shared" si="36"/>
        <v>4</v>
      </c>
      <c r="I314" s="4" t="b">
        <f t="shared" si="41"/>
        <v>1</v>
      </c>
      <c r="K314" s="4">
        <f t="shared" si="37"/>
        <v>0</v>
      </c>
      <c r="L314" s="4" t="b">
        <f t="shared" si="42"/>
        <v>1</v>
      </c>
    </row>
    <row r="315" spans="1:12" s="29" customFormat="1" x14ac:dyDescent="0.4">
      <c r="A315"/>
      <c r="B315"/>
      <c r="C315" s="25">
        <f t="shared" si="43"/>
        <v>201</v>
      </c>
      <c r="D315" s="4">
        <f t="shared" si="38"/>
        <v>40401</v>
      </c>
      <c r="E315" s="4">
        <f t="shared" si="39"/>
        <v>209</v>
      </c>
      <c r="F315" s="4" t="b">
        <f t="shared" si="40"/>
        <v>0</v>
      </c>
      <c r="H315" s="4">
        <f t="shared" si="36"/>
        <v>0</v>
      </c>
      <c r="I315" s="4" t="b">
        <f t="shared" si="41"/>
        <v>1</v>
      </c>
      <c r="K315" s="4">
        <f t="shared" si="37"/>
        <v>1</v>
      </c>
      <c r="L315" s="4" t="b">
        <f t="shared" si="42"/>
        <v>1</v>
      </c>
    </row>
    <row r="316" spans="1:12" s="29" customFormat="1" x14ac:dyDescent="0.4">
      <c r="A316"/>
      <c r="B316"/>
      <c r="C316" s="25">
        <f t="shared" si="43"/>
        <v>202</v>
      </c>
      <c r="D316" s="4">
        <f t="shared" si="38"/>
        <v>40804</v>
      </c>
      <c r="E316" s="4">
        <f t="shared" si="39"/>
        <v>100</v>
      </c>
      <c r="F316" s="4" t="b">
        <f t="shared" si="40"/>
        <v>1</v>
      </c>
      <c r="H316" s="4">
        <f t="shared" si="36"/>
        <v>7</v>
      </c>
      <c r="I316" s="4" t="b">
        <f t="shared" si="41"/>
        <v>1</v>
      </c>
      <c r="K316" s="4">
        <f t="shared" si="37"/>
        <v>4</v>
      </c>
      <c r="L316" s="4" t="b">
        <f t="shared" si="42"/>
        <v>1</v>
      </c>
    </row>
    <row r="317" spans="1:12" s="29" customFormat="1" x14ac:dyDescent="0.4">
      <c r="A317"/>
      <c r="B317"/>
      <c r="C317" s="25">
        <f t="shared" si="43"/>
        <v>203</v>
      </c>
      <c r="D317" s="4">
        <f t="shared" si="38"/>
        <v>41209</v>
      </c>
      <c r="E317" s="4">
        <f t="shared" si="39"/>
        <v>249</v>
      </c>
      <c r="F317" s="4" t="b">
        <f t="shared" si="40"/>
        <v>1</v>
      </c>
      <c r="H317" s="4">
        <f t="shared" si="36"/>
        <v>7</v>
      </c>
      <c r="I317" s="4" t="b">
        <f t="shared" si="41"/>
        <v>1</v>
      </c>
      <c r="K317" s="4">
        <f t="shared" si="37"/>
        <v>4</v>
      </c>
      <c r="L317" s="4" t="b">
        <f t="shared" si="42"/>
        <v>1</v>
      </c>
    </row>
    <row r="318" spans="1:12" s="29" customFormat="1" x14ac:dyDescent="0.4">
      <c r="A318"/>
      <c r="B318"/>
      <c r="C318" s="25">
        <f t="shared" si="43"/>
        <v>204</v>
      </c>
      <c r="D318" s="4">
        <f t="shared" si="38"/>
        <v>41616</v>
      </c>
      <c r="E318" s="4">
        <f t="shared" si="39"/>
        <v>144</v>
      </c>
      <c r="F318" s="4" t="b">
        <f t="shared" si="40"/>
        <v>1</v>
      </c>
      <c r="H318" s="4">
        <f t="shared" si="36"/>
        <v>0</v>
      </c>
      <c r="I318" s="4" t="b">
        <f t="shared" si="41"/>
        <v>1</v>
      </c>
      <c r="K318" s="4">
        <f t="shared" si="37"/>
        <v>1</v>
      </c>
      <c r="L318" s="4" t="b">
        <f t="shared" si="42"/>
        <v>1</v>
      </c>
    </row>
    <row r="319" spans="1:12" s="29" customFormat="1" x14ac:dyDescent="0.4">
      <c r="A319"/>
      <c r="B319"/>
      <c r="C319" s="25">
        <f t="shared" si="43"/>
        <v>205</v>
      </c>
      <c r="D319" s="4">
        <f t="shared" si="38"/>
        <v>42025</v>
      </c>
      <c r="E319" s="4">
        <f t="shared" si="39"/>
        <v>41</v>
      </c>
      <c r="F319" s="4" t="b">
        <f t="shared" si="40"/>
        <v>1</v>
      </c>
      <c r="H319" s="4">
        <f t="shared" si="36"/>
        <v>4</v>
      </c>
      <c r="I319" s="4" t="b">
        <f t="shared" si="41"/>
        <v>1</v>
      </c>
      <c r="K319" s="4">
        <f t="shared" si="37"/>
        <v>0</v>
      </c>
      <c r="L319" s="4" t="b">
        <f t="shared" si="42"/>
        <v>1</v>
      </c>
    </row>
    <row r="320" spans="1:12" s="29" customFormat="1" x14ac:dyDescent="0.4">
      <c r="A320"/>
      <c r="B320"/>
      <c r="C320" s="25">
        <f t="shared" si="43"/>
        <v>206</v>
      </c>
      <c r="D320" s="4">
        <f t="shared" si="38"/>
        <v>42436</v>
      </c>
      <c r="E320" s="4">
        <f t="shared" si="39"/>
        <v>196</v>
      </c>
      <c r="F320" s="4" t="b">
        <f t="shared" si="40"/>
        <v>1</v>
      </c>
      <c r="H320" s="4">
        <f t="shared" si="36"/>
        <v>1</v>
      </c>
      <c r="I320" s="4" t="b">
        <f t="shared" si="41"/>
        <v>1</v>
      </c>
      <c r="K320" s="4">
        <f t="shared" si="37"/>
        <v>1</v>
      </c>
      <c r="L320" s="4" t="b">
        <f t="shared" si="42"/>
        <v>1</v>
      </c>
    </row>
    <row r="321" spans="1:12" s="29" customFormat="1" x14ac:dyDescent="0.4">
      <c r="A321"/>
      <c r="B321"/>
      <c r="C321" s="25">
        <f t="shared" si="43"/>
        <v>207</v>
      </c>
      <c r="D321" s="4">
        <f t="shared" si="38"/>
        <v>42849</v>
      </c>
      <c r="E321" s="4">
        <f t="shared" si="39"/>
        <v>97</v>
      </c>
      <c r="F321" s="4" t="b">
        <f t="shared" si="40"/>
        <v>1</v>
      </c>
      <c r="H321" s="4">
        <f t="shared" si="36"/>
        <v>0</v>
      </c>
      <c r="I321" s="4" t="b">
        <f t="shared" si="41"/>
        <v>1</v>
      </c>
      <c r="K321" s="4">
        <f t="shared" si="37"/>
        <v>4</v>
      </c>
      <c r="L321" s="4" t="b">
        <f t="shared" si="42"/>
        <v>1</v>
      </c>
    </row>
    <row r="322" spans="1:12" s="29" customFormat="1" x14ac:dyDescent="0.4">
      <c r="A322"/>
      <c r="B322"/>
      <c r="C322" s="25">
        <f t="shared" si="43"/>
        <v>208</v>
      </c>
      <c r="D322" s="4">
        <f t="shared" si="38"/>
        <v>43264</v>
      </c>
      <c r="E322" s="4">
        <f t="shared" si="39"/>
        <v>0</v>
      </c>
      <c r="F322" s="4" t="b">
        <f t="shared" si="40"/>
        <v>1</v>
      </c>
      <c r="H322" s="4">
        <f t="shared" si="36"/>
        <v>1</v>
      </c>
      <c r="I322" s="4" t="b">
        <f t="shared" si="41"/>
        <v>1</v>
      </c>
      <c r="K322" s="4">
        <f t="shared" si="37"/>
        <v>4</v>
      </c>
      <c r="L322" s="4" t="b">
        <f t="shared" si="42"/>
        <v>1</v>
      </c>
    </row>
    <row r="323" spans="1:12" s="29" customFormat="1" x14ac:dyDescent="0.4">
      <c r="A323"/>
      <c r="B323"/>
      <c r="C323" s="25">
        <f t="shared" si="43"/>
        <v>209</v>
      </c>
      <c r="D323" s="4">
        <f t="shared" si="38"/>
        <v>43681</v>
      </c>
      <c r="E323" s="4">
        <f t="shared" si="39"/>
        <v>161</v>
      </c>
      <c r="F323" s="4" t="b">
        <f t="shared" si="40"/>
        <v>0</v>
      </c>
      <c r="H323" s="4">
        <f t="shared" si="36"/>
        <v>4</v>
      </c>
      <c r="I323" s="4" t="b">
        <f t="shared" si="41"/>
        <v>1</v>
      </c>
      <c r="K323" s="4">
        <f t="shared" si="37"/>
        <v>1</v>
      </c>
      <c r="L323" s="4" t="b">
        <f t="shared" si="42"/>
        <v>1</v>
      </c>
    </row>
    <row r="324" spans="1:12" s="29" customFormat="1" x14ac:dyDescent="0.4">
      <c r="A324"/>
      <c r="B324"/>
      <c r="C324" s="25">
        <f t="shared" si="43"/>
        <v>210</v>
      </c>
      <c r="D324" s="4">
        <f t="shared" si="38"/>
        <v>44100</v>
      </c>
      <c r="E324" s="4">
        <f t="shared" si="39"/>
        <v>68</v>
      </c>
      <c r="F324" s="4" t="b">
        <f t="shared" si="40"/>
        <v>1</v>
      </c>
      <c r="H324" s="4">
        <f t="shared" si="36"/>
        <v>0</v>
      </c>
      <c r="I324" s="4" t="b">
        <f t="shared" si="41"/>
        <v>1</v>
      </c>
      <c r="K324" s="4">
        <f t="shared" si="37"/>
        <v>0</v>
      </c>
      <c r="L324" s="4" t="b">
        <f t="shared" si="42"/>
        <v>1</v>
      </c>
    </row>
    <row r="325" spans="1:12" s="29" customFormat="1" x14ac:dyDescent="0.4">
      <c r="A325"/>
      <c r="B325"/>
      <c r="C325" s="25">
        <f t="shared" si="43"/>
        <v>211</v>
      </c>
      <c r="D325" s="4">
        <f t="shared" si="38"/>
        <v>44521</v>
      </c>
      <c r="E325" s="4">
        <f t="shared" si="39"/>
        <v>233</v>
      </c>
      <c r="F325" s="4" t="b">
        <f t="shared" si="40"/>
        <v>1</v>
      </c>
      <c r="H325" s="4">
        <f t="shared" si="36"/>
        <v>7</v>
      </c>
      <c r="I325" s="4" t="b">
        <f t="shared" si="41"/>
        <v>1</v>
      </c>
      <c r="K325" s="4">
        <f t="shared" si="37"/>
        <v>1</v>
      </c>
      <c r="L325" s="4" t="b">
        <f t="shared" si="42"/>
        <v>1</v>
      </c>
    </row>
    <row r="326" spans="1:12" s="29" customFormat="1" x14ac:dyDescent="0.4">
      <c r="A326"/>
      <c r="B326"/>
      <c r="C326" s="25">
        <f t="shared" si="43"/>
        <v>212</v>
      </c>
      <c r="D326" s="4">
        <f t="shared" si="38"/>
        <v>44944</v>
      </c>
      <c r="E326" s="4">
        <f t="shared" si="39"/>
        <v>144</v>
      </c>
      <c r="F326" s="4" t="b">
        <f t="shared" si="40"/>
        <v>1</v>
      </c>
      <c r="H326" s="4">
        <f t="shared" si="36"/>
        <v>7</v>
      </c>
      <c r="I326" s="4" t="b">
        <f t="shared" si="41"/>
        <v>1</v>
      </c>
      <c r="K326" s="4">
        <f t="shared" si="37"/>
        <v>4</v>
      </c>
      <c r="L326" s="4" t="b">
        <f t="shared" si="42"/>
        <v>1</v>
      </c>
    </row>
    <row r="327" spans="1:12" s="29" customFormat="1" x14ac:dyDescent="0.4">
      <c r="A327"/>
      <c r="B327"/>
      <c r="C327" s="25">
        <f t="shared" si="43"/>
        <v>213</v>
      </c>
      <c r="D327" s="4">
        <f t="shared" si="38"/>
        <v>45369</v>
      </c>
      <c r="E327" s="4">
        <f t="shared" si="39"/>
        <v>57</v>
      </c>
      <c r="F327" s="4" t="b">
        <f t="shared" si="40"/>
        <v>1</v>
      </c>
      <c r="H327" s="4">
        <f t="shared" si="36"/>
        <v>0</v>
      </c>
      <c r="I327" s="4" t="b">
        <f t="shared" si="41"/>
        <v>1</v>
      </c>
      <c r="K327" s="4">
        <f t="shared" si="37"/>
        <v>4</v>
      </c>
      <c r="L327" s="4" t="b">
        <f t="shared" si="42"/>
        <v>1</v>
      </c>
    </row>
    <row r="328" spans="1:12" s="29" customFormat="1" x14ac:dyDescent="0.4">
      <c r="A328"/>
      <c r="B328"/>
      <c r="C328" s="25">
        <f t="shared" si="43"/>
        <v>214</v>
      </c>
      <c r="D328" s="4">
        <f t="shared" si="38"/>
        <v>45796</v>
      </c>
      <c r="E328" s="4">
        <f t="shared" si="39"/>
        <v>228</v>
      </c>
      <c r="F328" s="4" t="b">
        <f t="shared" si="40"/>
        <v>1</v>
      </c>
      <c r="H328" s="4">
        <f t="shared" si="36"/>
        <v>4</v>
      </c>
      <c r="I328" s="4" t="b">
        <f t="shared" si="41"/>
        <v>1</v>
      </c>
      <c r="K328" s="4">
        <f t="shared" si="37"/>
        <v>1</v>
      </c>
      <c r="L328" s="4" t="b">
        <f t="shared" si="42"/>
        <v>1</v>
      </c>
    </row>
    <row r="329" spans="1:12" s="29" customFormat="1" x14ac:dyDescent="0.4">
      <c r="A329"/>
      <c r="B329"/>
      <c r="C329" s="25">
        <f t="shared" si="43"/>
        <v>215</v>
      </c>
      <c r="D329" s="4">
        <f t="shared" si="38"/>
        <v>46225</v>
      </c>
      <c r="E329" s="4">
        <f t="shared" si="39"/>
        <v>145</v>
      </c>
      <c r="F329" s="4" t="b">
        <f t="shared" si="40"/>
        <v>1</v>
      </c>
      <c r="H329" s="4">
        <f t="shared" si="36"/>
        <v>1</v>
      </c>
      <c r="I329" s="4" t="b">
        <f t="shared" si="41"/>
        <v>1</v>
      </c>
      <c r="K329" s="4">
        <f t="shared" si="37"/>
        <v>0</v>
      </c>
      <c r="L329" s="4" t="b">
        <f t="shared" si="42"/>
        <v>1</v>
      </c>
    </row>
    <row r="330" spans="1:12" s="29" customFormat="1" x14ac:dyDescent="0.4">
      <c r="A330"/>
      <c r="B330"/>
      <c r="C330" s="25">
        <f t="shared" si="43"/>
        <v>216</v>
      </c>
      <c r="D330" s="4">
        <f t="shared" si="38"/>
        <v>46656</v>
      </c>
      <c r="E330" s="4">
        <f t="shared" si="39"/>
        <v>64</v>
      </c>
      <c r="F330" s="4" t="b">
        <f t="shared" si="40"/>
        <v>1</v>
      </c>
      <c r="H330" s="4">
        <f t="shared" si="36"/>
        <v>0</v>
      </c>
      <c r="I330" s="4" t="b">
        <f t="shared" si="41"/>
        <v>1</v>
      </c>
      <c r="K330" s="4">
        <f t="shared" si="37"/>
        <v>1</v>
      </c>
      <c r="L330" s="4" t="b">
        <f t="shared" si="42"/>
        <v>1</v>
      </c>
    </row>
    <row r="331" spans="1:12" s="29" customFormat="1" x14ac:dyDescent="0.4">
      <c r="A331"/>
      <c r="B331"/>
      <c r="C331" s="25">
        <f t="shared" si="43"/>
        <v>217</v>
      </c>
      <c r="D331" s="4">
        <f t="shared" si="38"/>
        <v>47089</v>
      </c>
      <c r="E331" s="4">
        <f t="shared" si="39"/>
        <v>241</v>
      </c>
      <c r="F331" s="4" t="b">
        <f t="shared" si="40"/>
        <v>0</v>
      </c>
      <c r="H331" s="4">
        <f t="shared" si="36"/>
        <v>1</v>
      </c>
      <c r="I331" s="4" t="b">
        <f t="shared" si="41"/>
        <v>1</v>
      </c>
      <c r="K331" s="4">
        <f t="shared" si="37"/>
        <v>4</v>
      </c>
      <c r="L331" s="4" t="b">
        <f t="shared" si="42"/>
        <v>1</v>
      </c>
    </row>
    <row r="332" spans="1:12" s="29" customFormat="1" x14ac:dyDescent="0.4">
      <c r="A332"/>
      <c r="B332"/>
      <c r="C332" s="25">
        <f t="shared" si="43"/>
        <v>218</v>
      </c>
      <c r="D332" s="4">
        <f t="shared" si="38"/>
        <v>47524</v>
      </c>
      <c r="E332" s="4">
        <f t="shared" si="39"/>
        <v>164</v>
      </c>
      <c r="F332" s="4" t="b">
        <f t="shared" si="40"/>
        <v>1</v>
      </c>
      <c r="H332" s="4">
        <f t="shared" si="36"/>
        <v>4</v>
      </c>
      <c r="I332" s="4" t="b">
        <f t="shared" si="41"/>
        <v>1</v>
      </c>
      <c r="K332" s="4">
        <f t="shared" si="37"/>
        <v>4</v>
      </c>
      <c r="L332" s="4" t="b">
        <f t="shared" si="42"/>
        <v>1</v>
      </c>
    </row>
    <row r="333" spans="1:12" s="29" customFormat="1" x14ac:dyDescent="0.4">
      <c r="A333"/>
      <c r="B333"/>
      <c r="C333" s="25">
        <f t="shared" si="43"/>
        <v>219</v>
      </c>
      <c r="D333" s="4">
        <f t="shared" si="38"/>
        <v>47961</v>
      </c>
      <c r="E333" s="4">
        <f t="shared" si="39"/>
        <v>89</v>
      </c>
      <c r="F333" s="4" t="b">
        <f t="shared" si="40"/>
        <v>1</v>
      </c>
      <c r="H333" s="4">
        <f t="shared" si="36"/>
        <v>0</v>
      </c>
      <c r="I333" s="4" t="b">
        <f t="shared" si="41"/>
        <v>1</v>
      </c>
      <c r="K333" s="4">
        <f t="shared" si="37"/>
        <v>1</v>
      </c>
      <c r="L333" s="4" t="b">
        <f t="shared" si="42"/>
        <v>1</v>
      </c>
    </row>
    <row r="334" spans="1:12" s="29" customFormat="1" x14ac:dyDescent="0.4">
      <c r="A334"/>
      <c r="B334"/>
      <c r="C334" s="25">
        <f t="shared" si="43"/>
        <v>220</v>
      </c>
      <c r="D334" s="4">
        <f t="shared" si="38"/>
        <v>48400</v>
      </c>
      <c r="E334" s="4">
        <f t="shared" si="39"/>
        <v>16</v>
      </c>
      <c r="F334" s="4" t="b">
        <f t="shared" si="40"/>
        <v>1</v>
      </c>
      <c r="H334" s="4">
        <f t="shared" si="36"/>
        <v>7</v>
      </c>
      <c r="I334" s="4" t="b">
        <f t="shared" si="41"/>
        <v>1</v>
      </c>
      <c r="K334" s="4">
        <f t="shared" si="37"/>
        <v>0</v>
      </c>
      <c r="L334" s="4" t="b">
        <f t="shared" si="42"/>
        <v>1</v>
      </c>
    </row>
    <row r="335" spans="1:12" s="29" customFormat="1" x14ac:dyDescent="0.4">
      <c r="A335"/>
      <c r="B335"/>
      <c r="C335" s="25">
        <f t="shared" si="43"/>
        <v>221</v>
      </c>
      <c r="D335" s="4">
        <f t="shared" si="38"/>
        <v>48841</v>
      </c>
      <c r="E335" s="4">
        <f t="shared" si="39"/>
        <v>201</v>
      </c>
      <c r="F335" s="4" t="b">
        <f t="shared" si="40"/>
        <v>1</v>
      </c>
      <c r="H335" s="4">
        <f t="shared" si="36"/>
        <v>7</v>
      </c>
      <c r="I335" s="4" t="b">
        <f t="shared" si="41"/>
        <v>1</v>
      </c>
      <c r="K335" s="4">
        <f t="shared" si="37"/>
        <v>1</v>
      </c>
      <c r="L335" s="4" t="b">
        <f t="shared" si="42"/>
        <v>1</v>
      </c>
    </row>
    <row r="336" spans="1:12" s="29" customFormat="1" x14ac:dyDescent="0.4">
      <c r="A336"/>
      <c r="B336"/>
      <c r="C336" s="25">
        <f t="shared" si="43"/>
        <v>222</v>
      </c>
      <c r="D336" s="4">
        <f t="shared" si="38"/>
        <v>49284</v>
      </c>
      <c r="E336" s="4">
        <f t="shared" si="39"/>
        <v>132</v>
      </c>
      <c r="F336" s="4" t="b">
        <f t="shared" si="40"/>
        <v>1</v>
      </c>
      <c r="H336" s="4">
        <f t="shared" si="36"/>
        <v>0</v>
      </c>
      <c r="I336" s="4" t="b">
        <f t="shared" si="41"/>
        <v>1</v>
      </c>
      <c r="K336" s="4">
        <f t="shared" si="37"/>
        <v>4</v>
      </c>
      <c r="L336" s="4" t="b">
        <f t="shared" si="42"/>
        <v>1</v>
      </c>
    </row>
    <row r="337" spans="1:12" s="29" customFormat="1" x14ac:dyDescent="0.4">
      <c r="A337"/>
      <c r="B337"/>
      <c r="C337" s="25">
        <f t="shared" si="43"/>
        <v>223</v>
      </c>
      <c r="D337" s="4">
        <f t="shared" si="38"/>
        <v>49729</v>
      </c>
      <c r="E337" s="4">
        <f t="shared" si="39"/>
        <v>65</v>
      </c>
      <c r="F337" s="4" t="b">
        <f t="shared" si="40"/>
        <v>1</v>
      </c>
      <c r="H337" s="4">
        <f t="shared" si="36"/>
        <v>4</v>
      </c>
      <c r="I337" s="4" t="b">
        <f t="shared" si="41"/>
        <v>1</v>
      </c>
      <c r="K337" s="4">
        <f t="shared" si="37"/>
        <v>4</v>
      </c>
      <c r="L337" s="4" t="b">
        <f t="shared" si="42"/>
        <v>1</v>
      </c>
    </row>
    <row r="338" spans="1:12" s="29" customFormat="1" x14ac:dyDescent="0.4">
      <c r="A338"/>
      <c r="B338"/>
      <c r="C338" s="25">
        <f t="shared" si="43"/>
        <v>224</v>
      </c>
      <c r="D338" s="4">
        <f t="shared" si="38"/>
        <v>50176</v>
      </c>
      <c r="E338" s="4">
        <f t="shared" si="39"/>
        <v>0</v>
      </c>
      <c r="F338" s="4" t="b">
        <f t="shared" si="40"/>
        <v>1</v>
      </c>
      <c r="H338" s="4">
        <f t="shared" si="36"/>
        <v>1</v>
      </c>
      <c r="I338" s="4" t="b">
        <f t="shared" si="41"/>
        <v>1</v>
      </c>
      <c r="K338" s="4">
        <f t="shared" si="37"/>
        <v>1</v>
      </c>
      <c r="L338" s="4" t="b">
        <f t="shared" si="42"/>
        <v>1</v>
      </c>
    </row>
    <row r="339" spans="1:12" s="29" customFormat="1" x14ac:dyDescent="0.4">
      <c r="A339"/>
      <c r="B339"/>
      <c r="C339" s="25">
        <f t="shared" si="43"/>
        <v>225</v>
      </c>
      <c r="D339" s="4">
        <f t="shared" si="38"/>
        <v>50625</v>
      </c>
      <c r="E339" s="4">
        <f t="shared" ref="E339:E369" si="44">MOD($D339,E$113)</f>
        <v>193</v>
      </c>
      <c r="F339" s="4" t="b">
        <f t="shared" si="40"/>
        <v>0</v>
      </c>
      <c r="H339" s="4">
        <f t="shared" si="36"/>
        <v>0</v>
      </c>
      <c r="I339" s="4" t="b">
        <f t="shared" si="41"/>
        <v>1</v>
      </c>
      <c r="K339" s="4">
        <f t="shared" si="37"/>
        <v>0</v>
      </c>
      <c r="L339" s="4" t="b">
        <f t="shared" si="42"/>
        <v>1</v>
      </c>
    </row>
    <row r="340" spans="1:12" s="29" customFormat="1" x14ac:dyDescent="0.4">
      <c r="A340"/>
      <c r="B340"/>
      <c r="C340" s="25">
        <f t="shared" si="43"/>
        <v>226</v>
      </c>
      <c r="D340" s="4">
        <f t="shared" si="38"/>
        <v>51076</v>
      </c>
      <c r="E340" s="4">
        <f t="shared" si="44"/>
        <v>132</v>
      </c>
      <c r="F340" s="4" t="b">
        <f t="shared" si="40"/>
        <v>1</v>
      </c>
      <c r="H340" s="4">
        <f t="shared" si="36"/>
        <v>1</v>
      </c>
      <c r="I340" s="4" t="b">
        <f t="shared" si="41"/>
        <v>1</v>
      </c>
      <c r="K340" s="4">
        <f t="shared" si="37"/>
        <v>1</v>
      </c>
      <c r="L340" s="4" t="b">
        <f t="shared" si="42"/>
        <v>1</v>
      </c>
    </row>
    <row r="341" spans="1:12" s="29" customFormat="1" x14ac:dyDescent="0.4">
      <c r="A341"/>
      <c r="B341"/>
      <c r="C341" s="25">
        <f t="shared" si="43"/>
        <v>227</v>
      </c>
      <c r="D341" s="4">
        <f t="shared" si="38"/>
        <v>51529</v>
      </c>
      <c r="E341" s="4">
        <f t="shared" si="44"/>
        <v>73</v>
      </c>
      <c r="F341" s="4" t="b">
        <f t="shared" si="40"/>
        <v>1</v>
      </c>
      <c r="H341" s="4">
        <f t="shared" si="36"/>
        <v>4</v>
      </c>
      <c r="I341" s="4" t="b">
        <f t="shared" si="41"/>
        <v>1</v>
      </c>
      <c r="K341" s="4">
        <f t="shared" si="37"/>
        <v>4</v>
      </c>
      <c r="L341" s="4" t="b">
        <f t="shared" si="42"/>
        <v>1</v>
      </c>
    </row>
    <row r="342" spans="1:12" s="29" customFormat="1" x14ac:dyDescent="0.4">
      <c r="A342"/>
      <c r="B342"/>
      <c r="C342" s="25">
        <f t="shared" si="43"/>
        <v>228</v>
      </c>
      <c r="D342" s="4">
        <f t="shared" si="38"/>
        <v>51984</v>
      </c>
      <c r="E342" s="4">
        <f t="shared" si="44"/>
        <v>16</v>
      </c>
      <c r="F342" s="4" t="b">
        <f t="shared" si="40"/>
        <v>0</v>
      </c>
      <c r="H342" s="4">
        <f t="shared" si="36"/>
        <v>0</v>
      </c>
      <c r="I342" s="4" t="b">
        <f t="shared" si="41"/>
        <v>1</v>
      </c>
      <c r="K342" s="4">
        <f t="shared" si="37"/>
        <v>4</v>
      </c>
      <c r="L342" s="4" t="b">
        <f t="shared" si="42"/>
        <v>1</v>
      </c>
    </row>
    <row r="343" spans="1:12" s="29" customFormat="1" x14ac:dyDescent="0.4">
      <c r="A343"/>
      <c r="B343"/>
      <c r="C343" s="25">
        <f t="shared" si="43"/>
        <v>229</v>
      </c>
      <c r="D343" s="4">
        <f t="shared" si="38"/>
        <v>52441</v>
      </c>
      <c r="E343" s="4">
        <f t="shared" si="44"/>
        <v>217</v>
      </c>
      <c r="F343" s="4" t="b">
        <f t="shared" si="40"/>
        <v>1</v>
      </c>
      <c r="H343" s="4">
        <f t="shared" si="36"/>
        <v>7</v>
      </c>
      <c r="I343" s="4" t="b">
        <f t="shared" si="41"/>
        <v>1</v>
      </c>
      <c r="K343" s="4">
        <f t="shared" si="37"/>
        <v>1</v>
      </c>
      <c r="L343" s="4" t="b">
        <f t="shared" si="42"/>
        <v>1</v>
      </c>
    </row>
    <row r="344" spans="1:12" s="29" customFormat="1" x14ac:dyDescent="0.4">
      <c r="A344"/>
      <c r="B344"/>
      <c r="C344" s="25">
        <f t="shared" si="43"/>
        <v>230</v>
      </c>
      <c r="D344" s="4">
        <f t="shared" si="38"/>
        <v>52900</v>
      </c>
      <c r="E344" s="4">
        <f t="shared" si="44"/>
        <v>164</v>
      </c>
      <c r="F344" s="4" t="b">
        <f t="shared" si="40"/>
        <v>1</v>
      </c>
      <c r="H344" s="4">
        <f t="shared" si="36"/>
        <v>7</v>
      </c>
      <c r="I344" s="4" t="b">
        <f t="shared" si="41"/>
        <v>1</v>
      </c>
      <c r="K344" s="4">
        <f t="shared" si="37"/>
        <v>0</v>
      </c>
      <c r="L344" s="4" t="b">
        <f t="shared" si="42"/>
        <v>1</v>
      </c>
    </row>
    <row r="345" spans="1:12" s="29" customFormat="1" x14ac:dyDescent="0.4">
      <c r="A345"/>
      <c r="B345"/>
      <c r="C345" s="25">
        <f t="shared" si="43"/>
        <v>231</v>
      </c>
      <c r="D345" s="4">
        <f t="shared" si="38"/>
        <v>53361</v>
      </c>
      <c r="E345" s="4">
        <f t="shared" si="44"/>
        <v>113</v>
      </c>
      <c r="F345" s="4" t="b">
        <f t="shared" si="40"/>
        <v>1</v>
      </c>
      <c r="H345" s="4">
        <f t="shared" si="36"/>
        <v>0</v>
      </c>
      <c r="I345" s="4" t="b">
        <f t="shared" si="41"/>
        <v>1</v>
      </c>
      <c r="K345" s="4">
        <f t="shared" si="37"/>
        <v>1</v>
      </c>
      <c r="L345" s="4" t="b">
        <f t="shared" si="42"/>
        <v>1</v>
      </c>
    </row>
    <row r="346" spans="1:12" s="29" customFormat="1" x14ac:dyDescent="0.4">
      <c r="A346"/>
      <c r="B346"/>
      <c r="C346" s="25">
        <f t="shared" si="43"/>
        <v>232</v>
      </c>
      <c r="D346" s="4">
        <f t="shared" si="38"/>
        <v>53824</v>
      </c>
      <c r="E346" s="4">
        <f t="shared" si="44"/>
        <v>64</v>
      </c>
      <c r="F346" s="4" t="b">
        <f t="shared" si="40"/>
        <v>1</v>
      </c>
      <c r="H346" s="4">
        <f t="shared" si="36"/>
        <v>4</v>
      </c>
      <c r="I346" s="4" t="b">
        <f t="shared" si="41"/>
        <v>1</v>
      </c>
      <c r="K346" s="4">
        <f t="shared" si="37"/>
        <v>4</v>
      </c>
      <c r="L346" s="4" t="b">
        <f t="shared" si="42"/>
        <v>1</v>
      </c>
    </row>
    <row r="347" spans="1:12" s="29" customFormat="1" x14ac:dyDescent="0.4">
      <c r="A347"/>
      <c r="B347"/>
      <c r="C347" s="25">
        <f t="shared" si="43"/>
        <v>233</v>
      </c>
      <c r="D347" s="4">
        <f t="shared" si="38"/>
        <v>54289</v>
      </c>
      <c r="E347" s="4">
        <f t="shared" si="44"/>
        <v>17</v>
      </c>
      <c r="F347" s="4" t="b">
        <f t="shared" si="40"/>
        <v>0</v>
      </c>
      <c r="H347" s="4">
        <f t="shared" si="36"/>
        <v>1</v>
      </c>
      <c r="I347" s="4" t="b">
        <f t="shared" si="41"/>
        <v>1</v>
      </c>
      <c r="K347" s="4">
        <f t="shared" si="37"/>
        <v>4</v>
      </c>
      <c r="L347" s="4" t="b">
        <f t="shared" si="42"/>
        <v>1</v>
      </c>
    </row>
    <row r="348" spans="1:12" s="29" customFormat="1" x14ac:dyDescent="0.4">
      <c r="A348"/>
      <c r="B348"/>
      <c r="C348" s="25">
        <f t="shared" si="43"/>
        <v>234</v>
      </c>
      <c r="D348" s="4">
        <f t="shared" si="38"/>
        <v>54756</v>
      </c>
      <c r="E348" s="4">
        <f t="shared" si="44"/>
        <v>228</v>
      </c>
      <c r="F348" s="4" t="b">
        <f t="shared" si="40"/>
        <v>1</v>
      </c>
      <c r="H348" s="4">
        <f t="shared" si="36"/>
        <v>0</v>
      </c>
      <c r="I348" s="4" t="b">
        <f t="shared" si="41"/>
        <v>1</v>
      </c>
      <c r="K348" s="4">
        <f t="shared" si="37"/>
        <v>1</v>
      </c>
      <c r="L348" s="4" t="b">
        <f t="shared" si="42"/>
        <v>1</v>
      </c>
    </row>
    <row r="349" spans="1:12" s="29" customFormat="1" x14ac:dyDescent="0.4">
      <c r="A349"/>
      <c r="B349"/>
      <c r="C349" s="25">
        <f t="shared" si="43"/>
        <v>235</v>
      </c>
      <c r="D349" s="4">
        <f t="shared" si="38"/>
        <v>55225</v>
      </c>
      <c r="E349" s="4">
        <f t="shared" si="44"/>
        <v>185</v>
      </c>
      <c r="F349" s="4" t="b">
        <f t="shared" si="40"/>
        <v>1</v>
      </c>
      <c r="H349" s="4">
        <f t="shared" si="36"/>
        <v>1</v>
      </c>
      <c r="I349" s="4" t="b">
        <f t="shared" si="41"/>
        <v>1</v>
      </c>
      <c r="K349" s="4">
        <f t="shared" si="37"/>
        <v>0</v>
      </c>
      <c r="L349" s="4" t="b">
        <f t="shared" si="42"/>
        <v>1</v>
      </c>
    </row>
    <row r="350" spans="1:12" s="29" customFormat="1" x14ac:dyDescent="0.4">
      <c r="A350"/>
      <c r="B350"/>
      <c r="C350" s="25">
        <f t="shared" si="43"/>
        <v>236</v>
      </c>
      <c r="D350" s="4">
        <f t="shared" si="38"/>
        <v>55696</v>
      </c>
      <c r="E350" s="4">
        <f t="shared" si="44"/>
        <v>144</v>
      </c>
      <c r="F350" s="4" t="b">
        <f t="shared" si="40"/>
        <v>1</v>
      </c>
      <c r="H350" s="4">
        <f t="shared" si="36"/>
        <v>4</v>
      </c>
      <c r="I350" s="4" t="b">
        <f t="shared" si="41"/>
        <v>1</v>
      </c>
      <c r="K350" s="4">
        <f t="shared" si="37"/>
        <v>1</v>
      </c>
      <c r="L350" s="4" t="b">
        <f t="shared" si="42"/>
        <v>1</v>
      </c>
    </row>
    <row r="351" spans="1:12" s="29" customFormat="1" x14ac:dyDescent="0.4">
      <c r="A351"/>
      <c r="B351"/>
      <c r="C351" s="25">
        <f t="shared" si="43"/>
        <v>237</v>
      </c>
      <c r="D351" s="4">
        <f t="shared" si="38"/>
        <v>56169</v>
      </c>
      <c r="E351" s="4">
        <f t="shared" si="44"/>
        <v>105</v>
      </c>
      <c r="F351" s="4" t="b">
        <f t="shared" si="40"/>
        <v>1</v>
      </c>
      <c r="H351" s="4">
        <f t="shared" si="36"/>
        <v>0</v>
      </c>
      <c r="I351" s="4" t="b">
        <f t="shared" si="41"/>
        <v>1</v>
      </c>
      <c r="K351" s="4">
        <f t="shared" si="37"/>
        <v>4</v>
      </c>
      <c r="L351" s="4" t="b">
        <f t="shared" si="42"/>
        <v>1</v>
      </c>
    </row>
    <row r="352" spans="1:12" s="29" customFormat="1" x14ac:dyDescent="0.4">
      <c r="A352"/>
      <c r="B352"/>
      <c r="C352" s="25">
        <f t="shared" si="43"/>
        <v>238</v>
      </c>
      <c r="D352" s="4">
        <f t="shared" si="38"/>
        <v>56644</v>
      </c>
      <c r="E352" s="4">
        <f t="shared" si="44"/>
        <v>68</v>
      </c>
      <c r="F352" s="4" t="b">
        <f t="shared" si="40"/>
        <v>1</v>
      </c>
      <c r="H352" s="4">
        <f t="shared" si="36"/>
        <v>7</v>
      </c>
      <c r="I352" s="4" t="b">
        <f t="shared" si="41"/>
        <v>1</v>
      </c>
      <c r="K352" s="4">
        <f t="shared" si="37"/>
        <v>4</v>
      </c>
      <c r="L352" s="4" t="b">
        <f t="shared" si="42"/>
        <v>1</v>
      </c>
    </row>
    <row r="353" spans="1:12" s="29" customFormat="1" x14ac:dyDescent="0.4">
      <c r="A353"/>
      <c r="B353"/>
      <c r="C353" s="25">
        <f t="shared" si="43"/>
        <v>239</v>
      </c>
      <c r="D353" s="4">
        <f t="shared" si="38"/>
        <v>57121</v>
      </c>
      <c r="E353" s="4">
        <f t="shared" si="44"/>
        <v>33</v>
      </c>
      <c r="F353" s="4" t="b">
        <f t="shared" si="40"/>
        <v>1</v>
      </c>
      <c r="H353" s="4">
        <f t="shared" si="36"/>
        <v>7</v>
      </c>
      <c r="I353" s="4" t="b">
        <f t="shared" si="41"/>
        <v>1</v>
      </c>
      <c r="K353" s="4">
        <f t="shared" si="37"/>
        <v>1</v>
      </c>
      <c r="L353" s="4" t="b">
        <f t="shared" si="42"/>
        <v>1</v>
      </c>
    </row>
    <row r="354" spans="1:12" s="29" customFormat="1" x14ac:dyDescent="0.4">
      <c r="A354"/>
      <c r="B354"/>
      <c r="C354" s="25">
        <f t="shared" si="43"/>
        <v>240</v>
      </c>
      <c r="D354" s="4">
        <f t="shared" si="38"/>
        <v>57600</v>
      </c>
      <c r="E354" s="4">
        <f t="shared" si="44"/>
        <v>0</v>
      </c>
      <c r="F354" s="4" t="b">
        <f t="shared" si="40"/>
        <v>1</v>
      </c>
      <c r="H354" s="4">
        <f t="shared" si="36"/>
        <v>0</v>
      </c>
      <c r="I354" s="4" t="b">
        <f t="shared" si="41"/>
        <v>1</v>
      </c>
      <c r="K354" s="4">
        <f t="shared" si="37"/>
        <v>0</v>
      </c>
      <c r="L354" s="4" t="b">
        <f t="shared" si="42"/>
        <v>1</v>
      </c>
    </row>
    <row r="355" spans="1:12" s="29" customFormat="1" x14ac:dyDescent="0.4">
      <c r="A355"/>
      <c r="B355"/>
      <c r="C355" s="25">
        <f t="shared" si="43"/>
        <v>241</v>
      </c>
      <c r="D355" s="4">
        <f t="shared" si="38"/>
        <v>58081</v>
      </c>
      <c r="E355" s="4">
        <f t="shared" si="44"/>
        <v>225</v>
      </c>
      <c r="F355" s="4" t="b">
        <f t="shared" si="40"/>
        <v>0</v>
      </c>
      <c r="H355" s="4">
        <f t="shared" si="36"/>
        <v>4</v>
      </c>
      <c r="I355" s="4" t="b">
        <f t="shared" si="41"/>
        <v>1</v>
      </c>
      <c r="K355" s="4">
        <f t="shared" si="37"/>
        <v>1</v>
      </c>
      <c r="L355" s="4" t="b">
        <f t="shared" si="42"/>
        <v>1</v>
      </c>
    </row>
    <row r="356" spans="1:12" s="29" customFormat="1" x14ac:dyDescent="0.4">
      <c r="A356"/>
      <c r="B356"/>
      <c r="C356" s="25">
        <f t="shared" si="43"/>
        <v>242</v>
      </c>
      <c r="D356" s="4">
        <f t="shared" si="38"/>
        <v>58564</v>
      </c>
      <c r="E356" s="4">
        <f t="shared" si="44"/>
        <v>196</v>
      </c>
      <c r="F356" s="4" t="b">
        <f t="shared" si="40"/>
        <v>1</v>
      </c>
      <c r="H356" s="4">
        <f t="shared" si="36"/>
        <v>1</v>
      </c>
      <c r="I356" s="4" t="b">
        <f t="shared" si="41"/>
        <v>1</v>
      </c>
      <c r="K356" s="4">
        <f t="shared" si="37"/>
        <v>4</v>
      </c>
      <c r="L356" s="4" t="b">
        <f t="shared" si="42"/>
        <v>1</v>
      </c>
    </row>
    <row r="357" spans="1:12" s="29" customFormat="1" x14ac:dyDescent="0.4">
      <c r="A357"/>
      <c r="B357"/>
      <c r="C357" s="25">
        <f t="shared" si="43"/>
        <v>243</v>
      </c>
      <c r="D357" s="4">
        <f t="shared" si="38"/>
        <v>59049</v>
      </c>
      <c r="E357" s="4">
        <f t="shared" si="44"/>
        <v>169</v>
      </c>
      <c r="F357" s="4" t="b">
        <f t="shared" si="40"/>
        <v>1</v>
      </c>
      <c r="H357" s="4">
        <f t="shared" si="36"/>
        <v>0</v>
      </c>
      <c r="I357" s="4" t="b">
        <f t="shared" si="41"/>
        <v>1</v>
      </c>
      <c r="K357" s="4">
        <f t="shared" si="37"/>
        <v>4</v>
      </c>
      <c r="L357" s="4" t="b">
        <f t="shared" si="42"/>
        <v>1</v>
      </c>
    </row>
    <row r="358" spans="1:12" s="29" customFormat="1" x14ac:dyDescent="0.4">
      <c r="A358"/>
      <c r="B358"/>
      <c r="C358" s="25">
        <f t="shared" si="43"/>
        <v>244</v>
      </c>
      <c r="D358" s="4">
        <f t="shared" si="38"/>
        <v>59536</v>
      </c>
      <c r="E358" s="4">
        <f t="shared" si="44"/>
        <v>144</v>
      </c>
      <c r="F358" s="4" t="b">
        <f t="shared" si="40"/>
        <v>1</v>
      </c>
      <c r="H358" s="4">
        <f t="shared" si="36"/>
        <v>1</v>
      </c>
      <c r="I358" s="4" t="b">
        <f t="shared" si="41"/>
        <v>1</v>
      </c>
      <c r="K358" s="4">
        <f t="shared" si="37"/>
        <v>1</v>
      </c>
      <c r="L358" s="4" t="b">
        <f t="shared" si="42"/>
        <v>1</v>
      </c>
    </row>
    <row r="359" spans="1:12" s="29" customFormat="1" x14ac:dyDescent="0.4">
      <c r="A359"/>
      <c r="B359"/>
      <c r="C359" s="25">
        <f t="shared" si="43"/>
        <v>245</v>
      </c>
      <c r="D359" s="4">
        <f t="shared" si="38"/>
        <v>60025</v>
      </c>
      <c r="E359" s="4">
        <f t="shared" si="44"/>
        <v>121</v>
      </c>
      <c r="F359" s="4" t="b">
        <f t="shared" si="40"/>
        <v>1</v>
      </c>
      <c r="H359" s="4">
        <f t="shared" si="36"/>
        <v>4</v>
      </c>
      <c r="I359" s="4" t="b">
        <f t="shared" si="41"/>
        <v>1</v>
      </c>
      <c r="K359" s="4">
        <f t="shared" si="37"/>
        <v>0</v>
      </c>
      <c r="L359" s="4" t="b">
        <f t="shared" si="42"/>
        <v>1</v>
      </c>
    </row>
    <row r="360" spans="1:12" s="29" customFormat="1" x14ac:dyDescent="0.4">
      <c r="A360"/>
      <c r="B360"/>
      <c r="C360" s="25">
        <f t="shared" si="43"/>
        <v>246</v>
      </c>
      <c r="D360" s="4">
        <f t="shared" si="38"/>
        <v>60516</v>
      </c>
      <c r="E360" s="4">
        <f t="shared" si="44"/>
        <v>100</v>
      </c>
      <c r="F360" s="4" t="b">
        <f t="shared" si="40"/>
        <v>1</v>
      </c>
      <c r="H360" s="4">
        <f t="shared" si="36"/>
        <v>0</v>
      </c>
      <c r="I360" s="4" t="b">
        <f t="shared" si="41"/>
        <v>1</v>
      </c>
      <c r="K360" s="4">
        <f t="shared" si="37"/>
        <v>1</v>
      </c>
      <c r="L360" s="4" t="b">
        <f t="shared" si="42"/>
        <v>1</v>
      </c>
    </row>
    <row r="361" spans="1:12" s="29" customFormat="1" x14ac:dyDescent="0.4">
      <c r="A361"/>
      <c r="B361"/>
      <c r="C361" s="25">
        <f t="shared" si="43"/>
        <v>247</v>
      </c>
      <c r="D361" s="4">
        <f t="shared" si="38"/>
        <v>61009</v>
      </c>
      <c r="E361" s="4">
        <f t="shared" si="44"/>
        <v>81</v>
      </c>
      <c r="F361" s="4" t="b">
        <f t="shared" si="40"/>
        <v>1</v>
      </c>
      <c r="H361" s="4">
        <f t="shared" si="36"/>
        <v>7</v>
      </c>
      <c r="I361" s="4" t="b">
        <f t="shared" si="41"/>
        <v>1</v>
      </c>
      <c r="K361" s="4">
        <f t="shared" si="37"/>
        <v>4</v>
      </c>
      <c r="L361" s="4" t="b">
        <f t="shared" si="42"/>
        <v>1</v>
      </c>
    </row>
    <row r="362" spans="1:12" s="29" customFormat="1" x14ac:dyDescent="0.4">
      <c r="A362"/>
      <c r="B362"/>
      <c r="C362" s="25">
        <f t="shared" si="43"/>
        <v>248</v>
      </c>
      <c r="D362" s="4">
        <f t="shared" si="38"/>
        <v>61504</v>
      </c>
      <c r="E362" s="4">
        <f t="shared" si="44"/>
        <v>64</v>
      </c>
      <c r="F362" s="4" t="b">
        <f t="shared" si="40"/>
        <v>1</v>
      </c>
      <c r="H362" s="4">
        <f t="shared" si="36"/>
        <v>7</v>
      </c>
      <c r="I362" s="4" t="b">
        <f t="shared" si="41"/>
        <v>1</v>
      </c>
      <c r="K362" s="4">
        <f t="shared" si="37"/>
        <v>4</v>
      </c>
      <c r="L362" s="4" t="b">
        <f t="shared" si="42"/>
        <v>1</v>
      </c>
    </row>
    <row r="363" spans="1:12" s="29" customFormat="1" x14ac:dyDescent="0.4">
      <c r="A363"/>
      <c r="B363"/>
      <c r="C363" s="25">
        <f t="shared" si="43"/>
        <v>249</v>
      </c>
      <c r="D363" s="4">
        <f t="shared" si="38"/>
        <v>62001</v>
      </c>
      <c r="E363" s="4">
        <f t="shared" si="44"/>
        <v>49</v>
      </c>
      <c r="F363" s="4" t="b">
        <f t="shared" si="40"/>
        <v>0</v>
      </c>
      <c r="H363" s="4">
        <f t="shared" si="36"/>
        <v>0</v>
      </c>
      <c r="I363" s="4" t="b">
        <f t="shared" si="41"/>
        <v>1</v>
      </c>
      <c r="K363" s="4">
        <f t="shared" si="37"/>
        <v>1</v>
      </c>
      <c r="L363" s="4" t="b">
        <f t="shared" si="42"/>
        <v>1</v>
      </c>
    </row>
    <row r="364" spans="1:12" s="29" customFormat="1" x14ac:dyDescent="0.4">
      <c r="A364"/>
      <c r="B364"/>
      <c r="C364" s="25">
        <f t="shared" si="43"/>
        <v>250</v>
      </c>
      <c r="D364" s="4">
        <f t="shared" si="38"/>
        <v>62500</v>
      </c>
      <c r="E364" s="4">
        <f t="shared" si="44"/>
        <v>36</v>
      </c>
      <c r="F364" s="4" t="b">
        <f t="shared" si="40"/>
        <v>1</v>
      </c>
      <c r="H364" s="4">
        <f t="shared" si="36"/>
        <v>4</v>
      </c>
      <c r="I364" s="4" t="b">
        <f t="shared" si="41"/>
        <v>1</v>
      </c>
      <c r="K364" s="4">
        <f t="shared" si="37"/>
        <v>0</v>
      </c>
      <c r="L364" s="4" t="b">
        <f t="shared" si="42"/>
        <v>1</v>
      </c>
    </row>
    <row r="365" spans="1:12" s="29" customFormat="1" x14ac:dyDescent="0.4">
      <c r="A365"/>
      <c r="B365"/>
      <c r="C365" s="25">
        <f t="shared" si="43"/>
        <v>251</v>
      </c>
      <c r="D365" s="4">
        <f t="shared" si="38"/>
        <v>63001</v>
      </c>
      <c r="E365" s="4">
        <f t="shared" si="44"/>
        <v>25</v>
      </c>
      <c r="F365" s="4" t="b">
        <f t="shared" si="40"/>
        <v>1</v>
      </c>
      <c r="H365" s="4">
        <f t="shared" si="36"/>
        <v>1</v>
      </c>
      <c r="I365" s="4" t="b">
        <f t="shared" si="41"/>
        <v>1</v>
      </c>
      <c r="K365" s="4">
        <f t="shared" si="37"/>
        <v>1</v>
      </c>
      <c r="L365" s="4" t="b">
        <f t="shared" si="42"/>
        <v>1</v>
      </c>
    </row>
    <row r="366" spans="1:12" s="29" customFormat="1" x14ac:dyDescent="0.4">
      <c r="A366"/>
      <c r="B366"/>
      <c r="C366" s="25">
        <f t="shared" si="43"/>
        <v>252</v>
      </c>
      <c r="D366" s="4">
        <f t="shared" si="38"/>
        <v>63504</v>
      </c>
      <c r="E366" s="4">
        <f t="shared" si="44"/>
        <v>16</v>
      </c>
      <c r="F366" s="4" t="b">
        <f t="shared" si="40"/>
        <v>1</v>
      </c>
      <c r="H366" s="4">
        <f t="shared" si="36"/>
        <v>0</v>
      </c>
      <c r="I366" s="4" t="b">
        <f t="shared" si="41"/>
        <v>1</v>
      </c>
      <c r="K366" s="4">
        <f t="shared" si="37"/>
        <v>4</v>
      </c>
      <c r="L366" s="4" t="b">
        <f t="shared" si="42"/>
        <v>1</v>
      </c>
    </row>
    <row r="367" spans="1:12" s="29" customFormat="1" x14ac:dyDescent="0.4">
      <c r="A367"/>
      <c r="B367"/>
      <c r="C367" s="25">
        <f t="shared" si="43"/>
        <v>253</v>
      </c>
      <c r="D367" s="4">
        <f t="shared" si="38"/>
        <v>64009</v>
      </c>
      <c r="E367" s="4">
        <f t="shared" si="44"/>
        <v>9</v>
      </c>
      <c r="F367" s="4" t="b">
        <f t="shared" si="40"/>
        <v>1</v>
      </c>
      <c r="H367" s="4">
        <f t="shared" si="36"/>
        <v>1</v>
      </c>
      <c r="I367" s="4" t="b">
        <f t="shared" si="41"/>
        <v>1</v>
      </c>
      <c r="K367" s="4">
        <f t="shared" si="37"/>
        <v>4</v>
      </c>
      <c r="L367" s="4" t="b">
        <f t="shared" si="42"/>
        <v>1</v>
      </c>
    </row>
    <row r="368" spans="1:12" s="29" customFormat="1" x14ac:dyDescent="0.4">
      <c r="A368"/>
      <c r="B368"/>
      <c r="C368" s="25">
        <f t="shared" si="43"/>
        <v>254</v>
      </c>
      <c r="D368" s="4">
        <f t="shared" si="38"/>
        <v>64516</v>
      </c>
      <c r="E368" s="4">
        <f t="shared" si="44"/>
        <v>4</v>
      </c>
      <c r="F368" s="4" t="b">
        <f t="shared" si="40"/>
        <v>1</v>
      </c>
      <c r="H368" s="4">
        <f t="shared" si="36"/>
        <v>4</v>
      </c>
      <c r="I368" s="4" t="b">
        <f t="shared" si="41"/>
        <v>1</v>
      </c>
      <c r="K368" s="4">
        <f t="shared" si="37"/>
        <v>1</v>
      </c>
      <c r="L368" s="4" t="b">
        <f t="shared" si="42"/>
        <v>1</v>
      </c>
    </row>
    <row r="369" spans="1:12" s="29" customFormat="1" x14ac:dyDescent="0.4">
      <c r="A369"/>
      <c r="B369"/>
      <c r="C369" s="25">
        <f t="shared" ref="C369" si="45">C368+1</f>
        <v>255</v>
      </c>
      <c r="D369" s="4">
        <f t="shared" si="38"/>
        <v>65025</v>
      </c>
      <c r="E369" s="4">
        <f t="shared" si="44"/>
        <v>1</v>
      </c>
      <c r="F369" s="4" t="b">
        <f t="shared" si="40"/>
        <v>1</v>
      </c>
      <c r="H369" s="4">
        <f t="shared" si="36"/>
        <v>0</v>
      </c>
      <c r="I369" s="4" t="b">
        <f t="shared" si="41"/>
        <v>1</v>
      </c>
      <c r="K369" s="4">
        <f t="shared" si="37"/>
        <v>0</v>
      </c>
      <c r="L369" s="4" t="b">
        <f t="shared" si="42"/>
        <v>1</v>
      </c>
    </row>
    <row r="371" spans="1:12" x14ac:dyDescent="0.4">
      <c r="A371" t="s">
        <v>119</v>
      </c>
    </row>
    <row r="372" spans="1:12" x14ac:dyDescent="0.4">
      <c r="C372" s="25" t="s">
        <v>116</v>
      </c>
      <c r="D372" s="21" t="s">
        <v>117</v>
      </c>
      <c r="E372" s="21" t="s">
        <v>118</v>
      </c>
    </row>
    <row r="373" spans="1:12" x14ac:dyDescent="0.4">
      <c r="B373" s="25">
        <v>1</v>
      </c>
      <c r="C373" s="4">
        <v>0</v>
      </c>
      <c r="D373" s="4">
        <v>0</v>
      </c>
      <c r="E373" s="4">
        <v>0</v>
      </c>
    </row>
    <row r="374" spans="1:12" x14ac:dyDescent="0.4">
      <c r="B374" s="25">
        <v>2</v>
      </c>
      <c r="C374" s="4">
        <f t="array" ref="C374">SMALL($E$114:$E$369,SUM(COUNTIF($E$114:$E$369,C$373:C373))+1)</f>
        <v>1</v>
      </c>
      <c r="D374" s="4">
        <f t="array" ref="D374">SMALL($H$114:$H$369,SUM(COUNTIF($H$114:$H$369,D$373:D373))+1)</f>
        <v>1</v>
      </c>
      <c r="E374" s="4">
        <f t="array" ref="E374">SMALL($K$114:$K$369,SUM(COUNTIF($K$114:$K$369,E$373:E373))+1)</f>
        <v>1</v>
      </c>
    </row>
    <row r="375" spans="1:12" x14ac:dyDescent="0.4">
      <c r="B375" s="25">
        <v>3</v>
      </c>
      <c r="C375" s="4">
        <f t="array" ref="C375">SMALL($E$114:$E$369,SUM(COUNTIF($E$114:$E$369,C$373:C374))+1)</f>
        <v>4</v>
      </c>
      <c r="D375" s="4">
        <f t="array" ref="D375">SMALL($H$114:$H$369,SUM(COUNTIF($H$114:$H$369,D$373:D374))+1)</f>
        <v>4</v>
      </c>
      <c r="E375" s="4">
        <f t="array" ref="E375">SMALL($K$114:$K$369,SUM(COUNTIF($K$114:$K$369,E$373:E374))+1)</f>
        <v>4</v>
      </c>
    </row>
    <row r="376" spans="1:12" x14ac:dyDescent="0.4">
      <c r="B376" s="25">
        <v>4</v>
      </c>
      <c r="C376" s="4">
        <f t="array" ref="C376">SMALL($E$114:$E$369,SUM(COUNTIF($E$114:$E$369,C$373:C375))+1)</f>
        <v>9</v>
      </c>
      <c r="D376" s="4">
        <f t="array" ref="D376">SMALL($H$114:$H$369,SUM(COUNTIF($H$114:$H$369,D$373:D375))+1)</f>
        <v>7</v>
      </c>
      <c r="E376" s="4"/>
    </row>
    <row r="377" spans="1:12" x14ac:dyDescent="0.4">
      <c r="B377" s="25">
        <v>5</v>
      </c>
      <c r="C377" s="4">
        <f t="array" ref="C377">SMALL($E$114:$E$369,SUM(COUNTIF($E$114:$E$369,C$373:C376))+1)</f>
        <v>16</v>
      </c>
      <c r="D377" s="4"/>
      <c r="E377" s="4"/>
    </row>
    <row r="378" spans="1:12" x14ac:dyDescent="0.4">
      <c r="B378" s="25">
        <v>6</v>
      </c>
      <c r="C378" s="4">
        <f t="array" ref="C378">SMALL($E$114:$E$369,SUM(COUNTIF($E$114:$E$369,C$373:C377))+1)</f>
        <v>17</v>
      </c>
      <c r="D378" s="4"/>
      <c r="E378" s="4"/>
    </row>
    <row r="379" spans="1:12" x14ac:dyDescent="0.4">
      <c r="B379" s="25">
        <v>7</v>
      </c>
      <c r="C379" s="4">
        <f t="array" ref="C379">SMALL($E$114:$E$369,SUM(COUNTIF($E$114:$E$369,C$373:C378))+1)</f>
        <v>25</v>
      </c>
      <c r="D379" s="4"/>
      <c r="E379" s="4"/>
    </row>
    <row r="380" spans="1:12" x14ac:dyDescent="0.4">
      <c r="B380" s="25">
        <v>8</v>
      </c>
      <c r="C380" s="4">
        <f t="array" ref="C380">SMALL($E$114:$E$369,SUM(COUNTIF($E$114:$E$369,C$373:C379))+1)</f>
        <v>33</v>
      </c>
      <c r="D380" s="4"/>
      <c r="E380" s="4"/>
    </row>
    <row r="381" spans="1:12" x14ac:dyDescent="0.4">
      <c r="B381" s="25">
        <v>9</v>
      </c>
      <c r="C381" s="4">
        <f t="array" ref="C381">SMALL($E$114:$E$369,SUM(COUNTIF($E$114:$E$369,C$373:C380))+1)</f>
        <v>36</v>
      </c>
      <c r="D381" s="4"/>
      <c r="E381" s="4"/>
    </row>
    <row r="382" spans="1:12" x14ac:dyDescent="0.4">
      <c r="B382" s="25">
        <v>10</v>
      </c>
      <c r="C382" s="4">
        <f t="array" ref="C382">SMALL($E$114:$E$369,SUM(COUNTIF($E$114:$E$369,C$373:C381))+1)</f>
        <v>41</v>
      </c>
      <c r="D382" s="4"/>
      <c r="E382" s="4"/>
    </row>
    <row r="383" spans="1:12" x14ac:dyDescent="0.4">
      <c r="B383" s="25">
        <v>11</v>
      </c>
      <c r="C383" s="4">
        <f t="array" ref="C383">SMALL($E$114:$E$369,SUM(COUNTIF($E$114:$E$369,C$373:C382))+1)</f>
        <v>49</v>
      </c>
      <c r="D383" s="4"/>
      <c r="E383" s="4"/>
    </row>
    <row r="384" spans="1:12" x14ac:dyDescent="0.4">
      <c r="B384" s="25">
        <v>12</v>
      </c>
      <c r="C384" s="4">
        <f t="array" ref="C384">SMALL($E$114:$E$369,SUM(COUNTIF($E$114:$E$369,C$373:C383))+1)</f>
        <v>57</v>
      </c>
      <c r="D384" s="4"/>
      <c r="E384" s="4"/>
    </row>
    <row r="385" spans="2:5" x14ac:dyDescent="0.4">
      <c r="B385" s="25">
        <v>13</v>
      </c>
      <c r="C385" s="4">
        <f t="array" ref="C385">SMALL($E$114:$E$369,SUM(COUNTIF($E$114:$E$369,C$373:C384))+1)</f>
        <v>64</v>
      </c>
      <c r="D385" s="4"/>
      <c r="E385" s="4"/>
    </row>
    <row r="386" spans="2:5" x14ac:dyDescent="0.4">
      <c r="B386" s="25">
        <v>14</v>
      </c>
      <c r="C386" s="4">
        <f t="array" ref="C386">SMALL($E$114:$E$369,SUM(COUNTIF($E$114:$E$369,C$373:C385))+1)</f>
        <v>65</v>
      </c>
      <c r="D386" s="4"/>
      <c r="E386" s="4"/>
    </row>
    <row r="387" spans="2:5" x14ac:dyDescent="0.4">
      <c r="B387" s="25">
        <v>15</v>
      </c>
      <c r="C387" s="4">
        <f t="array" ref="C387">SMALL($E$114:$E$369,SUM(COUNTIF($E$114:$E$369,C$373:C386))+1)</f>
        <v>68</v>
      </c>
      <c r="D387" s="4"/>
      <c r="E387" s="4"/>
    </row>
    <row r="388" spans="2:5" x14ac:dyDescent="0.4">
      <c r="B388" s="25">
        <v>16</v>
      </c>
      <c r="C388" s="4">
        <f t="array" ref="C388">SMALL($E$114:$E$369,SUM(COUNTIF($E$114:$E$369,C$373:C387))+1)</f>
        <v>73</v>
      </c>
      <c r="D388" s="4"/>
      <c r="E388" s="4"/>
    </row>
    <row r="389" spans="2:5" x14ac:dyDescent="0.4">
      <c r="B389" s="25">
        <v>17</v>
      </c>
      <c r="C389" s="4">
        <f t="array" ref="C389">SMALL($E$114:$E$369,SUM(COUNTIF($E$114:$E$369,C$373:C388))+1)</f>
        <v>81</v>
      </c>
      <c r="D389" s="4"/>
      <c r="E389" s="4"/>
    </row>
    <row r="390" spans="2:5" x14ac:dyDescent="0.4">
      <c r="B390" s="25">
        <v>18</v>
      </c>
      <c r="C390" s="4">
        <f t="array" ref="C390">SMALL($E$114:$E$369,SUM(COUNTIF($E$114:$E$369,C$373:C389))+1)</f>
        <v>89</v>
      </c>
      <c r="D390" s="4"/>
      <c r="E390" s="4"/>
    </row>
    <row r="391" spans="2:5" x14ac:dyDescent="0.4">
      <c r="B391" s="25">
        <v>19</v>
      </c>
      <c r="C391" s="4">
        <f t="array" ref="C391">SMALL($E$114:$E$369,SUM(COUNTIF($E$114:$E$369,C$373:C390))+1)</f>
        <v>97</v>
      </c>
      <c r="D391" s="4"/>
      <c r="E391" s="4"/>
    </row>
    <row r="392" spans="2:5" x14ac:dyDescent="0.4">
      <c r="B392" s="25">
        <v>20</v>
      </c>
      <c r="C392" s="4">
        <f t="array" ref="C392">SMALL($E$114:$E$369,SUM(COUNTIF($E$114:$E$369,C$373:C391))+1)</f>
        <v>100</v>
      </c>
      <c r="D392" s="4"/>
      <c r="E392" s="4"/>
    </row>
    <row r="393" spans="2:5" x14ac:dyDescent="0.4">
      <c r="B393" s="25">
        <v>21</v>
      </c>
      <c r="C393" s="4">
        <f t="array" ref="C393">SMALL($E$114:$E$369,SUM(COUNTIF($E$114:$E$369,C$373:C392))+1)</f>
        <v>105</v>
      </c>
      <c r="D393" s="4"/>
      <c r="E393" s="4"/>
    </row>
    <row r="394" spans="2:5" x14ac:dyDescent="0.4">
      <c r="B394" s="25">
        <v>22</v>
      </c>
      <c r="C394" s="4">
        <f t="array" ref="C394">SMALL($E$114:$E$369,SUM(COUNTIF($E$114:$E$369,C$373:C393))+1)</f>
        <v>113</v>
      </c>
      <c r="D394" s="4"/>
      <c r="E394" s="4"/>
    </row>
    <row r="395" spans="2:5" x14ac:dyDescent="0.4">
      <c r="B395" s="25">
        <v>23</v>
      </c>
      <c r="C395" s="4">
        <f t="array" ref="C395">SMALL($E$114:$E$369,SUM(COUNTIF($E$114:$E$369,C$373:C394))+1)</f>
        <v>121</v>
      </c>
      <c r="D395" s="4"/>
      <c r="E395" s="4"/>
    </row>
    <row r="396" spans="2:5" x14ac:dyDescent="0.4">
      <c r="B396" s="25">
        <v>24</v>
      </c>
      <c r="C396" s="4">
        <f t="array" ref="C396">SMALL($E$114:$E$369,SUM(COUNTIF($E$114:$E$369,C$373:C395))+1)</f>
        <v>129</v>
      </c>
      <c r="D396" s="4"/>
      <c r="E396" s="4"/>
    </row>
    <row r="397" spans="2:5" x14ac:dyDescent="0.4">
      <c r="B397" s="25">
        <v>25</v>
      </c>
      <c r="C397" s="4">
        <f t="array" ref="C397">SMALL($E$114:$E$369,SUM(COUNTIF($E$114:$E$369,C$373:C396))+1)</f>
        <v>132</v>
      </c>
      <c r="D397" s="4"/>
      <c r="E397" s="4"/>
    </row>
    <row r="398" spans="2:5" x14ac:dyDescent="0.4">
      <c r="B398" s="25">
        <v>26</v>
      </c>
      <c r="C398" s="4">
        <f t="array" ref="C398">SMALL($E$114:$E$369,SUM(COUNTIF($E$114:$E$369,C$373:C397))+1)</f>
        <v>137</v>
      </c>
      <c r="D398" s="4"/>
      <c r="E398" s="4"/>
    </row>
    <row r="399" spans="2:5" x14ac:dyDescent="0.4">
      <c r="B399" s="25">
        <v>27</v>
      </c>
      <c r="C399" s="4">
        <f t="array" ref="C399">SMALL($E$114:$E$369,SUM(COUNTIF($E$114:$E$369,C$373:C398))+1)</f>
        <v>144</v>
      </c>
      <c r="D399" s="4"/>
      <c r="E399" s="4"/>
    </row>
    <row r="400" spans="2:5" x14ac:dyDescent="0.4">
      <c r="B400" s="25">
        <v>28</v>
      </c>
      <c r="C400" s="4">
        <f t="array" ref="C400">SMALL($E$114:$E$369,SUM(COUNTIF($E$114:$E$369,C$373:C399))+1)</f>
        <v>145</v>
      </c>
      <c r="D400" s="4"/>
      <c r="E400" s="4"/>
    </row>
    <row r="401" spans="2:5" x14ac:dyDescent="0.4">
      <c r="B401" s="25">
        <v>29</v>
      </c>
      <c r="C401" s="4">
        <f t="array" ref="C401">SMALL($E$114:$E$369,SUM(COUNTIF($E$114:$E$369,C$373:C400))+1)</f>
        <v>153</v>
      </c>
      <c r="D401" s="4"/>
      <c r="E401" s="4"/>
    </row>
    <row r="402" spans="2:5" x14ac:dyDescent="0.4">
      <c r="B402" s="25">
        <v>30</v>
      </c>
      <c r="C402" s="4">
        <f t="array" ref="C402">SMALL($E$114:$E$369,SUM(COUNTIF($E$114:$E$369,C$373:C401))+1)</f>
        <v>161</v>
      </c>
      <c r="D402" s="4"/>
      <c r="E402" s="4"/>
    </row>
    <row r="403" spans="2:5" x14ac:dyDescent="0.4">
      <c r="B403" s="25">
        <v>31</v>
      </c>
      <c r="C403" s="4">
        <f t="array" ref="C403">SMALL($E$114:$E$369,SUM(COUNTIF($E$114:$E$369,C$373:C402))+1)</f>
        <v>164</v>
      </c>
      <c r="D403" s="4"/>
      <c r="E403" s="4"/>
    </row>
    <row r="404" spans="2:5" x14ac:dyDescent="0.4">
      <c r="B404" s="25">
        <v>32</v>
      </c>
      <c r="C404" s="4">
        <f t="array" ref="C404">SMALL($E$114:$E$369,SUM(COUNTIF($E$114:$E$369,C$373:C403))+1)</f>
        <v>169</v>
      </c>
      <c r="D404" s="4"/>
      <c r="E404" s="4"/>
    </row>
    <row r="405" spans="2:5" x14ac:dyDescent="0.4">
      <c r="B405" s="25">
        <v>33</v>
      </c>
      <c r="C405" s="4">
        <f t="array" ref="C405">SMALL($E$114:$E$369,SUM(COUNTIF($E$114:$E$369,C$373:C404))+1)</f>
        <v>177</v>
      </c>
      <c r="D405" s="4"/>
      <c r="E405" s="4"/>
    </row>
    <row r="406" spans="2:5" x14ac:dyDescent="0.4">
      <c r="B406" s="25">
        <v>34</v>
      </c>
      <c r="C406" s="4">
        <f t="array" ref="C406">SMALL($E$114:$E$369,SUM(COUNTIF($E$114:$E$369,C$373:C405))+1)</f>
        <v>185</v>
      </c>
      <c r="D406" s="4"/>
      <c r="E406" s="4"/>
    </row>
    <row r="407" spans="2:5" x14ac:dyDescent="0.4">
      <c r="B407" s="25">
        <v>35</v>
      </c>
      <c r="C407" s="4">
        <f t="array" ref="C407">SMALL($E$114:$E$369,SUM(COUNTIF($E$114:$E$369,C$373:C406))+1)</f>
        <v>193</v>
      </c>
      <c r="D407" s="4"/>
      <c r="E407" s="4"/>
    </row>
    <row r="408" spans="2:5" x14ac:dyDescent="0.4">
      <c r="B408" s="25">
        <v>36</v>
      </c>
      <c r="C408" s="4">
        <f t="array" ref="C408">SMALL($E$114:$E$369,SUM(COUNTIF($E$114:$E$369,C$373:C407))+1)</f>
        <v>196</v>
      </c>
      <c r="D408" s="4"/>
      <c r="E408" s="4"/>
    </row>
    <row r="409" spans="2:5" x14ac:dyDescent="0.4">
      <c r="B409" s="25">
        <v>37</v>
      </c>
      <c r="C409" s="4">
        <f t="array" ref="C409">SMALL($E$114:$E$369,SUM(COUNTIF($E$114:$E$369,C$373:C408))+1)</f>
        <v>201</v>
      </c>
      <c r="D409" s="4"/>
      <c r="E409" s="4"/>
    </row>
    <row r="410" spans="2:5" x14ac:dyDescent="0.4">
      <c r="B410" s="25">
        <v>38</v>
      </c>
      <c r="C410" s="4">
        <f t="array" ref="C410">SMALL($E$114:$E$369,SUM(COUNTIF($E$114:$E$369,C$373:C409))+1)</f>
        <v>209</v>
      </c>
      <c r="D410" s="4"/>
      <c r="E410" s="4"/>
    </row>
    <row r="411" spans="2:5" x14ac:dyDescent="0.4">
      <c r="B411" s="25">
        <v>39</v>
      </c>
      <c r="C411" s="4">
        <f t="array" ref="C411">SMALL($E$114:$E$369,SUM(COUNTIF($E$114:$E$369,C$373:C410))+1)</f>
        <v>217</v>
      </c>
      <c r="D411" s="4"/>
      <c r="E411" s="4"/>
    </row>
    <row r="412" spans="2:5" x14ac:dyDescent="0.4">
      <c r="B412" s="25">
        <v>40</v>
      </c>
      <c r="C412" s="4">
        <f t="array" ref="C412">SMALL($E$114:$E$369,SUM(COUNTIF($E$114:$E$369,C$373:C411))+1)</f>
        <v>225</v>
      </c>
      <c r="D412" s="4"/>
      <c r="E412" s="4"/>
    </row>
    <row r="413" spans="2:5" x14ac:dyDescent="0.4">
      <c r="B413" s="25">
        <v>41</v>
      </c>
      <c r="C413" s="4">
        <f t="array" ref="C413">SMALL($E$114:$E$369,SUM(COUNTIF($E$114:$E$369,C$373:C412))+1)</f>
        <v>228</v>
      </c>
      <c r="D413" s="4"/>
      <c r="E413" s="4"/>
    </row>
    <row r="414" spans="2:5" x14ac:dyDescent="0.4">
      <c r="B414" s="25">
        <v>42</v>
      </c>
      <c r="C414" s="4">
        <f t="array" ref="C414">SMALL($E$114:$E$369,SUM(COUNTIF($E$114:$E$369,C$373:C413))+1)</f>
        <v>233</v>
      </c>
      <c r="D414" s="4"/>
      <c r="E414" s="4"/>
    </row>
    <row r="415" spans="2:5" x14ac:dyDescent="0.4">
      <c r="B415" s="25">
        <v>43</v>
      </c>
      <c r="C415" s="4">
        <f t="array" ref="C415">SMALL($E$114:$E$369,SUM(COUNTIF($E$114:$E$369,C$373:C414))+1)</f>
        <v>241</v>
      </c>
      <c r="D415" s="4"/>
      <c r="E415" s="4"/>
    </row>
    <row r="416" spans="2:5" x14ac:dyDescent="0.4">
      <c r="B416" s="25">
        <v>44</v>
      </c>
      <c r="C416" s="4">
        <f t="array" ref="C416">SMALL($E$114:$E$369,SUM(COUNTIF($E$114:$E$369,C$373:C415))+1)</f>
        <v>249</v>
      </c>
      <c r="D416" s="4"/>
      <c r="E416" s="4"/>
    </row>
  </sheetData>
  <phoneticPr fontId="4"/>
  <conditionalFormatting sqref="F15:F2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J27:J30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J36:J39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46:F4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58:F6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78:F8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7"/>
  <sheetViews>
    <sheetView zoomScale="130" zoomScaleNormal="130" workbookViewId="0">
      <selection activeCell="C38" sqref="C38"/>
    </sheetView>
  </sheetViews>
  <sheetFormatPr defaultRowHeight="18.75" x14ac:dyDescent="0.4"/>
  <sheetData>
    <row r="1" spans="1:3" s="23" customFormat="1" ht="24.75" thickBot="1" x14ac:dyDescent="0.45">
      <c r="A1" s="23" t="s">
        <v>32</v>
      </c>
    </row>
    <row r="2" spans="1:3" ht="19.5" thickTop="1" x14ac:dyDescent="0.4"/>
    <row r="3" spans="1:3" x14ac:dyDescent="0.4">
      <c r="A3" t="s">
        <v>43</v>
      </c>
    </row>
    <row r="4" spans="1:3" x14ac:dyDescent="0.4">
      <c r="B4" t="s">
        <v>44</v>
      </c>
    </row>
    <row r="6" spans="1:3" x14ac:dyDescent="0.4">
      <c r="B6" t="s">
        <v>50</v>
      </c>
    </row>
    <row r="7" spans="1:3" x14ac:dyDescent="0.4">
      <c r="C7" s="3" t="s">
        <v>48</v>
      </c>
    </row>
    <row r="8" spans="1:3" x14ac:dyDescent="0.4">
      <c r="C8" s="3"/>
    </row>
    <row r="9" spans="1:3" x14ac:dyDescent="0.4">
      <c r="C9" s="3"/>
    </row>
    <row r="11" spans="1:3" x14ac:dyDescent="0.4">
      <c r="B11" t="s">
        <v>55</v>
      </c>
    </row>
    <row r="14" spans="1:3" x14ac:dyDescent="0.4">
      <c r="B14" t="s">
        <v>52</v>
      </c>
    </row>
    <row r="18" spans="1:3" x14ac:dyDescent="0.4">
      <c r="B18" t="s">
        <v>53</v>
      </c>
    </row>
    <row r="20" spans="1:3" x14ac:dyDescent="0.4">
      <c r="A20" t="s">
        <v>49</v>
      </c>
    </row>
    <row r="21" spans="1:3" x14ac:dyDescent="0.4">
      <c r="B21" t="s">
        <v>45</v>
      </c>
    </row>
    <row r="25" spans="1:3" x14ac:dyDescent="0.4">
      <c r="C25" t="s">
        <v>57</v>
      </c>
    </row>
    <row r="32" spans="1:3" x14ac:dyDescent="0.4">
      <c r="B32" t="s">
        <v>61</v>
      </c>
    </row>
    <row r="33" spans="2:7" x14ac:dyDescent="0.4">
      <c r="B33" t="s">
        <v>62</v>
      </c>
    </row>
    <row r="36" spans="2:7" x14ac:dyDescent="0.4">
      <c r="C36" t="s">
        <v>68</v>
      </c>
    </row>
    <row r="37" spans="2:7" x14ac:dyDescent="0.4">
      <c r="B37" t="s">
        <v>58</v>
      </c>
    </row>
    <row r="38" spans="2:7" x14ac:dyDescent="0.4">
      <c r="C38" s="4" t="s">
        <v>59</v>
      </c>
      <c r="D38" s="4">
        <v>121</v>
      </c>
      <c r="F38" s="19" t="s">
        <v>65</v>
      </c>
      <c r="G38" s="4">
        <f>D49</f>
        <v>11.064549844140538</v>
      </c>
    </row>
    <row r="39" spans="2:7" x14ac:dyDescent="0.4">
      <c r="C39" s="19" t="s">
        <v>63</v>
      </c>
      <c r="D39" s="4">
        <f>SQRT(D38)</f>
        <v>11</v>
      </c>
      <c r="F39" s="19" t="s">
        <v>66</v>
      </c>
      <c r="G39" s="4">
        <f>D54</f>
        <v>11</v>
      </c>
    </row>
    <row r="40" spans="2:7" x14ac:dyDescent="0.4">
      <c r="F40" s="19" t="s">
        <v>67</v>
      </c>
      <c r="G40" s="4">
        <f>D64</f>
        <v>11</v>
      </c>
    </row>
    <row r="43" spans="2:7" x14ac:dyDescent="0.4">
      <c r="C43" s="4" t="s">
        <v>60</v>
      </c>
      <c r="D43" s="4" t="s">
        <v>64</v>
      </c>
      <c r="E43" s="17" t="s">
        <v>69</v>
      </c>
    </row>
    <row r="44" spans="2:7" x14ac:dyDescent="0.4">
      <c r="C44" s="18">
        <v>0</v>
      </c>
      <c r="D44" s="18">
        <f>D38</f>
        <v>121</v>
      </c>
      <c r="E44" s="20">
        <f>(D44)/$D$39-1</f>
        <v>10</v>
      </c>
    </row>
    <row r="45" spans="2:7" x14ac:dyDescent="0.4">
      <c r="C45" s="4">
        <v>1</v>
      </c>
      <c r="D45" s="4">
        <f>(D44^2+$D$38)/D44/2</f>
        <v>61</v>
      </c>
      <c r="E45" s="20">
        <f t="shared" ref="E45:E64" si="0">(D45)/$D$39-1</f>
        <v>4.5454545454545459</v>
      </c>
    </row>
    <row r="46" spans="2:7" x14ac:dyDescent="0.4">
      <c r="C46" s="4">
        <f>C45+1</f>
        <v>2</v>
      </c>
      <c r="D46" s="4">
        <f t="shared" ref="D46:D64" si="1">(D45^2+$D$38)/D45/2</f>
        <v>31.491803278688526</v>
      </c>
      <c r="E46" s="20">
        <f t="shared" si="0"/>
        <v>1.8628912071535022</v>
      </c>
    </row>
    <row r="47" spans="2:7" x14ac:dyDescent="0.4">
      <c r="C47" s="4">
        <f t="shared" ref="C47:C64" si="2">C46+1</f>
        <v>3</v>
      </c>
      <c r="D47" s="4">
        <f t="shared" si="1"/>
        <v>17.667036464955924</v>
      </c>
      <c r="E47" s="20">
        <f t="shared" si="0"/>
        <v>0.60609422408690228</v>
      </c>
    </row>
    <row r="48" spans="2:7" x14ac:dyDescent="0.4">
      <c r="C48" s="4">
        <f t="shared" si="2"/>
        <v>4</v>
      </c>
      <c r="D48" s="4">
        <f t="shared" si="1"/>
        <v>12.257974853711914</v>
      </c>
      <c r="E48" s="20">
        <f t="shared" si="0"/>
        <v>0.11436135033744677</v>
      </c>
    </row>
    <row r="49" spans="3:5" x14ac:dyDescent="0.4">
      <c r="C49" s="4">
        <f t="shared" si="2"/>
        <v>5</v>
      </c>
      <c r="D49" s="4">
        <f t="shared" si="1"/>
        <v>11.064549844140538</v>
      </c>
      <c r="E49" s="20">
        <f t="shared" si="0"/>
        <v>5.8681676491398882E-3</v>
      </c>
    </row>
    <row r="50" spans="3:5" x14ac:dyDescent="0.4">
      <c r="C50" s="4">
        <f t="shared" si="2"/>
        <v>6</v>
      </c>
      <c r="D50" s="4">
        <f t="shared" si="1"/>
        <v>11.000188289737824</v>
      </c>
      <c r="E50" s="20">
        <f t="shared" si="0"/>
        <v>1.711724889319477E-5</v>
      </c>
    </row>
    <row r="51" spans="3:5" x14ac:dyDescent="0.4">
      <c r="C51" s="4">
        <f t="shared" si="2"/>
        <v>7</v>
      </c>
      <c r="D51" s="4">
        <f t="shared" si="1"/>
        <v>11.000000001611474</v>
      </c>
      <c r="E51" s="20">
        <f t="shared" si="0"/>
        <v>1.4649770285757313E-10</v>
      </c>
    </row>
    <row r="52" spans="3:5" x14ac:dyDescent="0.4">
      <c r="C52" s="4">
        <f t="shared" si="2"/>
        <v>8</v>
      </c>
      <c r="D52" s="4">
        <f t="shared" si="1"/>
        <v>11</v>
      </c>
      <c r="E52" s="20">
        <f t="shared" si="0"/>
        <v>0</v>
      </c>
    </row>
    <row r="53" spans="3:5" x14ac:dyDescent="0.4">
      <c r="C53" s="4">
        <f t="shared" si="2"/>
        <v>9</v>
      </c>
      <c r="D53" s="4">
        <f t="shared" si="1"/>
        <v>11</v>
      </c>
      <c r="E53" s="20">
        <f t="shared" si="0"/>
        <v>0</v>
      </c>
    </row>
    <row r="54" spans="3:5" x14ac:dyDescent="0.4">
      <c r="C54" s="4">
        <f t="shared" si="2"/>
        <v>10</v>
      </c>
      <c r="D54" s="4">
        <f t="shared" si="1"/>
        <v>11</v>
      </c>
      <c r="E54" s="20">
        <f t="shared" si="0"/>
        <v>0</v>
      </c>
    </row>
    <row r="55" spans="3:5" x14ac:dyDescent="0.4">
      <c r="C55" s="4">
        <f t="shared" si="2"/>
        <v>11</v>
      </c>
      <c r="D55" s="4">
        <f t="shared" si="1"/>
        <v>11</v>
      </c>
      <c r="E55" s="20">
        <f t="shared" si="0"/>
        <v>0</v>
      </c>
    </row>
    <row r="56" spans="3:5" x14ac:dyDescent="0.4">
      <c r="C56" s="4">
        <f t="shared" si="2"/>
        <v>12</v>
      </c>
      <c r="D56" s="4">
        <f t="shared" si="1"/>
        <v>11</v>
      </c>
      <c r="E56" s="20">
        <f t="shared" si="0"/>
        <v>0</v>
      </c>
    </row>
    <row r="57" spans="3:5" x14ac:dyDescent="0.4">
      <c r="C57" s="4">
        <f t="shared" si="2"/>
        <v>13</v>
      </c>
      <c r="D57" s="4">
        <f t="shared" si="1"/>
        <v>11</v>
      </c>
      <c r="E57" s="20">
        <f t="shared" si="0"/>
        <v>0</v>
      </c>
    </row>
    <row r="58" spans="3:5" x14ac:dyDescent="0.4">
      <c r="C58" s="4">
        <f t="shared" si="2"/>
        <v>14</v>
      </c>
      <c r="D58" s="4">
        <f t="shared" si="1"/>
        <v>11</v>
      </c>
      <c r="E58" s="20">
        <f t="shared" si="0"/>
        <v>0</v>
      </c>
    </row>
    <row r="59" spans="3:5" x14ac:dyDescent="0.4">
      <c r="C59" s="4">
        <f t="shared" si="2"/>
        <v>15</v>
      </c>
      <c r="D59" s="4">
        <f t="shared" si="1"/>
        <v>11</v>
      </c>
      <c r="E59" s="20">
        <f t="shared" si="0"/>
        <v>0</v>
      </c>
    </row>
    <row r="60" spans="3:5" x14ac:dyDescent="0.4">
      <c r="C60" s="4">
        <f t="shared" si="2"/>
        <v>16</v>
      </c>
      <c r="D60" s="4">
        <f t="shared" si="1"/>
        <v>11</v>
      </c>
      <c r="E60" s="20">
        <f t="shared" si="0"/>
        <v>0</v>
      </c>
    </row>
    <row r="61" spans="3:5" x14ac:dyDescent="0.4">
      <c r="C61" s="4">
        <f t="shared" si="2"/>
        <v>17</v>
      </c>
      <c r="D61" s="4">
        <f t="shared" si="1"/>
        <v>11</v>
      </c>
      <c r="E61" s="20">
        <f t="shared" si="0"/>
        <v>0</v>
      </c>
    </row>
    <row r="62" spans="3:5" x14ac:dyDescent="0.4">
      <c r="C62" s="4">
        <f t="shared" si="2"/>
        <v>18</v>
      </c>
      <c r="D62" s="4">
        <f t="shared" si="1"/>
        <v>11</v>
      </c>
      <c r="E62" s="20">
        <f t="shared" si="0"/>
        <v>0</v>
      </c>
    </row>
    <row r="63" spans="3:5" x14ac:dyDescent="0.4">
      <c r="C63" s="4">
        <f t="shared" si="2"/>
        <v>19</v>
      </c>
      <c r="D63" s="4">
        <f t="shared" si="1"/>
        <v>11</v>
      </c>
      <c r="E63" s="20">
        <f t="shared" si="0"/>
        <v>0</v>
      </c>
    </row>
    <row r="64" spans="3:5" x14ac:dyDescent="0.4">
      <c r="C64" s="4">
        <f t="shared" si="2"/>
        <v>20</v>
      </c>
      <c r="D64" s="4">
        <f t="shared" si="1"/>
        <v>11</v>
      </c>
      <c r="E64" s="20">
        <f t="shared" si="0"/>
        <v>0</v>
      </c>
    </row>
    <row r="67" spans="1:1" x14ac:dyDescent="0.4">
      <c r="A67" t="s">
        <v>70</v>
      </c>
    </row>
  </sheetData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30" zoomScaleNormal="130" workbookViewId="0">
      <selection activeCell="B24" sqref="B24"/>
    </sheetView>
  </sheetViews>
  <sheetFormatPr defaultRowHeight="18.75" x14ac:dyDescent="0.4"/>
  <sheetData>
    <row r="1" spans="1:4" s="23" customFormat="1" ht="24.75" thickBot="1" x14ac:dyDescent="0.45">
      <c r="A1" s="23" t="s">
        <v>123</v>
      </c>
    </row>
    <row r="2" spans="1:4" ht="19.5" thickTop="1" x14ac:dyDescent="0.4"/>
    <row r="3" spans="1:4" x14ac:dyDescent="0.4">
      <c r="A3" t="s">
        <v>51</v>
      </c>
    </row>
    <row r="4" spans="1:4" x14ac:dyDescent="0.4">
      <c r="B4" t="s">
        <v>33</v>
      </c>
    </row>
    <row r="5" spans="1:4" x14ac:dyDescent="0.4">
      <c r="C5" t="s">
        <v>34</v>
      </c>
    </row>
    <row r="6" spans="1:4" x14ac:dyDescent="0.4">
      <c r="D6" t="s">
        <v>35</v>
      </c>
    </row>
    <row r="7" spans="1:4" x14ac:dyDescent="0.4">
      <c r="D7" t="s">
        <v>36</v>
      </c>
    </row>
    <row r="8" spans="1:4" x14ac:dyDescent="0.4">
      <c r="D8" t="s">
        <v>37</v>
      </c>
    </row>
    <row r="9" spans="1:4" x14ac:dyDescent="0.4">
      <c r="B9" t="s">
        <v>42</v>
      </c>
    </row>
    <row r="10" spans="1:4" x14ac:dyDescent="0.4">
      <c r="C10" s="14" t="s">
        <v>38</v>
      </c>
    </row>
    <row r="11" spans="1:4" x14ac:dyDescent="0.4">
      <c r="C11" s="14" t="s">
        <v>39</v>
      </c>
    </row>
    <row r="12" spans="1:4" x14ac:dyDescent="0.4">
      <c r="C12" s="14" t="s">
        <v>40</v>
      </c>
    </row>
    <row r="13" spans="1:4" x14ac:dyDescent="0.4">
      <c r="C13" s="14" t="s">
        <v>41</v>
      </c>
    </row>
    <row r="15" spans="1:4" x14ac:dyDescent="0.4">
      <c r="A15" t="s">
        <v>49</v>
      </c>
    </row>
    <row r="16" spans="1:4" x14ac:dyDescent="0.4">
      <c r="B16" t="s">
        <v>45</v>
      </c>
    </row>
    <row r="20" spans="3:4" x14ac:dyDescent="0.4">
      <c r="D20" t="s">
        <v>56</v>
      </c>
    </row>
    <row r="25" spans="3:4" x14ac:dyDescent="0.4">
      <c r="C25" t="s">
        <v>54</v>
      </c>
    </row>
  </sheetData>
  <phoneticPr fontId="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130" zoomScaleNormal="130" workbookViewId="0">
      <selection activeCell="A4" sqref="A4"/>
    </sheetView>
  </sheetViews>
  <sheetFormatPr defaultRowHeight="18.75" x14ac:dyDescent="0.4"/>
  <sheetData>
    <row r="1" spans="1:1" s="32" customFormat="1" ht="24.75" thickBot="1" x14ac:dyDescent="0.45">
      <c r="A1" s="32" t="s">
        <v>124</v>
      </c>
    </row>
    <row r="2" spans="1:1" ht="19.5" thickTop="1" x14ac:dyDescent="0.4"/>
    <row r="3" spans="1:1" x14ac:dyDescent="0.4">
      <c r="A3" t="s">
        <v>125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DEFOX</vt:lpstr>
      <vt:lpstr>math</vt:lpstr>
      <vt:lpstr>frac</vt:lpstr>
      <vt:lpstr>nm</vt:lpstr>
      <vt:lpstr>quad</vt:lpstr>
      <vt:lpstr>dual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Maurice</dc:creator>
  <cp:lastModifiedBy>et Maurice</cp:lastModifiedBy>
  <dcterms:created xsi:type="dcterms:W3CDTF">2021-10-09T01:20:03Z</dcterms:created>
  <dcterms:modified xsi:type="dcterms:W3CDTF">2022-04-30T13:37:39Z</dcterms:modified>
</cp:coreProperties>
</file>