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go okamoto\Dropbox\卒論\"/>
    </mc:Choice>
  </mc:AlternateContent>
  <bookViews>
    <workbookView xWindow="0" yWindow="0" windowWidth="2073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B91" i="1"/>
  <c r="D91" i="1"/>
  <c r="M90" i="1"/>
  <c r="M89" i="1"/>
  <c r="L2" i="1"/>
  <c r="L90" i="1"/>
  <c r="L89" i="1"/>
  <c r="K90" i="1"/>
  <c r="K89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91" i="1"/>
  <c r="F100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91" i="1"/>
  <c r="B97" i="1"/>
  <c r="B92" i="1"/>
  <c r="B93" i="1"/>
  <c r="B94" i="1"/>
  <c r="B95" i="1"/>
  <c r="B96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L31" i="1" l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K2" i="1" l="1"/>
  <c r="I2" i="1"/>
  <c r="I1" i="1"/>
  <c r="K1" i="1" l="1"/>
  <c r="K3" i="1" s="1"/>
  <c r="L1" i="1"/>
  <c r="L3" i="1" s="1"/>
  <c r="F5" i="1"/>
  <c r="F6" i="1"/>
  <c r="F7" i="1"/>
  <c r="F8" i="1"/>
  <c r="F9" i="1"/>
  <c r="F10" i="1"/>
  <c r="F11" i="1"/>
  <c r="F12" i="1"/>
  <c r="F13" i="1"/>
  <c r="B5" i="1"/>
  <c r="B6" i="1"/>
  <c r="B7" i="1"/>
  <c r="B8" i="1"/>
  <c r="B9" i="1"/>
  <c r="B10" i="1"/>
  <c r="B11" i="1"/>
  <c r="B12" i="1"/>
  <c r="B13" i="1"/>
  <c r="F14" i="1"/>
  <c r="F15" i="1"/>
  <c r="F16" i="1"/>
  <c r="F17" i="1"/>
  <c r="F18" i="1"/>
  <c r="F19" i="1"/>
  <c r="F20" i="1"/>
  <c r="F21" i="1"/>
  <c r="F22" i="1"/>
  <c r="F23" i="1"/>
  <c r="F24" i="1"/>
  <c r="B15" i="1"/>
  <c r="B14" i="1"/>
  <c r="B16" i="1"/>
  <c r="B17" i="1"/>
  <c r="B18" i="1"/>
  <c r="B19" i="1"/>
  <c r="B20" i="1"/>
  <c r="B21" i="1"/>
  <c r="B22" i="1"/>
  <c r="B23" i="1"/>
  <c r="B24" i="1"/>
  <c r="F56" i="1"/>
  <c r="F57" i="1"/>
  <c r="F58" i="1"/>
  <c r="F59" i="1"/>
  <c r="F60" i="1"/>
  <c r="F61" i="1"/>
  <c r="F62" i="1"/>
  <c r="F63" i="1"/>
  <c r="F64" i="1"/>
  <c r="F65" i="1"/>
  <c r="B56" i="1"/>
  <c r="B57" i="1"/>
  <c r="B58" i="1"/>
  <c r="B59" i="1"/>
  <c r="B60" i="1"/>
  <c r="B61" i="1"/>
  <c r="B62" i="1"/>
  <c r="B63" i="1"/>
  <c r="B64" i="1"/>
  <c r="B65" i="1"/>
  <c r="F36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5" i="1"/>
</calcChain>
</file>

<file path=xl/sharedStrings.xml><?xml version="1.0" encoding="utf-8"?>
<sst xmlns="http://schemas.openxmlformats.org/spreadsheetml/2006/main" count="30" uniqueCount="20">
  <si>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</si>
  <si>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</si>
  <si>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μ1</t>
    <phoneticPr fontId="1"/>
  </si>
  <si>
    <t>σ1</t>
    <phoneticPr fontId="1"/>
  </si>
  <si>
    <t>σ2</t>
    <phoneticPr fontId="1"/>
  </si>
  <si>
    <t>μ1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</si>
  <si>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</si>
  <si>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</si>
  <si>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低温</t>
    <rPh sb="0" eb="2">
      <t>テイオン</t>
    </rPh>
    <phoneticPr fontId="1"/>
  </si>
  <si>
    <t>高温</t>
    <rPh sb="0" eb="2">
      <t>コウオン</t>
    </rPh>
    <phoneticPr fontId="1"/>
  </si>
  <si>
    <t>レプリカ0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</si>
  <si>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</si>
  <si>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</si>
  <si>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レプリカ1</t>
    <phoneticPr fontId="1"/>
  </si>
  <si>
    <t>レプリカ2</t>
  </si>
  <si>
    <t>レプリカ3</t>
  </si>
  <si>
    <t>x</t>
    <phoneticPr fontId="1"/>
  </si>
  <si>
    <t>0と1</t>
    <phoneticPr fontId="1"/>
  </si>
  <si>
    <t>1と2</t>
    <phoneticPr fontId="1"/>
  </si>
  <si>
    <t>2と3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</si>
</sst>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Sheet1!$A$27:$A$43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Sheet1!$B$27:$B$43</c:f>
              <c:numCache>
                <c:formatCode>General</c:formatCode>
                <c:ptCount val="17"/>
                <c:pt idx="0">
                  <c:v>2.7335012445998938E-2</c:v>
                </c:pt>
                <c:pt idx="1">
                  <c:v>3.3666447592343149E-2</c:v>
                </c:pt>
                <c:pt idx="2">
                  <c:v>4.0328454086523899E-2</c:v>
                </c:pt>
                <c:pt idx="3">
                  <c:v>4.6985312568383758E-2</c:v>
                </c:pt>
                <c:pt idx="4">
                  <c:v>5.3241334253725368E-2</c:v>
                </c:pt>
                <c:pt idx="5">
                  <c:v>5.8677554460716583E-2</c:v>
                </c:pt>
                <c:pt idx="6">
                  <c:v>6.2897204615498858E-2</c:v>
                </c:pt>
                <c:pt idx="7">
                  <c:v>6.5573286016989987E-2</c:v>
                </c:pt>
                <c:pt idx="8">
                  <c:v>6.6490380066905441E-2</c:v>
                </c:pt>
                <c:pt idx="9">
                  <c:v>6.5573286016989987E-2</c:v>
                </c:pt>
                <c:pt idx="10">
                  <c:v>6.2897204615498858E-2</c:v>
                </c:pt>
                <c:pt idx="11">
                  <c:v>5.8677554460716583E-2</c:v>
                </c:pt>
                <c:pt idx="12">
                  <c:v>5.3241334253725368E-2</c:v>
                </c:pt>
                <c:pt idx="13">
                  <c:v>4.6985312568383758E-2</c:v>
                </c:pt>
                <c:pt idx="14">
                  <c:v>4.0328454086523899E-2</c:v>
                </c:pt>
                <c:pt idx="15">
                  <c:v>3.3666447592343149E-2</c:v>
                </c:pt>
                <c:pt idx="16">
                  <c:v>2.7335012445998938E-2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E-4932-82AC-9E1BB69B583B}"/>
            </c:ext>
          </c:extLst>
        </c:ser>
        <c:ser>
          <c:idx val="2"/>
          <c:order val="1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Sheet1!$K$30:$K$46</c:f>
              <c:numCache>
                <c:formatCode>General</c:formatCode>
                <c:ptCount val="17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</c:numCache>
            </c:numRef>
          </c:xVal>
          <c:yVal>
            <c:numRef>
              <c:f>Sheet1!$L$30:$L$46</c:f>
              <c:numCache>
                <c:formatCode>General</c:formatCode>
                <c:ptCount val="17"/>
                <c:pt idx="0">
                  <c:v>2.7335012445998938E-2</c:v>
                </c:pt>
                <c:pt idx="1">
                  <c:v>3.3666447592343149E-2</c:v>
                </c:pt>
                <c:pt idx="2">
                  <c:v>4.0328454086523899E-2</c:v>
                </c:pt>
                <c:pt idx="3">
                  <c:v>4.6985312568383758E-2</c:v>
                </c:pt>
                <c:pt idx="4">
                  <c:v>5.3241334253725368E-2</c:v>
                </c:pt>
                <c:pt idx="5">
                  <c:v>5.8677554460716583E-2</c:v>
                </c:pt>
                <c:pt idx="6">
                  <c:v>6.2897204615498858E-2</c:v>
                </c:pt>
                <c:pt idx="7">
                  <c:v>6.5573286016989987E-2</c:v>
                </c:pt>
                <c:pt idx="8">
                  <c:v>6.6490380066905441E-2</c:v>
                </c:pt>
                <c:pt idx="9">
                  <c:v>6.5573286016989987E-2</c:v>
                </c:pt>
                <c:pt idx="10">
                  <c:v>6.2897204615498858E-2</c:v>
                </c:pt>
                <c:pt idx="11">
                  <c:v>5.8677554460716583E-2</c:v>
                </c:pt>
                <c:pt idx="12">
                  <c:v>5.3241334253725368E-2</c:v>
                </c:pt>
                <c:pt idx="13">
                  <c:v>4.6985312568383758E-2</c:v>
                </c:pt>
                <c:pt idx="14">
                  <c:v>4.0328454086523899E-2</c:v>
                </c:pt>
                <c:pt idx="15">
                  <c:v>3.3666447592343149E-2</c:v>
                </c:pt>
                <c:pt idx="16">
                  <c:v>2.7335012445998938E-2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9-4E70-8F8C-C775D89A7002}"/>
            </c:ext>
          </c:extLst>
        </c:ser>
        <c:ser>
          <c:idx val="1"/>
          <c:order val="2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Sheet1!$H$30:$H$46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Sheet1!$I$30:$I$46</c:f>
              <c:numCache>
                <c:formatCode>General</c:formatCode>
                <c:ptCount val="17"/>
                <c:pt idx="0">
                  <c:v>2.7335012445998938E-2</c:v>
                </c:pt>
                <c:pt idx="1">
                  <c:v>3.3666447592343149E-2</c:v>
                </c:pt>
                <c:pt idx="2">
                  <c:v>4.0328454086523899E-2</c:v>
                </c:pt>
                <c:pt idx="3">
                  <c:v>4.6985312568383758E-2</c:v>
                </c:pt>
                <c:pt idx="4">
                  <c:v>5.3241334253725368E-2</c:v>
                </c:pt>
                <c:pt idx="5">
                  <c:v>5.8677554460716583E-2</c:v>
                </c:pt>
                <c:pt idx="6">
                  <c:v>6.2897204615498858E-2</c:v>
                </c:pt>
                <c:pt idx="7">
                  <c:v>6.5573286016989987E-2</c:v>
                </c:pt>
                <c:pt idx="8">
                  <c:v>6.6490380066905441E-2</c:v>
                </c:pt>
                <c:pt idx="9">
                  <c:v>6.5573286016989987E-2</c:v>
                </c:pt>
                <c:pt idx="10">
                  <c:v>6.2897204615498858E-2</c:v>
                </c:pt>
                <c:pt idx="11">
                  <c:v>5.8677554460716583E-2</c:v>
                </c:pt>
                <c:pt idx="12">
                  <c:v>5.3241334253725368E-2</c:v>
                </c:pt>
                <c:pt idx="13">
                  <c:v>4.6985312568383758E-2</c:v>
                </c:pt>
                <c:pt idx="14">
                  <c:v>4.0328454086523899E-2</c:v>
                </c:pt>
                <c:pt idx="15">
                  <c:v>3.3666447592343149E-2</c:v>
                </c:pt>
                <c:pt idx="16">
                  <c:v>2.7335012445998938E-2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9-4E70-8F8C-C775D89A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7184"/>
        <c:axId val="118407168"/>
      </c:scatterChart>
      <c:valAx>
        <c:axId val="118397184"/>
        <c:scaling>
          <c:orientation val="minMax"/>
          <c:max val="30"/>
          <c:min val="-30"/>
        </c:scaling>
        <c:delete val="1"/>
        <c:axPos val="b"/>
        <c:numFmt formatCode="General" sourceLinked="1"/>
        <c:majorTickMark val="out"/>
        <c:minorTickMark val="none"/>
        <c:tickLblPos val="nextTo"/>
        <c:crossAx val="118407168"/>
        <c:crosses val="autoZero"/>
        <c:crossBetween val="midCat"/>
      </c:valAx>
      <c:valAx>
        <c:axId val="11840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3971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高温レプリカ</c:v>
          </c:tx>
          <c:marker>
            <c:symbol val="none"/>
          </c:marker>
          <c:xVal>
            <c:numRef>
              <c:f>Sheet1!$A$5:$A$65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Sheet1!$B$5:$B$65</c:f>
              <c:numCache>
                <c:formatCode>General</c:formatCode>
                <c:ptCount val="61"/>
                <c:pt idx="0">
                  <c:v>2.477865857890496E-7</c:v>
                </c:pt>
                <c:pt idx="1">
                  <c:v>5.6228693435780274E-7</c:v>
                </c:pt>
                <c:pt idx="2">
                  <c:v>1.2410076451049984E-6</c:v>
                </c:pt>
                <c:pt idx="3">
                  <c:v>2.6639568511509126E-6</c:v>
                </c:pt>
                <c:pt idx="4">
                  <c:v>5.5618103992730707E-6</c:v>
                </c:pt>
                <c:pt idx="5">
                  <c:v>1.1293834981469607E-5</c:v>
                </c:pt>
                <c:pt idx="6">
                  <c:v>2.2305037627480895E-5</c:v>
                </c:pt>
                <c:pt idx="7">
                  <c:v>4.2845059177051057E-5</c:v>
                </c:pt>
                <c:pt idx="8">
                  <c:v>8.0045108603470113E-5</c:v>
                </c:pt>
                <c:pt idx="9">
                  <c:v>1.4544711584096E-4</c:v>
                </c:pt>
                <c:pt idx="10">
                  <c:v>2.570464993818509E-4</c:v>
                </c:pt>
                <c:pt idx="11">
                  <c:v>4.4182932573835087E-4</c:v>
                </c:pt>
                <c:pt idx="12">
                  <c:v>7.3864140198966785E-4</c:v>
                </c:pt>
                <c:pt idx="13">
                  <c:v>1.2010166274348704E-3</c:v>
                </c:pt>
                <c:pt idx="14">
                  <c:v>1.8993310039662405E-3</c:v>
                </c:pt>
                <c:pt idx="15">
                  <c:v>2.9213834155947566E-3</c:v>
                </c:pt>
                <c:pt idx="16">
                  <c:v>4.3703148489515802E-3</c:v>
                </c:pt>
                <c:pt idx="17">
                  <c:v>6.358770584402997E-3</c:v>
                </c:pt>
                <c:pt idx="18">
                  <c:v>8.9984944188646766E-3</c:v>
                </c:pt>
                <c:pt idx="19">
                  <c:v>1.2385193926498851E-2</c:v>
                </c:pt>
                <c:pt idx="20">
                  <c:v>1.6579523132124779E-2</c:v>
                </c:pt>
                <c:pt idx="21">
                  <c:v>2.1586265944315289E-2</c:v>
                </c:pt>
                <c:pt idx="22">
                  <c:v>2.7335012445998938E-2</c:v>
                </c:pt>
                <c:pt idx="23">
                  <c:v>3.3666447592343149E-2</c:v>
                </c:pt>
                <c:pt idx="24">
                  <c:v>4.0328454086523899E-2</c:v>
                </c:pt>
                <c:pt idx="25">
                  <c:v>4.6985312568383758E-2</c:v>
                </c:pt>
                <c:pt idx="26">
                  <c:v>5.3241334253725368E-2</c:v>
                </c:pt>
                <c:pt idx="27">
                  <c:v>5.8677554460716583E-2</c:v>
                </c:pt>
                <c:pt idx="28">
                  <c:v>6.2897204615498858E-2</c:v>
                </c:pt>
                <c:pt idx="29">
                  <c:v>6.5573286016989987E-2</c:v>
                </c:pt>
                <c:pt idx="30">
                  <c:v>6.6490380066905441E-2</c:v>
                </c:pt>
                <c:pt idx="31">
                  <c:v>6.5573286016989987E-2</c:v>
                </c:pt>
                <c:pt idx="32">
                  <c:v>6.2897204615498858E-2</c:v>
                </c:pt>
                <c:pt idx="33">
                  <c:v>5.8677554460716583E-2</c:v>
                </c:pt>
                <c:pt idx="34">
                  <c:v>5.3241334253725368E-2</c:v>
                </c:pt>
                <c:pt idx="35">
                  <c:v>4.6985312568383758E-2</c:v>
                </c:pt>
                <c:pt idx="36">
                  <c:v>4.0328454086523899E-2</c:v>
                </c:pt>
                <c:pt idx="37">
                  <c:v>3.3666447592343149E-2</c:v>
                </c:pt>
                <c:pt idx="38">
                  <c:v>2.7335012445998938E-2</c:v>
                </c:pt>
                <c:pt idx="39">
                  <c:v>2.1586265944315289E-2</c:v>
                </c:pt>
                <c:pt idx="40">
                  <c:v>1.6579523132124779E-2</c:v>
                </c:pt>
                <c:pt idx="41">
                  <c:v>1.2385193926498851E-2</c:v>
                </c:pt>
                <c:pt idx="42">
                  <c:v>8.9984944188646766E-3</c:v>
                </c:pt>
                <c:pt idx="43">
                  <c:v>6.358770584402997E-3</c:v>
                </c:pt>
                <c:pt idx="44">
                  <c:v>4.3703148489515802E-3</c:v>
                </c:pt>
                <c:pt idx="45">
                  <c:v>2.9213834155947566E-3</c:v>
                </c:pt>
                <c:pt idx="46">
                  <c:v>1.8993310039662405E-3</c:v>
                </c:pt>
                <c:pt idx="47">
                  <c:v>1.2010166274348704E-3</c:v>
                </c:pt>
                <c:pt idx="48">
                  <c:v>7.3864140198966785E-4</c:v>
                </c:pt>
                <c:pt idx="49">
                  <c:v>4.4182932573835087E-4</c:v>
                </c:pt>
                <c:pt idx="50">
                  <c:v>2.570464993818509E-4</c:v>
                </c:pt>
                <c:pt idx="51">
                  <c:v>1.4544711584096E-4</c:v>
                </c:pt>
                <c:pt idx="52">
                  <c:v>8.0045108603470113E-5</c:v>
                </c:pt>
                <c:pt idx="53">
                  <c:v>4.2845059177051057E-5</c:v>
                </c:pt>
                <c:pt idx="54">
                  <c:v>2.2305037627480895E-5</c:v>
                </c:pt>
                <c:pt idx="55">
                  <c:v>1.1293834981469607E-5</c:v>
                </c:pt>
                <c:pt idx="56">
                  <c:v>5.5618103992730707E-6</c:v>
                </c:pt>
                <c:pt idx="57">
                  <c:v>2.6639568511509126E-6</c:v>
                </c:pt>
                <c:pt idx="58">
                  <c:v>1.2410076451049984E-6</c:v>
                </c:pt>
                <c:pt idx="59">
                  <c:v>5.6228693435780274E-7</c:v>
                </c:pt>
                <c:pt idx="60">
                  <c:v>2.477865857890496E-7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0-4A07-8B7A-8141D904FC24}"/>
            </c:ext>
          </c:extLst>
        </c:ser>
        <c:ser>
          <c:idx val="0"/>
          <c:order val="1"/>
          <c:tx>
            <c:v>低温レプリカ</c:v>
          </c:tx>
          <c:marker>
            <c:symbol val="none"/>
          </c:marker>
          <c:xVal>
            <c:numRef>
              <c:f>Sheet1!$E$5:$E$65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Sheet1!$F$5:$F$65</c:f>
              <c:numCache>
                <c:formatCode>General</c:formatCode>
                <c:ptCount val="61"/>
                <c:pt idx="0">
                  <c:v>3.28500454538971E-10</c:v>
                </c:pt>
                <c:pt idx="1">
                  <c:v>1.5189707124558215E-9</c:v>
                </c:pt>
                <c:pt idx="2">
                  <c:v>6.5981080089264338E-9</c:v>
                </c:pt>
                <c:pt idx="3">
                  <c:v>2.692440010635819E-8</c:v>
                </c:pt>
                <c:pt idx="4">
                  <c:v>1.0321177471574996E-7</c:v>
                </c:pt>
                <c:pt idx="5">
                  <c:v>3.7167987868357442E-7</c:v>
                </c:pt>
                <c:pt idx="6">
                  <c:v>1.2573768221481113E-6</c:v>
                </c:pt>
                <c:pt idx="7">
                  <c:v>3.9959352767263687E-6</c:v>
                </c:pt>
                <c:pt idx="8">
                  <c:v>1.1929659135301238E-5</c:v>
                </c:pt>
                <c:pt idx="9">
                  <c:v>3.3457556441221342E-5</c:v>
                </c:pt>
                <c:pt idx="10">
                  <c:v>8.8148920591861352E-5</c:v>
                </c:pt>
                <c:pt idx="11">
                  <c:v>2.1817067376144004E-4</c:v>
                </c:pt>
                <c:pt idx="12">
                  <c:v>5.0726201432494203E-4</c:v>
                </c:pt>
                <c:pt idx="13">
                  <c:v>1.1079621029845019E-3</c:v>
                </c:pt>
                <c:pt idx="14">
                  <c:v>2.2733906253977632E-3</c:v>
                </c:pt>
                <c:pt idx="15">
                  <c:v>4.3820751233921351E-3</c:v>
                </c:pt>
                <c:pt idx="16">
                  <c:v>7.9349129589168545E-3</c:v>
                </c:pt>
                <c:pt idx="17">
                  <c:v>1.3497741628297016E-2</c:v>
                </c:pt>
                <c:pt idx="18">
                  <c:v>2.1569329706627883E-2</c:v>
                </c:pt>
                <c:pt idx="19">
                  <c:v>3.2379398916472936E-2</c:v>
                </c:pt>
                <c:pt idx="20">
                  <c:v>4.5662271347255479E-2</c:v>
                </c:pt>
                <c:pt idx="21">
                  <c:v>6.0492681129785841E-2</c:v>
                </c:pt>
                <c:pt idx="22">
                  <c:v>7.5284358038701107E-2</c:v>
                </c:pt>
                <c:pt idx="23">
                  <c:v>8.8016331691074881E-2</c:v>
                </c:pt>
                <c:pt idx="24">
                  <c:v>9.6667029200712309E-2</c:v>
                </c:pt>
                <c:pt idx="25">
                  <c:v>9.9735570100358176E-2</c:v>
                </c:pt>
                <c:pt idx="26">
                  <c:v>9.6667029200712309E-2</c:v>
                </c:pt>
                <c:pt idx="27">
                  <c:v>8.8016331691074881E-2</c:v>
                </c:pt>
                <c:pt idx="28">
                  <c:v>7.5284358038701107E-2</c:v>
                </c:pt>
                <c:pt idx="29">
                  <c:v>6.0492681129785841E-2</c:v>
                </c:pt>
                <c:pt idx="30">
                  <c:v>4.5662271347255479E-2</c:v>
                </c:pt>
                <c:pt idx="31">
                  <c:v>3.2379398916472936E-2</c:v>
                </c:pt>
                <c:pt idx="32">
                  <c:v>2.1569329706627883E-2</c:v>
                </c:pt>
                <c:pt idx="33">
                  <c:v>1.3497741628297016E-2</c:v>
                </c:pt>
                <c:pt idx="34">
                  <c:v>7.9349129589168545E-3</c:v>
                </c:pt>
                <c:pt idx="35">
                  <c:v>4.3820751233921351E-3</c:v>
                </c:pt>
                <c:pt idx="36">
                  <c:v>2.2733906253977632E-3</c:v>
                </c:pt>
                <c:pt idx="37">
                  <c:v>1.1079621029845019E-3</c:v>
                </c:pt>
                <c:pt idx="38">
                  <c:v>5.0726201432494203E-4</c:v>
                </c:pt>
                <c:pt idx="39">
                  <c:v>2.1817067376144004E-4</c:v>
                </c:pt>
                <c:pt idx="40">
                  <c:v>8.8148920591861352E-5</c:v>
                </c:pt>
                <c:pt idx="41">
                  <c:v>3.3457556441221342E-5</c:v>
                </c:pt>
                <c:pt idx="42">
                  <c:v>1.1929659135301238E-5</c:v>
                </c:pt>
                <c:pt idx="43">
                  <c:v>3.9959352767263687E-6</c:v>
                </c:pt>
                <c:pt idx="44">
                  <c:v>1.2573768221481113E-6</c:v>
                </c:pt>
                <c:pt idx="45">
                  <c:v>3.7167987868357442E-7</c:v>
                </c:pt>
                <c:pt idx="46">
                  <c:v>1.0321177471574996E-7</c:v>
                </c:pt>
                <c:pt idx="47">
                  <c:v>2.692440010635819E-8</c:v>
                </c:pt>
                <c:pt idx="48">
                  <c:v>6.5981080089264338E-9</c:v>
                </c:pt>
                <c:pt idx="49">
                  <c:v>1.5189707124558215E-9</c:v>
                </c:pt>
                <c:pt idx="50">
                  <c:v>3.28500454538971E-10</c:v>
                </c:pt>
                <c:pt idx="51">
                  <c:v>6.6738915369071298E-11</c:v>
                </c:pt>
                <c:pt idx="52">
                  <c:v>1.273734489710921E-11</c:v>
                </c:pt>
                <c:pt idx="53">
                  <c:v>2.2836801020911484E-12</c:v>
                </c:pt>
                <c:pt idx="54">
                  <c:v>3.8463448764031875E-13</c:v>
                </c:pt>
                <c:pt idx="55">
                  <c:v>6.085801332572524E-14</c:v>
                </c:pt>
                <c:pt idx="56">
                  <c:v>9.0457361277812933E-15</c:v>
                </c:pt>
                <c:pt idx="57">
                  <c:v>1.2630677708842232E-15</c:v>
                </c:pt>
                <c:pt idx="58">
                  <c:v>1.6567843639921881E-16</c:v>
                </c:pt>
                <c:pt idx="59">
                  <c:v>2.0415589079173875E-17</c:v>
                </c:pt>
                <c:pt idx="60">
                  <c:v>2.3632759704757133E-18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0-4A07-8B7A-8141D904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232"/>
        <c:axId val="44512768"/>
      </c:scatterChart>
      <c:valAx>
        <c:axId val="44511232"/>
        <c:scaling>
          <c:orientation val="minMax"/>
          <c:max val="30"/>
          <c:min val="-30"/>
        </c:scaling>
        <c:delete val="0"/>
        <c:axPos val="b"/>
        <c:numFmt formatCode="General" sourceLinked="1"/>
        <c:majorTickMark val="out"/>
        <c:minorTickMark val="none"/>
        <c:tickLblPos val="nextTo"/>
        <c:crossAx val="44512768"/>
        <c:crosses val="autoZero"/>
        <c:crossBetween val="midCat"/>
      </c:valAx>
      <c:valAx>
        <c:axId val="44512768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511232"/>
        <c:crosses val="autoZero"/>
        <c:crossBetween val="midCat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Sheet1!$A$91:$A$116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Sheet1!$B$91:$B$116</c:f>
              <c:numCache>
                <c:formatCode>General</c:formatCode>
                <c:ptCount val="26"/>
                <c:pt idx="0">
                  <c:v>2.2052647793687152E-47</c:v>
                </c:pt>
                <c:pt idx="1">
                  <c:v>1.3439633667155694E-30</c:v>
                </c:pt>
                <c:pt idx="2">
                  <c:v>1.5602985603274773E-17</c:v>
                </c:pt>
                <c:pt idx="3">
                  <c:v>3.4508141609956812E-8</c:v>
                </c:pt>
                <c:pt idx="4">
                  <c:v>1.45388154029388E-2</c:v>
                </c:pt>
                <c:pt idx="5">
                  <c:v>1.166890382247439</c:v>
                </c:pt>
                <c:pt idx="6">
                  <c:v>1.7841225616750802E-2</c:v>
                </c:pt>
                <c:pt idx="7">
                  <c:v>5.196523519632817E-8</c:v>
                </c:pt>
                <c:pt idx="8">
                  <c:v>2.8833322947206065E-17</c:v>
                </c:pt>
                <c:pt idx="9">
                  <c:v>3.0476850340684255E-30</c:v>
                </c:pt>
                <c:pt idx="10">
                  <c:v>6.1367588213093353E-47</c:v>
                </c:pt>
                <c:pt idx="11">
                  <c:v>2.3539737510755605E-67</c:v>
                </c:pt>
                <c:pt idx="12">
                  <c:v>1.7201161087834757E-91</c:v>
                </c:pt>
                <c:pt idx="13">
                  <c:v>2.3944595085669991E-119</c:v>
                </c:pt>
                <c:pt idx="14">
                  <c:v>6.3496650816333005E-151</c:v>
                </c:pt>
                <c:pt idx="15">
                  <c:v>3.2076555582820457E-186</c:v>
                </c:pt>
                <c:pt idx="16">
                  <c:v>3.0868691647179232E-225</c:v>
                </c:pt>
                <c:pt idx="17">
                  <c:v>5.6590340236925703E-268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F-40DD-A10F-F1D445AE8D7D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Sheet1!$A$91:$A$116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Sheet1!$D$91:$D$116</c:f>
              <c:numCache>
                <c:formatCode>General</c:formatCode>
                <c:ptCount val="26"/>
                <c:pt idx="0">
                  <c:v>4.0569180692252996E-51</c:v>
                </c:pt>
                <c:pt idx="1">
                  <c:v>3.2925298816680386E-34</c:v>
                </c:pt>
                <c:pt idx="2">
                  <c:v>9.6992308298154492E-21</c:v>
                </c:pt>
                <c:pt idx="3">
                  <c:v>1.0370959709756799E-10</c:v>
                </c:pt>
                <c:pt idx="4">
                  <c:v>4.0250815236071393E-4</c:v>
                </c:pt>
                <c:pt idx="5">
                  <c:v>0.56702798925187603</c:v>
                </c:pt>
                <c:pt idx="6">
                  <c:v>0.28994017355439256</c:v>
                </c:pt>
                <c:pt idx="7">
                  <c:v>5.3812897180735268E-5</c:v>
                </c:pt>
                <c:pt idx="8">
                  <c:v>3.6252539622412027E-12</c:v>
                </c:pt>
                <c:pt idx="9">
                  <c:v>8.8647109553188951E-23</c:v>
                </c:pt>
                <c:pt idx="10">
                  <c:v>7.8680082204240925E-37</c:v>
                </c:pt>
                <c:pt idx="11">
                  <c:v>2.5347732335781403E-54</c:v>
                </c:pt>
                <c:pt idx="12">
                  <c:v>2.9640634893911648E-75</c:v>
                </c:pt>
                <c:pt idx="13">
                  <c:v>1.2580849677873165E-99</c:v>
                </c:pt>
                <c:pt idx="14">
                  <c:v>1.9382354233578024E-127</c:v>
                </c:pt>
                <c:pt idx="15">
                  <c:v>1.0838699150193626E-158</c:v>
                </c:pt>
                <c:pt idx="16">
                  <c:v>2.1999959377880506E-193</c:v>
                </c:pt>
                <c:pt idx="17">
                  <c:v>1.6208419859226679E-231</c:v>
                </c:pt>
                <c:pt idx="18">
                  <c:v>4.3344456242255225E-273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F-40DD-A10F-F1D445AE8D7D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Sheet1!$A$91:$A$116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Sheet1!$F$91:$F$116</c:f>
              <c:numCache>
                <c:formatCode>General</c:formatCode>
                <c:ptCount val="26"/>
                <c:pt idx="0">
                  <c:v>2.3598294909317072E-26</c:v>
                </c:pt>
                <c:pt idx="1">
                  <c:v>2.839714634683355E-21</c:v>
                </c:pt>
                <c:pt idx="2">
                  <c:v>9.2159692053722462E-17</c:v>
                </c:pt>
                <c:pt idx="3">
                  <c:v>8.0663965810118183E-13</c:v>
                </c:pt>
                <c:pt idx="4">
                  <c:v>1.9041026839330631E-9</c:v>
                </c:pt>
                <c:pt idx="5">
                  <c:v>1.2121975451865127E-6</c:v>
                </c:pt>
                <c:pt idx="6">
                  <c:v>2.0812712021532867E-4</c:v>
                </c:pt>
                <c:pt idx="7">
                  <c:v>9.6373180079268768E-3</c:v>
                </c:pt>
                <c:pt idx="8">
                  <c:v>0.12035272961376023</c:v>
                </c:pt>
                <c:pt idx="9">
                  <c:v>0.40534791098853384</c:v>
                </c:pt>
                <c:pt idx="10">
                  <c:v>0.36819015660963972</c:v>
                </c:pt>
                <c:pt idx="11">
                  <c:v>9.019628455377765E-2</c:v>
                </c:pt>
                <c:pt idx="12">
                  <c:v>5.9590545682132101E-3</c:v>
                </c:pt>
                <c:pt idx="13">
                  <c:v>1.061789231695716E-4</c:v>
                </c:pt>
                <c:pt idx="14">
                  <c:v>5.1023648569376022E-7</c:v>
                </c:pt>
                <c:pt idx="15">
                  <c:v>6.6126714394276767E-10</c:v>
                </c:pt>
                <c:pt idx="16">
                  <c:v>2.3112909487892955E-13</c:v>
                </c:pt>
                <c:pt idx="17">
                  <c:v>2.1787356132382932E-17</c:v>
                </c:pt>
                <c:pt idx="18">
                  <c:v>5.538940323302203E-22</c:v>
                </c:pt>
                <c:pt idx="19">
                  <c:v>3.7977037172205062E-27</c:v>
                </c:pt>
                <c:pt idx="20">
                  <c:v>7.0224347597088239E-33</c:v>
                </c:pt>
                <c:pt idx="21">
                  <c:v>3.5020842245746329E-39</c:v>
                </c:pt>
                <c:pt idx="22">
                  <c:v>4.7101821240103376E-46</c:v>
                </c:pt>
                <c:pt idx="23">
                  <c:v>1.7085238792144992E-53</c:v>
                </c:pt>
                <c:pt idx="24">
                  <c:v>1.6713855617972438E-61</c:v>
                </c:pt>
                <c:pt idx="25">
                  <c:v>4.4096536444912549E-70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F-40DD-A10F-F1D445AE8D7D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Sheet1!$A$91:$A$116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Sheet1!$H$91:$H$116</c:f>
              <c:numCache>
                <c:formatCode>General</c:formatCode>
                <c:ptCount val="26"/>
                <c:pt idx="0">
                  <c:v>3.6821136160014358E-45</c:v>
                </c:pt>
                <c:pt idx="1">
                  <c:v>8.1693636786438849E-41</c:v>
                </c:pt>
                <c:pt idx="2">
                  <c:v>1.0758594700898325E-36</c:v>
                </c:pt>
                <c:pt idx="3">
                  <c:v>8.4100608037226306E-33</c:v>
                </c:pt>
                <c:pt idx="4">
                  <c:v>3.9022851045890516E-29</c:v>
                </c:pt>
                <c:pt idx="5">
                  <c:v>1.0747689926574044E-25</c:v>
                </c:pt>
                <c:pt idx="6">
                  <c:v>1.757063804996373E-22</c:v>
                </c:pt>
                <c:pt idx="7">
                  <c:v>1.705046424574025E-19</c:v>
                </c:pt>
                <c:pt idx="8">
                  <c:v>9.8211231311929868E-17</c:v>
                </c:pt>
                <c:pt idx="9">
                  <c:v>3.3578583793171333E-14</c:v>
                </c:pt>
                <c:pt idx="10">
                  <c:v>6.814592118968371E-12</c:v>
                </c:pt>
                <c:pt idx="11">
                  <c:v>8.2090637756149959E-10</c:v>
                </c:pt>
                <c:pt idx="12">
                  <c:v>5.8698048735904484E-8</c:v>
                </c:pt>
                <c:pt idx="13">
                  <c:v>2.4913226193400814E-6</c:v>
                </c:pt>
                <c:pt idx="14">
                  <c:v>6.2764279757438051E-5</c:v>
                </c:pt>
                <c:pt idx="15">
                  <c:v>9.3858022478579301E-4</c:v>
                </c:pt>
                <c:pt idx="16">
                  <c:v>8.331180075364512E-3</c:v>
                </c:pt>
                <c:pt idx="17">
                  <c:v>4.3895289279443896E-2</c:v>
                </c:pt>
                <c:pt idx="18">
                  <c:v>0.13727946596237289</c:v>
                </c:pt>
                <c:pt idx="19">
                  <c:v>0.25484112781025153</c:v>
                </c:pt>
                <c:pt idx="20">
                  <c:v>0.2808081624334357</c:v>
                </c:pt>
                <c:pt idx="21">
                  <c:v>0.1836649176878824</c:v>
                </c:pt>
                <c:pt idx="22">
                  <c:v>7.1304832044535443E-2</c:v>
                </c:pt>
                <c:pt idx="23">
                  <c:v>1.6431907662850895E-2</c:v>
                </c:pt>
                <c:pt idx="24">
                  <c:v>2.2476737941281673E-3</c:v>
                </c:pt>
                <c:pt idx="25">
                  <c:v>1.8249663046360643E-4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7F-40DD-A10F-F1D445AE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2096"/>
        <c:axId val="89228800"/>
      </c:scatterChart>
      <c:valAx>
        <c:axId val="1059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28800"/>
        <c:crosses val="autoZero"/>
        <c:crossBetween val="midCat"/>
      </c:valAx>
      <c:valAx>
        <c:axId val="89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38099</xdr:rowOff>
    </xdr:from>
    <xdr:to>
      <xdr:col>15</xdr:col>
      <xdr:colOff>314325</xdr:colOff>
      <xdr:row>17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3</xdr:row>
      <xdr:rowOff>28575</xdr:rowOff>
    </xdr:from>
    <xdr:to>
      <xdr:col>17</xdr:col>
      <xdr:colOff>647700</xdr:colOff>
      <xdr:row>21</xdr:row>
      <xdr:rowOff>228600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93</xdr:row>
      <xdr:rowOff>9524</xdr:rowOff>
    </xdr:from>
    <xdr:to>
      <xdr:col>14</xdr:col>
      <xdr:colOff>190500</xdr:colOff>
      <xdr:row>109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selection activeCell="A4" sqref="A4"/>
    </sheetView>
  </sheetViews>
  <sheetFormatPr defaultRowHeight="18.75" x14ac:dyDescent="0.4"/>
  <cols>
    <col min="2" max="2" width="13.375" bestFit="1" customWidth="1"/>
    <col min="4" max="4" width="12.75" bestFit="1" customWidth="1"/>
    <col min="6" max="6" width="13.375" bestFit="1" customWidth="1"/>
    <col min="8" max="8" width="12.75" bestFit="1" customWidth="1"/>
  </cols>
  <sheetData>
    <row r="1" spans="1:12" x14ac:dyDescent="0.4">
      <c r="A1" t="s">
        <v>9</v>
      </c>
      <c r="E1" t="s">
        <v>8</v>
      </c>
      <c r="I1">
        <f>(E3*B3^2-A3*F3^2+B3*F3*SQRT((A3-E3)^2+2*(B3^2-F3^2)*LN(B3/F3)))/(B3^2-F3^2)</f>
        <v>-1.2957939911350849</v>
      </c>
      <c r="K1">
        <f>_xlfn.NORM.DIST(I2,A3,B3,TRUE)</f>
        <v>2.6843675304861841E-3</v>
      </c>
      <c r="L1">
        <f>_xlfn.NORM.DIST(I2,E3,F3,TRUE)</f>
        <v>1.716470500632866E-3</v>
      </c>
    </row>
    <row r="2" spans="1:12" x14ac:dyDescent="0.4">
      <c r="A2" t="s">
        <v>0</v>
      </c>
      <c r="B2" t="s">
        <v>1</v>
      </c>
      <c r="E2" t="s">
        <v>0</v>
      </c>
      <c r="F2" t="s">
        <v>1</v>
      </c>
      <c r="I2">
        <f>(E3*B3^2-A3*F3^2-B3*F3*SQRT((A3-E3)^2+2*(B3^2-F3^2)*LN(B3/F3)))/(B3^2-F3^2)</f>
        <v>-16.704206008864915</v>
      </c>
      <c r="K2">
        <f>_xlfn.NORM.DIST(A3,A3,B3,TRUE)</f>
        <v>0.5</v>
      </c>
      <c r="L2">
        <f>_xlfn.NORM.DIST(E3,E3,F3,TRUE)</f>
        <v>0.5</v>
      </c>
    </row>
    <row r="3" spans="1:12" x14ac:dyDescent="0.4">
      <c r="A3">
        <v>0</v>
      </c>
      <c r="B3">
        <v>6</v>
      </c>
      <c r="E3">
        <v>-5</v>
      </c>
      <c r="F3">
        <v>4</v>
      </c>
      <c r="K3">
        <f>K1-K2</f>
        <v>-0.49731563246951382</v>
      </c>
      <c r="L3">
        <f>L2-L1</f>
        <v>0.49828352949936716</v>
      </c>
    </row>
    <row r="4" spans="1:12" x14ac:dyDescent="0.4">
      <c r="A4" t="s">
        <v>2</v>
      </c>
      <c r="B4" t="s">
        <v>3</v>
      </c>
      <c r="E4" t="s">
        <v>5</v>
      </c>
      <c r="F4" t="s">
        <v>4</v>
      </c>
    </row>
    <row r="5" spans="1:12" x14ac:dyDescent="0.4">
      <c r="A5">
        <v>-30</v>
      </c>
      <c r="B5">
        <f t="shared" ref="B5:B13" si="0">_xlfn.NORM.DIST(A5,$A$3,$B$3,FALSE)</f>
        <v>2.477865857890496E-7</v>
      </c>
      <c r="E5">
        <v>-30</v>
      </c>
      <c r="F5">
        <f t="shared" ref="F5:F13" si="1">_xlfn.NORM.DIST(E5,$E$3,$F$3,FALSE)</f>
        <v>3.28500454538971E-10</v>
      </c>
    </row>
    <row r="6" spans="1:12" x14ac:dyDescent="0.4">
      <c r="A6">
        <v>-29</v>
      </c>
      <c r="B6">
        <f t="shared" si="0"/>
        <v>5.6228693435780274E-7</v>
      </c>
      <c r="E6">
        <v>-29</v>
      </c>
      <c r="F6">
        <f t="shared" si="1"/>
        <v>1.5189707124558215E-9</v>
      </c>
    </row>
    <row r="7" spans="1:12" x14ac:dyDescent="0.4">
      <c r="A7">
        <v>-28</v>
      </c>
      <c r="B7">
        <f t="shared" si="0"/>
        <v>1.2410076451049984E-6</v>
      </c>
      <c r="E7">
        <v>-28</v>
      </c>
      <c r="F7">
        <f t="shared" si="1"/>
        <v>6.5981080089264338E-9</v>
      </c>
    </row>
    <row r="8" spans="1:12" x14ac:dyDescent="0.4">
      <c r="A8">
        <v>-27</v>
      </c>
      <c r="B8">
        <f t="shared" si="0"/>
        <v>2.6639568511509126E-6</v>
      </c>
      <c r="E8">
        <v>-27</v>
      </c>
      <c r="F8">
        <f t="shared" si="1"/>
        <v>2.692440010635819E-8</v>
      </c>
    </row>
    <row r="9" spans="1:12" x14ac:dyDescent="0.4">
      <c r="A9">
        <v>-26</v>
      </c>
      <c r="B9">
        <f t="shared" si="0"/>
        <v>5.5618103992730707E-6</v>
      </c>
      <c r="E9">
        <v>-26</v>
      </c>
      <c r="F9">
        <f t="shared" si="1"/>
        <v>1.0321177471574996E-7</v>
      </c>
    </row>
    <row r="10" spans="1:12" x14ac:dyDescent="0.4">
      <c r="A10">
        <v>-25</v>
      </c>
      <c r="B10">
        <f t="shared" si="0"/>
        <v>1.1293834981469607E-5</v>
      </c>
      <c r="E10">
        <v>-25</v>
      </c>
      <c r="F10">
        <f t="shared" si="1"/>
        <v>3.7167987868357442E-7</v>
      </c>
    </row>
    <row r="11" spans="1:12" x14ac:dyDescent="0.4">
      <c r="A11">
        <v>-24</v>
      </c>
      <c r="B11">
        <f t="shared" si="0"/>
        <v>2.2305037627480895E-5</v>
      </c>
      <c r="E11">
        <v>-24</v>
      </c>
      <c r="F11">
        <f t="shared" si="1"/>
        <v>1.2573768221481113E-6</v>
      </c>
    </row>
    <row r="12" spans="1:12" x14ac:dyDescent="0.4">
      <c r="A12">
        <v>-23</v>
      </c>
      <c r="B12">
        <f t="shared" si="0"/>
        <v>4.2845059177051057E-5</v>
      </c>
      <c r="E12">
        <v>-23</v>
      </c>
      <c r="F12">
        <f t="shared" si="1"/>
        <v>3.9959352767263687E-6</v>
      </c>
    </row>
    <row r="13" spans="1:12" x14ac:dyDescent="0.4">
      <c r="A13">
        <v>-22</v>
      </c>
      <c r="B13">
        <f t="shared" si="0"/>
        <v>8.0045108603470113E-5</v>
      </c>
      <c r="E13">
        <v>-22</v>
      </c>
      <c r="F13">
        <f t="shared" si="1"/>
        <v>1.1929659135301238E-5</v>
      </c>
    </row>
    <row r="14" spans="1:12" x14ac:dyDescent="0.4">
      <c r="A14">
        <v>-21</v>
      </c>
      <c r="B14">
        <f t="shared" ref="B14:B24" si="2">_xlfn.NORM.DIST(A14,$A$3,$B$3,FALSE)</f>
        <v>1.4544711584096E-4</v>
      </c>
      <c r="E14">
        <v>-21</v>
      </c>
      <c r="F14">
        <f t="shared" ref="F14:F24" si="3">_xlfn.NORM.DIST(E14,$E$3,$F$3,FALSE)</f>
        <v>3.3457556441221342E-5</v>
      </c>
    </row>
    <row r="15" spans="1:12" x14ac:dyDescent="0.4">
      <c r="A15">
        <v>-20</v>
      </c>
      <c r="B15">
        <f>_xlfn.NORM.DIST(A15,$A$3,$B$3,FALSE)</f>
        <v>2.570464993818509E-4</v>
      </c>
      <c r="E15">
        <v>-20</v>
      </c>
      <c r="F15">
        <f t="shared" si="3"/>
        <v>8.8148920591861352E-5</v>
      </c>
    </row>
    <row r="16" spans="1:12" x14ac:dyDescent="0.4">
      <c r="A16">
        <v>-19</v>
      </c>
      <c r="B16">
        <f t="shared" si="2"/>
        <v>4.4182932573835087E-4</v>
      </c>
      <c r="E16">
        <v>-19</v>
      </c>
      <c r="F16">
        <f t="shared" si="3"/>
        <v>2.1817067376144004E-4</v>
      </c>
    </row>
    <row r="17" spans="1:12" x14ac:dyDescent="0.4">
      <c r="A17">
        <v>-18</v>
      </c>
      <c r="B17">
        <f t="shared" si="2"/>
        <v>7.3864140198966785E-4</v>
      </c>
      <c r="E17">
        <v>-18</v>
      </c>
      <c r="F17">
        <f t="shared" si="3"/>
        <v>5.0726201432494203E-4</v>
      </c>
    </row>
    <row r="18" spans="1:12" x14ac:dyDescent="0.4">
      <c r="A18">
        <v>-17</v>
      </c>
      <c r="B18">
        <f t="shared" si="2"/>
        <v>1.2010166274348704E-3</v>
      </c>
      <c r="E18">
        <v>-17</v>
      </c>
      <c r="F18">
        <f t="shared" si="3"/>
        <v>1.1079621029845019E-3</v>
      </c>
    </row>
    <row r="19" spans="1:12" x14ac:dyDescent="0.4">
      <c r="A19">
        <v>-16</v>
      </c>
      <c r="B19">
        <f t="shared" si="2"/>
        <v>1.8993310039662405E-3</v>
      </c>
      <c r="E19">
        <v>-16</v>
      </c>
      <c r="F19">
        <f t="shared" si="3"/>
        <v>2.2733906253977632E-3</v>
      </c>
    </row>
    <row r="20" spans="1:12" x14ac:dyDescent="0.4">
      <c r="A20">
        <v>-15</v>
      </c>
      <c r="B20">
        <f t="shared" si="2"/>
        <v>2.9213834155947566E-3</v>
      </c>
      <c r="E20">
        <v>-15</v>
      </c>
      <c r="F20">
        <f t="shared" si="3"/>
        <v>4.3820751233921351E-3</v>
      </c>
    </row>
    <row r="21" spans="1:12" x14ac:dyDescent="0.4">
      <c r="A21">
        <v>-14</v>
      </c>
      <c r="B21">
        <f t="shared" si="2"/>
        <v>4.3703148489515802E-3</v>
      </c>
      <c r="E21">
        <v>-14</v>
      </c>
      <c r="F21">
        <f t="shared" si="3"/>
        <v>7.9349129589168545E-3</v>
      </c>
    </row>
    <row r="22" spans="1:12" x14ac:dyDescent="0.4">
      <c r="A22">
        <v>-13</v>
      </c>
      <c r="B22">
        <f t="shared" si="2"/>
        <v>6.358770584402997E-3</v>
      </c>
      <c r="E22">
        <v>-13</v>
      </c>
      <c r="F22">
        <f t="shared" si="3"/>
        <v>1.3497741628297016E-2</v>
      </c>
    </row>
    <row r="23" spans="1:12" x14ac:dyDescent="0.4">
      <c r="A23">
        <v>-12</v>
      </c>
      <c r="B23">
        <f t="shared" si="2"/>
        <v>8.9984944188646766E-3</v>
      </c>
      <c r="E23">
        <v>-12</v>
      </c>
      <c r="F23">
        <f t="shared" si="3"/>
        <v>2.1569329706627883E-2</v>
      </c>
    </row>
    <row r="24" spans="1:12" x14ac:dyDescent="0.4">
      <c r="A24">
        <v>-11</v>
      </c>
      <c r="B24">
        <f t="shared" si="2"/>
        <v>1.2385193926498851E-2</v>
      </c>
      <c r="E24">
        <v>-11</v>
      </c>
      <c r="F24">
        <f t="shared" si="3"/>
        <v>3.2379398916472936E-2</v>
      </c>
    </row>
    <row r="25" spans="1:12" x14ac:dyDescent="0.4">
      <c r="A25">
        <v>-10</v>
      </c>
      <c r="B25">
        <f>_xlfn.NORM.DIST(A25,$A$3,$B$3,FALSE)</f>
        <v>1.6579523132124779E-2</v>
      </c>
      <c r="E25">
        <v>-10</v>
      </c>
      <c r="F25">
        <f>_xlfn.NORM.DIST(E25,$E$3,$F$3,FALSE)</f>
        <v>4.5662271347255479E-2</v>
      </c>
    </row>
    <row r="26" spans="1:12" x14ac:dyDescent="0.4">
      <c r="A26">
        <v>-9</v>
      </c>
      <c r="B26">
        <f t="shared" ref="B26:B65" si="4">_xlfn.NORM.DIST(A26,$A$3,$B$3,FALSE)</f>
        <v>2.1586265944315289E-2</v>
      </c>
      <c r="E26">
        <v>-9</v>
      </c>
      <c r="F26">
        <f t="shared" ref="F26:F65" si="5">_xlfn.NORM.DIST(E26,$E$3,$F$3,FALSE)</f>
        <v>6.0492681129785841E-2</v>
      </c>
    </row>
    <row r="27" spans="1:12" x14ac:dyDescent="0.4">
      <c r="A27">
        <v>-8</v>
      </c>
      <c r="B27">
        <f t="shared" si="4"/>
        <v>2.7335012445998938E-2</v>
      </c>
      <c r="E27">
        <v>-8</v>
      </c>
      <c r="F27">
        <f t="shared" si="5"/>
        <v>7.5284358038701107E-2</v>
      </c>
    </row>
    <row r="28" spans="1:12" x14ac:dyDescent="0.4">
      <c r="A28">
        <v>-7</v>
      </c>
      <c r="B28">
        <f t="shared" si="4"/>
        <v>3.3666447592343149E-2</v>
      </c>
      <c r="E28">
        <v>-7</v>
      </c>
      <c r="F28">
        <f t="shared" si="5"/>
        <v>8.8016331691074881E-2</v>
      </c>
      <c r="H28" t="s">
        <v>6</v>
      </c>
      <c r="I28" t="s">
        <v>7</v>
      </c>
      <c r="K28" t="s">
        <v>6</v>
      </c>
      <c r="L28" t="s">
        <v>7</v>
      </c>
    </row>
    <row r="29" spans="1:12" x14ac:dyDescent="0.4">
      <c r="A29">
        <v>-6</v>
      </c>
      <c r="B29">
        <f t="shared" si="4"/>
        <v>4.0328454086523899E-2</v>
      </c>
      <c r="E29">
        <v>-6</v>
      </c>
      <c r="F29">
        <f t="shared" si="5"/>
        <v>9.6667029200712309E-2</v>
      </c>
      <c r="H29">
        <v>10</v>
      </c>
      <c r="I29">
        <v>6</v>
      </c>
      <c r="K29">
        <v>-10</v>
      </c>
      <c r="L29">
        <v>6</v>
      </c>
    </row>
    <row r="30" spans="1:12" x14ac:dyDescent="0.4">
      <c r="A30">
        <v>-5</v>
      </c>
      <c r="B30">
        <f t="shared" si="4"/>
        <v>4.6985312568383758E-2</v>
      </c>
      <c r="E30">
        <v>-5</v>
      </c>
      <c r="F30">
        <f t="shared" si="5"/>
        <v>9.9735570100358176E-2</v>
      </c>
      <c r="H30">
        <v>2</v>
      </c>
      <c r="I30">
        <f>_xlfn.NORM.DIST(H30,$H$29,$I$29,FALSE)</f>
        <v>2.7335012445998938E-2</v>
      </c>
      <c r="K30">
        <v>-18</v>
      </c>
      <c r="L30">
        <f>_xlfn.NORM.DIST(K30,$K$29,$L$29,FALSE)</f>
        <v>2.7335012445998938E-2</v>
      </c>
    </row>
    <row r="31" spans="1:12" x14ac:dyDescent="0.4">
      <c r="A31">
        <v>-4</v>
      </c>
      <c r="B31">
        <f t="shared" si="4"/>
        <v>5.3241334253725368E-2</v>
      </c>
      <c r="E31">
        <v>-4</v>
      </c>
      <c r="F31">
        <f t="shared" si="5"/>
        <v>9.6667029200712309E-2</v>
      </c>
      <c r="H31">
        <v>3</v>
      </c>
      <c r="I31">
        <f t="shared" ref="I31:I68" si="6">_xlfn.NORM.DIST(H31,$H$29,$I$29,FALSE)</f>
        <v>3.3666447592343149E-2</v>
      </c>
      <c r="K31">
        <v>-17</v>
      </c>
      <c r="L31">
        <f t="shared" ref="L31:L46" si="7">_xlfn.NORM.DIST(K31,$K$29,$L$29,FALSE)</f>
        <v>3.3666447592343149E-2</v>
      </c>
    </row>
    <row r="32" spans="1:12" x14ac:dyDescent="0.4">
      <c r="A32">
        <v>-3</v>
      </c>
      <c r="B32">
        <f t="shared" si="4"/>
        <v>5.8677554460716583E-2</v>
      </c>
      <c r="E32">
        <v>-3</v>
      </c>
      <c r="F32">
        <f t="shared" si="5"/>
        <v>8.8016331691074881E-2</v>
      </c>
      <c r="H32">
        <v>4</v>
      </c>
      <c r="I32">
        <f t="shared" si="6"/>
        <v>4.0328454086523899E-2</v>
      </c>
      <c r="K32">
        <v>-16</v>
      </c>
      <c r="L32">
        <f t="shared" si="7"/>
        <v>4.0328454086523899E-2</v>
      </c>
    </row>
    <row r="33" spans="1:12" x14ac:dyDescent="0.4">
      <c r="A33">
        <v>-2</v>
      </c>
      <c r="B33">
        <f t="shared" si="4"/>
        <v>6.2897204615498858E-2</v>
      </c>
      <c r="E33">
        <v>-2</v>
      </c>
      <c r="F33">
        <f t="shared" si="5"/>
        <v>7.5284358038701107E-2</v>
      </c>
      <c r="H33">
        <v>5</v>
      </c>
      <c r="I33">
        <f t="shared" si="6"/>
        <v>4.6985312568383758E-2</v>
      </c>
      <c r="K33">
        <v>-15</v>
      </c>
      <c r="L33">
        <f t="shared" si="7"/>
        <v>4.6985312568383758E-2</v>
      </c>
    </row>
    <row r="34" spans="1:12" x14ac:dyDescent="0.4">
      <c r="A34">
        <v>-1</v>
      </c>
      <c r="B34">
        <f t="shared" si="4"/>
        <v>6.5573286016989987E-2</v>
      </c>
      <c r="E34">
        <v>-1</v>
      </c>
      <c r="F34">
        <f t="shared" si="5"/>
        <v>6.0492681129785841E-2</v>
      </c>
      <c r="H34">
        <v>6</v>
      </c>
      <c r="I34">
        <f t="shared" si="6"/>
        <v>5.3241334253725368E-2</v>
      </c>
      <c r="K34">
        <v>-14</v>
      </c>
      <c r="L34">
        <f t="shared" si="7"/>
        <v>5.3241334253725368E-2</v>
      </c>
    </row>
    <row r="35" spans="1:12" x14ac:dyDescent="0.4">
      <c r="A35">
        <v>0</v>
      </c>
      <c r="B35">
        <f t="shared" si="4"/>
        <v>6.6490380066905441E-2</v>
      </c>
      <c r="E35">
        <v>0</v>
      </c>
      <c r="F35">
        <f t="shared" si="5"/>
        <v>4.5662271347255479E-2</v>
      </c>
      <c r="H35">
        <v>7</v>
      </c>
      <c r="I35">
        <f t="shared" si="6"/>
        <v>5.8677554460716583E-2</v>
      </c>
      <c r="K35">
        <v>-13</v>
      </c>
      <c r="L35">
        <f t="shared" si="7"/>
        <v>5.8677554460716583E-2</v>
      </c>
    </row>
    <row r="36" spans="1:12" x14ac:dyDescent="0.4">
      <c r="A36">
        <v>1</v>
      </c>
      <c r="B36">
        <f t="shared" si="4"/>
        <v>6.5573286016989987E-2</v>
      </c>
      <c r="E36">
        <v>1</v>
      </c>
      <c r="F36">
        <f>_xlfn.NORM.DIST(E36,$E$3,$F$3,FALSE)</f>
        <v>3.2379398916472936E-2</v>
      </c>
      <c r="H36">
        <v>8</v>
      </c>
      <c r="I36">
        <f t="shared" si="6"/>
        <v>6.2897204615498858E-2</v>
      </c>
      <c r="K36">
        <v>-12</v>
      </c>
      <c r="L36">
        <f t="shared" si="7"/>
        <v>6.2897204615498858E-2</v>
      </c>
    </row>
    <row r="37" spans="1:12" x14ac:dyDescent="0.4">
      <c r="A37">
        <v>2</v>
      </c>
      <c r="B37">
        <f t="shared" si="4"/>
        <v>6.2897204615498858E-2</v>
      </c>
      <c r="E37">
        <v>2</v>
      </c>
      <c r="F37">
        <f t="shared" si="5"/>
        <v>2.1569329706627883E-2</v>
      </c>
      <c r="H37">
        <v>9</v>
      </c>
      <c r="I37">
        <f t="shared" si="6"/>
        <v>6.5573286016989987E-2</v>
      </c>
      <c r="K37">
        <v>-11</v>
      </c>
      <c r="L37">
        <f t="shared" si="7"/>
        <v>6.5573286016989987E-2</v>
      </c>
    </row>
    <row r="38" spans="1:12" x14ac:dyDescent="0.4">
      <c r="A38">
        <v>3</v>
      </c>
      <c r="B38">
        <f t="shared" si="4"/>
        <v>5.8677554460716583E-2</v>
      </c>
      <c r="E38">
        <v>3</v>
      </c>
      <c r="F38">
        <f t="shared" si="5"/>
        <v>1.3497741628297016E-2</v>
      </c>
      <c r="H38">
        <v>10</v>
      </c>
      <c r="I38">
        <f t="shared" si="6"/>
        <v>6.6490380066905441E-2</v>
      </c>
      <c r="K38">
        <v>-10</v>
      </c>
      <c r="L38">
        <f t="shared" si="7"/>
        <v>6.6490380066905441E-2</v>
      </c>
    </row>
    <row r="39" spans="1:12" x14ac:dyDescent="0.4">
      <c r="A39">
        <v>4</v>
      </c>
      <c r="B39">
        <f t="shared" si="4"/>
        <v>5.3241334253725368E-2</v>
      </c>
      <c r="E39">
        <v>4</v>
      </c>
      <c r="F39">
        <f t="shared" si="5"/>
        <v>7.9349129589168545E-3</v>
      </c>
      <c r="H39">
        <v>11</v>
      </c>
      <c r="I39">
        <f t="shared" si="6"/>
        <v>6.5573286016989987E-2</v>
      </c>
      <c r="K39">
        <v>-9</v>
      </c>
      <c r="L39">
        <f t="shared" si="7"/>
        <v>6.5573286016989987E-2</v>
      </c>
    </row>
    <row r="40" spans="1:12" x14ac:dyDescent="0.4">
      <c r="A40">
        <v>5</v>
      </c>
      <c r="B40">
        <f t="shared" si="4"/>
        <v>4.6985312568383758E-2</v>
      </c>
      <c r="E40">
        <v>5</v>
      </c>
      <c r="F40">
        <f t="shared" si="5"/>
        <v>4.3820751233921351E-3</v>
      </c>
      <c r="H40">
        <v>12</v>
      </c>
      <c r="I40">
        <f t="shared" si="6"/>
        <v>6.2897204615498858E-2</v>
      </c>
      <c r="K40">
        <v>-8</v>
      </c>
      <c r="L40">
        <f t="shared" si="7"/>
        <v>6.2897204615498858E-2</v>
      </c>
    </row>
    <row r="41" spans="1:12" x14ac:dyDescent="0.4">
      <c r="A41">
        <v>6</v>
      </c>
      <c r="B41">
        <f t="shared" si="4"/>
        <v>4.0328454086523899E-2</v>
      </c>
      <c r="E41">
        <v>6</v>
      </c>
      <c r="F41">
        <f t="shared" si="5"/>
        <v>2.2733906253977632E-3</v>
      </c>
      <c r="H41">
        <v>13</v>
      </c>
      <c r="I41">
        <f t="shared" si="6"/>
        <v>5.8677554460716583E-2</v>
      </c>
      <c r="K41">
        <v>-7</v>
      </c>
      <c r="L41">
        <f t="shared" si="7"/>
        <v>5.8677554460716583E-2</v>
      </c>
    </row>
    <row r="42" spans="1:12" x14ac:dyDescent="0.4">
      <c r="A42">
        <v>7</v>
      </c>
      <c r="B42">
        <f t="shared" si="4"/>
        <v>3.3666447592343149E-2</v>
      </c>
      <c r="E42">
        <v>7</v>
      </c>
      <c r="F42">
        <f t="shared" si="5"/>
        <v>1.1079621029845019E-3</v>
      </c>
      <c r="H42">
        <v>14</v>
      </c>
      <c r="I42">
        <f t="shared" si="6"/>
        <v>5.3241334253725368E-2</v>
      </c>
      <c r="K42">
        <v>-6</v>
      </c>
      <c r="L42">
        <f t="shared" si="7"/>
        <v>5.3241334253725368E-2</v>
      </c>
    </row>
    <row r="43" spans="1:12" x14ac:dyDescent="0.4">
      <c r="A43">
        <v>8</v>
      </c>
      <c r="B43">
        <f t="shared" si="4"/>
        <v>2.7335012445998938E-2</v>
      </c>
      <c r="E43">
        <v>8</v>
      </c>
      <c r="F43">
        <f t="shared" si="5"/>
        <v>5.0726201432494203E-4</v>
      </c>
      <c r="H43">
        <v>15</v>
      </c>
      <c r="I43">
        <f t="shared" si="6"/>
        <v>4.6985312568383758E-2</v>
      </c>
      <c r="K43">
        <v>-5</v>
      </c>
      <c r="L43">
        <f t="shared" si="7"/>
        <v>4.6985312568383758E-2</v>
      </c>
    </row>
    <row r="44" spans="1:12" x14ac:dyDescent="0.4">
      <c r="A44">
        <v>9</v>
      </c>
      <c r="B44">
        <f t="shared" si="4"/>
        <v>2.1586265944315289E-2</v>
      </c>
      <c r="E44">
        <v>9</v>
      </c>
      <c r="F44">
        <f t="shared" si="5"/>
        <v>2.1817067376144004E-4</v>
      </c>
      <c r="H44">
        <v>16</v>
      </c>
      <c r="I44">
        <f t="shared" si="6"/>
        <v>4.0328454086523899E-2</v>
      </c>
      <c r="K44">
        <v>-4</v>
      </c>
      <c r="L44">
        <f t="shared" si="7"/>
        <v>4.0328454086523899E-2</v>
      </c>
    </row>
    <row r="45" spans="1:12" x14ac:dyDescent="0.4">
      <c r="A45">
        <v>10</v>
      </c>
      <c r="B45">
        <f t="shared" si="4"/>
        <v>1.6579523132124779E-2</v>
      </c>
      <c r="E45">
        <v>10</v>
      </c>
      <c r="F45">
        <f t="shared" si="5"/>
        <v>8.8148920591861352E-5</v>
      </c>
      <c r="H45">
        <v>17</v>
      </c>
      <c r="I45">
        <f t="shared" si="6"/>
        <v>3.3666447592343149E-2</v>
      </c>
      <c r="K45">
        <v>-3</v>
      </c>
      <c r="L45">
        <f t="shared" si="7"/>
        <v>3.3666447592343149E-2</v>
      </c>
    </row>
    <row r="46" spans="1:12" x14ac:dyDescent="0.4">
      <c r="A46">
        <v>11</v>
      </c>
      <c r="B46">
        <f t="shared" si="4"/>
        <v>1.2385193926498851E-2</v>
      </c>
      <c r="E46">
        <v>11</v>
      </c>
      <c r="F46">
        <f t="shared" si="5"/>
        <v>3.3457556441221342E-5</v>
      </c>
      <c r="H46">
        <v>18</v>
      </c>
      <c r="I46">
        <f t="shared" si="6"/>
        <v>2.7335012445998938E-2</v>
      </c>
      <c r="K46">
        <v>-2</v>
      </c>
      <c r="L46">
        <f t="shared" si="7"/>
        <v>2.7335012445998938E-2</v>
      </c>
    </row>
    <row r="47" spans="1:12" x14ac:dyDescent="0.4">
      <c r="A47">
        <v>12</v>
      </c>
      <c r="B47">
        <f t="shared" si="4"/>
        <v>8.9984944188646766E-3</v>
      </c>
      <c r="E47">
        <v>12</v>
      </c>
      <c r="F47">
        <f t="shared" si="5"/>
        <v>1.1929659135301238E-5</v>
      </c>
      <c r="H47">
        <v>19</v>
      </c>
      <c r="I47">
        <f t="shared" si="6"/>
        <v>2.1586265944315289E-2</v>
      </c>
    </row>
    <row r="48" spans="1:12" x14ac:dyDescent="0.4">
      <c r="A48">
        <v>13</v>
      </c>
      <c r="B48">
        <f t="shared" si="4"/>
        <v>6.358770584402997E-3</v>
      </c>
      <c r="E48">
        <v>13</v>
      </c>
      <c r="F48">
        <f t="shared" si="5"/>
        <v>3.9959352767263687E-6</v>
      </c>
      <c r="H48">
        <v>20</v>
      </c>
      <c r="I48">
        <f t="shared" si="6"/>
        <v>1.6579523132124779E-2</v>
      </c>
    </row>
    <row r="49" spans="1:9" x14ac:dyDescent="0.4">
      <c r="A49">
        <v>14</v>
      </c>
      <c r="B49">
        <f t="shared" si="4"/>
        <v>4.3703148489515802E-3</v>
      </c>
      <c r="E49">
        <v>14</v>
      </c>
      <c r="F49">
        <f t="shared" si="5"/>
        <v>1.2573768221481113E-6</v>
      </c>
      <c r="H49">
        <v>21</v>
      </c>
      <c r="I49">
        <f t="shared" si="6"/>
        <v>1.2385193926498851E-2</v>
      </c>
    </row>
    <row r="50" spans="1:9" x14ac:dyDescent="0.4">
      <c r="A50">
        <v>15</v>
      </c>
      <c r="B50">
        <f t="shared" si="4"/>
        <v>2.9213834155947566E-3</v>
      </c>
      <c r="E50">
        <v>15</v>
      </c>
      <c r="F50">
        <f t="shared" si="5"/>
        <v>3.7167987868357442E-7</v>
      </c>
      <c r="H50">
        <v>22</v>
      </c>
      <c r="I50">
        <f t="shared" si="6"/>
        <v>8.9984944188646766E-3</v>
      </c>
    </row>
    <row r="51" spans="1:9" x14ac:dyDescent="0.4">
      <c r="A51">
        <v>16</v>
      </c>
      <c r="B51">
        <f t="shared" si="4"/>
        <v>1.8993310039662405E-3</v>
      </c>
      <c r="E51">
        <v>16</v>
      </c>
      <c r="F51">
        <f t="shared" si="5"/>
        <v>1.0321177471574996E-7</v>
      </c>
      <c r="H51">
        <v>23</v>
      </c>
      <c r="I51">
        <f t="shared" si="6"/>
        <v>6.358770584402997E-3</v>
      </c>
    </row>
    <row r="52" spans="1:9" x14ac:dyDescent="0.4">
      <c r="A52">
        <v>17</v>
      </c>
      <c r="B52">
        <f t="shared" si="4"/>
        <v>1.2010166274348704E-3</v>
      </c>
      <c r="E52">
        <v>17</v>
      </c>
      <c r="F52">
        <f t="shared" si="5"/>
        <v>2.692440010635819E-8</v>
      </c>
      <c r="H52">
        <v>24</v>
      </c>
      <c r="I52">
        <f t="shared" si="6"/>
        <v>4.3703148489515802E-3</v>
      </c>
    </row>
    <row r="53" spans="1:9" x14ac:dyDescent="0.4">
      <c r="A53">
        <v>18</v>
      </c>
      <c r="B53">
        <f t="shared" si="4"/>
        <v>7.3864140198966785E-4</v>
      </c>
      <c r="E53">
        <v>18</v>
      </c>
      <c r="F53">
        <f t="shared" si="5"/>
        <v>6.5981080089264338E-9</v>
      </c>
      <c r="H53">
        <v>25</v>
      </c>
      <c r="I53">
        <f t="shared" si="6"/>
        <v>2.9213834155947566E-3</v>
      </c>
    </row>
    <row r="54" spans="1:9" x14ac:dyDescent="0.4">
      <c r="A54">
        <v>19</v>
      </c>
      <c r="B54">
        <f t="shared" si="4"/>
        <v>4.4182932573835087E-4</v>
      </c>
      <c r="E54">
        <v>19</v>
      </c>
      <c r="F54">
        <f t="shared" si="5"/>
        <v>1.5189707124558215E-9</v>
      </c>
      <c r="H54">
        <v>26</v>
      </c>
      <c r="I54">
        <f t="shared" si="6"/>
        <v>1.8993310039662405E-3</v>
      </c>
    </row>
    <row r="55" spans="1:9" x14ac:dyDescent="0.4">
      <c r="A55">
        <v>20</v>
      </c>
      <c r="B55">
        <f t="shared" si="4"/>
        <v>2.570464993818509E-4</v>
      </c>
      <c r="E55">
        <v>20</v>
      </c>
      <c r="F55">
        <f t="shared" si="5"/>
        <v>3.28500454538971E-10</v>
      </c>
      <c r="H55">
        <v>27</v>
      </c>
      <c r="I55">
        <f t="shared" si="6"/>
        <v>1.2010166274348704E-3</v>
      </c>
    </row>
    <row r="56" spans="1:9" x14ac:dyDescent="0.4">
      <c r="A56">
        <v>21</v>
      </c>
      <c r="B56">
        <f t="shared" si="4"/>
        <v>1.4544711584096E-4</v>
      </c>
      <c r="E56">
        <v>21</v>
      </c>
      <c r="F56">
        <f t="shared" si="5"/>
        <v>6.6738915369071298E-11</v>
      </c>
      <c r="H56">
        <v>28</v>
      </c>
      <c r="I56">
        <f t="shared" si="6"/>
        <v>7.3864140198966785E-4</v>
      </c>
    </row>
    <row r="57" spans="1:9" x14ac:dyDescent="0.4">
      <c r="A57">
        <v>22</v>
      </c>
      <c r="B57">
        <f t="shared" si="4"/>
        <v>8.0045108603470113E-5</v>
      </c>
      <c r="E57">
        <v>22</v>
      </c>
      <c r="F57">
        <f t="shared" si="5"/>
        <v>1.273734489710921E-11</v>
      </c>
      <c r="H57">
        <v>29</v>
      </c>
      <c r="I57">
        <f t="shared" si="6"/>
        <v>4.4182932573835087E-4</v>
      </c>
    </row>
    <row r="58" spans="1:9" x14ac:dyDescent="0.4">
      <c r="A58">
        <v>23</v>
      </c>
      <c r="B58">
        <f t="shared" si="4"/>
        <v>4.2845059177051057E-5</v>
      </c>
      <c r="E58">
        <v>23</v>
      </c>
      <c r="F58">
        <f t="shared" si="5"/>
        <v>2.2836801020911484E-12</v>
      </c>
      <c r="H58">
        <v>30</v>
      </c>
      <c r="I58">
        <f t="shared" si="6"/>
        <v>2.570464993818509E-4</v>
      </c>
    </row>
    <row r="59" spans="1:9" x14ac:dyDescent="0.4">
      <c r="A59">
        <v>24</v>
      </c>
      <c r="B59">
        <f t="shared" si="4"/>
        <v>2.2305037627480895E-5</v>
      </c>
      <c r="E59">
        <v>24</v>
      </c>
      <c r="F59">
        <f t="shared" si="5"/>
        <v>3.8463448764031875E-13</v>
      </c>
      <c r="H59">
        <v>31</v>
      </c>
      <c r="I59">
        <f t="shared" si="6"/>
        <v>1.4544711584096E-4</v>
      </c>
    </row>
    <row r="60" spans="1:9" x14ac:dyDescent="0.4">
      <c r="A60">
        <v>25</v>
      </c>
      <c r="B60">
        <f t="shared" si="4"/>
        <v>1.1293834981469607E-5</v>
      </c>
      <c r="E60">
        <v>25</v>
      </c>
      <c r="F60">
        <f t="shared" si="5"/>
        <v>6.085801332572524E-14</v>
      </c>
      <c r="H60">
        <v>32</v>
      </c>
      <c r="I60">
        <f t="shared" si="6"/>
        <v>8.0045108603470113E-5</v>
      </c>
    </row>
    <row r="61" spans="1:9" x14ac:dyDescent="0.4">
      <c r="A61">
        <v>26</v>
      </c>
      <c r="B61">
        <f t="shared" si="4"/>
        <v>5.5618103992730707E-6</v>
      </c>
      <c r="E61">
        <v>26</v>
      </c>
      <c r="F61">
        <f t="shared" si="5"/>
        <v>9.0457361277812933E-15</v>
      </c>
      <c r="H61">
        <v>33</v>
      </c>
      <c r="I61">
        <f t="shared" si="6"/>
        <v>4.2845059177051057E-5</v>
      </c>
    </row>
    <row r="62" spans="1:9" x14ac:dyDescent="0.4">
      <c r="A62">
        <v>27</v>
      </c>
      <c r="B62">
        <f t="shared" si="4"/>
        <v>2.6639568511509126E-6</v>
      </c>
      <c r="E62">
        <v>27</v>
      </c>
      <c r="F62">
        <f t="shared" si="5"/>
        <v>1.2630677708842232E-15</v>
      </c>
      <c r="H62">
        <v>34</v>
      </c>
      <c r="I62">
        <f t="shared" si="6"/>
        <v>2.2305037627480895E-5</v>
      </c>
    </row>
    <row r="63" spans="1:9" x14ac:dyDescent="0.4">
      <c r="A63">
        <v>28</v>
      </c>
      <c r="B63">
        <f t="shared" si="4"/>
        <v>1.2410076451049984E-6</v>
      </c>
      <c r="E63">
        <v>28</v>
      </c>
      <c r="F63">
        <f t="shared" si="5"/>
        <v>1.6567843639921881E-16</v>
      </c>
      <c r="H63">
        <v>35</v>
      </c>
      <c r="I63">
        <f t="shared" si="6"/>
        <v>1.1293834981469607E-5</v>
      </c>
    </row>
    <row r="64" spans="1:9" x14ac:dyDescent="0.4">
      <c r="A64">
        <v>29</v>
      </c>
      <c r="B64">
        <f t="shared" si="4"/>
        <v>5.6228693435780274E-7</v>
      </c>
      <c r="E64">
        <v>29</v>
      </c>
      <c r="F64">
        <f t="shared" si="5"/>
        <v>2.0415589079173875E-17</v>
      </c>
      <c r="H64">
        <v>36</v>
      </c>
      <c r="I64">
        <f t="shared" si="6"/>
        <v>5.5618103992730707E-6</v>
      </c>
    </row>
    <row r="65" spans="1:9" x14ac:dyDescent="0.4">
      <c r="A65">
        <v>30</v>
      </c>
      <c r="B65">
        <f t="shared" si="4"/>
        <v>2.477865857890496E-7</v>
      </c>
      <c r="E65">
        <v>30</v>
      </c>
      <c r="F65">
        <f t="shared" si="5"/>
        <v>2.3632759704757133E-18</v>
      </c>
      <c r="H65">
        <v>37</v>
      </c>
      <c r="I65">
        <f t="shared" si="6"/>
        <v>2.6639568511509126E-6</v>
      </c>
    </row>
    <row r="66" spans="1:9" x14ac:dyDescent="0.4">
      <c r="H66">
        <v>38</v>
      </c>
      <c r="I66">
        <f t="shared" si="6"/>
        <v>1.2410076451049984E-6</v>
      </c>
    </row>
    <row r="67" spans="1:9" x14ac:dyDescent="0.4">
      <c r="H67">
        <v>39</v>
      </c>
      <c r="I67">
        <f t="shared" si="6"/>
        <v>5.6228693435780274E-7</v>
      </c>
    </row>
    <row r="68" spans="1:9" x14ac:dyDescent="0.4">
      <c r="H68">
        <v>40</v>
      </c>
      <c r="I68">
        <f t="shared" si="6"/>
        <v>2.477865857890496E-7</v>
      </c>
    </row>
    <row r="88" spans="1:13" x14ac:dyDescent="0.4">
      <c r="B88" t="s">
        <v>10</v>
      </c>
      <c r="D88" t="s">
        <v>13</v>
      </c>
      <c r="F88" t="s">
        <v>14</v>
      </c>
      <c r="H88" t="s">
        <v>15</v>
      </c>
      <c r="K88" t="s">
        <v>17</v>
      </c>
      <c r="L88" t="s">
        <v>18</v>
      </c>
      <c r="M88" t="s">
        <v>19</v>
      </c>
    </row>
    <row r="89" spans="1:13" x14ac:dyDescent="0.4">
      <c r="B89" t="s">
        <v>11</v>
      </c>
      <c r="C89" t="s">
        <v>12</v>
      </c>
      <c r="D89" t="s">
        <v>11</v>
      </c>
      <c r="E89" t="s">
        <v>12</v>
      </c>
      <c r="F89" t="s">
        <v>11</v>
      </c>
      <c r="G89" t="s">
        <v>12</v>
      </c>
      <c r="H89" t="s">
        <v>11</v>
      </c>
      <c r="I89" t="s">
        <v>12</v>
      </c>
      <c r="K89">
        <f>(D90*C90^2-B90*E90^2+C90*E90*SQRT((B90-D90)^2+2*(C90^2-E90^2)*LN(C90/E90)))/(C90^2-E90^2)</f>
        <v>-5.1101339547919489</v>
      </c>
      <c r="L89">
        <f>(F90*E90^2-D90*G90^2+E90*G90*SQRT((D90-F90)^2+2*(E90^2-G90^2)*LN(E90/G90)))/(E90^2-G90^2)</f>
        <v>2.5967470281336804</v>
      </c>
      <c r="M89">
        <f>(H90*G90^2-F90*I90^2+G90*I90*SQRT((F90-H90)^2+2*(G90^2-I90^2)*LN(G90/I90)))/(G90^2-I90^2)</f>
        <v>-8.162917198126463</v>
      </c>
    </row>
    <row r="90" spans="1:13" x14ac:dyDescent="0.4">
      <c r="A90" t="s">
        <v>16</v>
      </c>
      <c r="B90">
        <v>5.0119480000000003</v>
      </c>
      <c r="C90">
        <v>0.34167599999999998</v>
      </c>
      <c r="D90">
        <v>5.415324</v>
      </c>
      <c r="E90">
        <v>0.35530800000000001</v>
      </c>
      <c r="F90">
        <v>9.4266319999999997</v>
      </c>
      <c r="G90">
        <v>0.87354900000000002</v>
      </c>
      <c r="H90">
        <v>19.686029999999999</v>
      </c>
      <c r="I90">
        <v>1.3846350000000001</v>
      </c>
      <c r="K90">
        <f>(D90*C90^2-B90*E90^2-C90*E90*SQRT((B90-D90)^2+2*(C90^2-E90^2)*LN(C90/E90)))/(C90^2-E90^2)</f>
        <v>5.2214520599075946</v>
      </c>
      <c r="L90">
        <f>(F90*E90^2-D90*G90^2-E90*G90*SQRT((D90-F90)^2+2*(E90^2-G90^2)*LN(E90/G90)))/(E90^2-G90^2)</f>
        <v>6.6435504306941287</v>
      </c>
      <c r="M90">
        <f>(H90*G90^2-F90*I90^2-G90*I90*SQRT((F90-H90)^2+2*(G90^2-I90^2)*LN(G90/I90)))/(G90^2-I90^2)</f>
        <v>13.449516081632508</v>
      </c>
    </row>
    <row r="91" spans="1:13" x14ac:dyDescent="0.4">
      <c r="A91">
        <v>0</v>
      </c>
      <c r="B91">
        <f>_xlfn.NORM.DIST($A91,B$90,C$90,FALSE)</f>
        <v>2.2052647793687152E-47</v>
      </c>
      <c r="D91">
        <f>_xlfn.NORM.DIST($A91,D$90,E$90,FALSE)</f>
        <v>4.0569180692252996E-51</v>
      </c>
      <c r="F91">
        <f>_xlfn.NORM.DIST($A91,F$90,G$90,FALSE)</f>
        <v>2.3598294909317072E-26</v>
      </c>
      <c r="H91">
        <f>_xlfn.NORM.DIST($A91,H$90,I$90,FALSE)</f>
        <v>3.6821136160014358E-45</v>
      </c>
    </row>
    <row r="92" spans="1:13" x14ac:dyDescent="0.4">
      <c r="A92">
        <v>1</v>
      </c>
      <c r="B92">
        <f t="shared" ref="B92:B116" si="8">_xlfn.NORM.DIST($A92,B$90,C$90,FALSE)</f>
        <v>1.3439633667155694E-30</v>
      </c>
      <c r="D92">
        <f t="shared" ref="D92:D116" si="9">_xlfn.NORM.DIST($A92,D$90,E$90,FALSE)</f>
        <v>3.2925298816680386E-34</v>
      </c>
      <c r="F92">
        <f t="shared" ref="F92:F116" si="10">_xlfn.NORM.DIST($A92,F$90,G$90,FALSE)</f>
        <v>2.839714634683355E-21</v>
      </c>
      <c r="H92">
        <f t="shared" ref="H92:H116" si="11">_xlfn.NORM.DIST($A92,H$90,I$90,FALSE)</f>
        <v>8.1693636786438849E-41</v>
      </c>
      <c r="K92">
        <v>5.2214520000000002</v>
      </c>
      <c r="L92">
        <v>6.6435510000000004</v>
      </c>
      <c r="M92">
        <v>13.449517</v>
      </c>
    </row>
    <row r="93" spans="1:13" x14ac:dyDescent="0.4">
      <c r="A93">
        <v>2</v>
      </c>
      <c r="B93">
        <f t="shared" si="8"/>
        <v>1.5602985603274773E-17</v>
      </c>
      <c r="D93">
        <f t="shared" si="9"/>
        <v>9.6992308298154492E-21</v>
      </c>
      <c r="F93">
        <f t="shared" si="10"/>
        <v>9.2159692053722462E-17</v>
      </c>
      <c r="H93">
        <f t="shared" si="11"/>
        <v>1.0758594700898325E-36</v>
      </c>
      <c r="K93">
        <v>-5.1100050000000001</v>
      </c>
      <c r="L93">
        <v>2.5967440000000002</v>
      </c>
      <c r="M93">
        <v>-8.1629369999999994</v>
      </c>
    </row>
    <row r="94" spans="1:13" x14ac:dyDescent="0.4">
      <c r="A94">
        <v>3</v>
      </c>
      <c r="B94">
        <f t="shared" si="8"/>
        <v>3.4508141609956812E-8</v>
      </c>
      <c r="D94">
        <f t="shared" si="9"/>
        <v>1.0370959709756799E-10</v>
      </c>
      <c r="F94">
        <f t="shared" si="10"/>
        <v>8.0663965810118183E-13</v>
      </c>
      <c r="H94">
        <f t="shared" si="11"/>
        <v>8.4100608037226306E-33</v>
      </c>
    </row>
    <row r="95" spans="1:13" x14ac:dyDescent="0.4">
      <c r="A95">
        <v>4</v>
      </c>
      <c r="B95">
        <f t="shared" si="8"/>
        <v>1.45388154029388E-2</v>
      </c>
      <c r="D95">
        <f t="shared" si="9"/>
        <v>4.0250815236071393E-4</v>
      </c>
      <c r="F95">
        <f t="shared" si="10"/>
        <v>1.9041026839330631E-9</v>
      </c>
      <c r="H95">
        <f t="shared" si="11"/>
        <v>3.9022851045890516E-29</v>
      </c>
      <c r="K95">
        <v>5.2214520000000002</v>
      </c>
      <c r="L95">
        <v>6.6435510000000004</v>
      </c>
      <c r="M95">
        <v>13.449517</v>
      </c>
    </row>
    <row r="96" spans="1:13" x14ac:dyDescent="0.4">
      <c r="A96">
        <v>5</v>
      </c>
      <c r="B96">
        <f t="shared" si="8"/>
        <v>1.166890382247439</v>
      </c>
      <c r="D96">
        <f t="shared" si="9"/>
        <v>0.56702798925187603</v>
      </c>
      <c r="F96">
        <f t="shared" si="10"/>
        <v>1.2121975451865127E-6</v>
      </c>
      <c r="H96">
        <f t="shared" si="11"/>
        <v>1.0747689926574044E-25</v>
      </c>
    </row>
    <row r="97" spans="1:8" x14ac:dyDescent="0.4">
      <c r="A97">
        <v>6</v>
      </c>
      <c r="B97">
        <f>_xlfn.NORM.DIST($A97,B$90,C$90,FALSE)</f>
        <v>1.7841225616750802E-2</v>
      </c>
      <c r="D97">
        <f t="shared" si="9"/>
        <v>0.28994017355439256</v>
      </c>
      <c r="F97">
        <f t="shared" si="10"/>
        <v>2.0812712021532867E-4</v>
      </c>
      <c r="H97">
        <f t="shared" si="11"/>
        <v>1.757063804996373E-22</v>
      </c>
    </row>
    <row r="98" spans="1:8" x14ac:dyDescent="0.4">
      <c r="A98">
        <v>7</v>
      </c>
      <c r="B98">
        <f t="shared" si="8"/>
        <v>5.196523519632817E-8</v>
      </c>
      <c r="D98">
        <f t="shared" si="9"/>
        <v>5.3812897180735268E-5</v>
      </c>
      <c r="F98">
        <f t="shared" si="10"/>
        <v>9.6373180079268768E-3</v>
      </c>
      <c r="H98">
        <f t="shared" si="11"/>
        <v>1.705046424574025E-19</v>
      </c>
    </row>
    <row r="99" spans="1:8" x14ac:dyDescent="0.4">
      <c r="A99">
        <v>8</v>
      </c>
      <c r="B99">
        <f t="shared" si="8"/>
        <v>2.8833322947206065E-17</v>
      </c>
      <c r="D99">
        <f t="shared" si="9"/>
        <v>3.6252539622412027E-12</v>
      </c>
      <c r="F99">
        <f t="shared" si="10"/>
        <v>0.12035272961376023</v>
      </c>
      <c r="H99">
        <f t="shared" si="11"/>
        <v>9.8211231311929868E-17</v>
      </c>
    </row>
    <row r="100" spans="1:8" x14ac:dyDescent="0.4">
      <c r="A100">
        <v>9</v>
      </c>
      <c r="B100">
        <f t="shared" si="8"/>
        <v>3.0476850340684255E-30</v>
      </c>
      <c r="D100">
        <f t="shared" si="9"/>
        <v>8.8647109553188951E-23</v>
      </c>
      <c r="F100">
        <f>_xlfn.NORM.DIST($A100,F$90,G$90,FALSE)</f>
        <v>0.40534791098853384</v>
      </c>
      <c r="H100">
        <f t="shared" si="11"/>
        <v>3.3578583793171333E-14</v>
      </c>
    </row>
    <row r="101" spans="1:8" x14ac:dyDescent="0.4">
      <c r="A101">
        <v>10</v>
      </c>
      <c r="B101">
        <f t="shared" si="8"/>
        <v>6.1367588213093353E-47</v>
      </c>
      <c r="D101">
        <f t="shared" si="9"/>
        <v>7.8680082204240925E-37</v>
      </c>
      <c r="F101">
        <f t="shared" si="10"/>
        <v>0.36819015660963972</v>
      </c>
      <c r="H101">
        <f t="shared" si="11"/>
        <v>6.814592118968371E-12</v>
      </c>
    </row>
    <row r="102" spans="1:8" x14ac:dyDescent="0.4">
      <c r="A102">
        <v>11</v>
      </c>
      <c r="B102">
        <f t="shared" si="8"/>
        <v>2.3539737510755605E-67</v>
      </c>
      <c r="D102">
        <f t="shared" si="9"/>
        <v>2.5347732335781403E-54</v>
      </c>
      <c r="F102">
        <f t="shared" si="10"/>
        <v>9.019628455377765E-2</v>
      </c>
      <c r="H102">
        <f t="shared" si="11"/>
        <v>8.2090637756149959E-10</v>
      </c>
    </row>
    <row r="103" spans="1:8" x14ac:dyDescent="0.4">
      <c r="A103">
        <v>12</v>
      </c>
      <c r="B103">
        <f t="shared" si="8"/>
        <v>1.7201161087834757E-91</v>
      </c>
      <c r="D103">
        <f t="shared" si="9"/>
        <v>2.9640634893911648E-75</v>
      </c>
      <c r="F103">
        <f t="shared" si="10"/>
        <v>5.9590545682132101E-3</v>
      </c>
      <c r="H103">
        <f t="shared" si="11"/>
        <v>5.8698048735904484E-8</v>
      </c>
    </row>
    <row r="104" spans="1:8" x14ac:dyDescent="0.4">
      <c r="A104">
        <v>13</v>
      </c>
      <c r="B104">
        <f t="shared" si="8"/>
        <v>2.3944595085669991E-119</v>
      </c>
      <c r="D104">
        <f t="shared" si="9"/>
        <v>1.2580849677873165E-99</v>
      </c>
      <c r="F104">
        <f t="shared" si="10"/>
        <v>1.061789231695716E-4</v>
      </c>
      <c r="H104">
        <f t="shared" si="11"/>
        <v>2.4913226193400814E-6</v>
      </c>
    </row>
    <row r="105" spans="1:8" x14ac:dyDescent="0.4">
      <c r="A105">
        <v>14</v>
      </c>
      <c r="B105">
        <f t="shared" si="8"/>
        <v>6.3496650816333005E-151</v>
      </c>
      <c r="D105">
        <f t="shared" si="9"/>
        <v>1.9382354233578024E-127</v>
      </c>
      <c r="F105">
        <f t="shared" si="10"/>
        <v>5.1023648569376022E-7</v>
      </c>
      <c r="H105">
        <f t="shared" si="11"/>
        <v>6.2764279757438051E-5</v>
      </c>
    </row>
    <row r="106" spans="1:8" x14ac:dyDescent="0.4">
      <c r="A106">
        <v>15</v>
      </c>
      <c r="B106">
        <f t="shared" si="8"/>
        <v>3.2076555582820457E-186</v>
      </c>
      <c r="D106">
        <f t="shared" si="9"/>
        <v>1.0838699150193626E-158</v>
      </c>
      <c r="F106">
        <f t="shared" si="10"/>
        <v>6.6126714394276767E-10</v>
      </c>
      <c r="H106">
        <f t="shared" si="11"/>
        <v>9.3858022478579301E-4</v>
      </c>
    </row>
    <row r="107" spans="1:8" x14ac:dyDescent="0.4">
      <c r="A107">
        <v>16</v>
      </c>
      <c r="B107">
        <f t="shared" si="8"/>
        <v>3.0868691647179232E-225</v>
      </c>
      <c r="D107">
        <f t="shared" si="9"/>
        <v>2.1999959377880506E-193</v>
      </c>
      <c r="F107">
        <f t="shared" si="10"/>
        <v>2.3112909487892955E-13</v>
      </c>
      <c r="H107">
        <f t="shared" si="11"/>
        <v>8.331180075364512E-3</v>
      </c>
    </row>
    <row r="108" spans="1:8" x14ac:dyDescent="0.4">
      <c r="A108">
        <v>17</v>
      </c>
      <c r="B108">
        <f t="shared" si="8"/>
        <v>5.6590340236925703E-268</v>
      </c>
      <c r="D108">
        <f t="shared" si="9"/>
        <v>1.6208419859226679E-231</v>
      </c>
      <c r="F108">
        <f t="shared" si="10"/>
        <v>2.1787356132382932E-17</v>
      </c>
      <c r="H108">
        <f t="shared" si="11"/>
        <v>4.3895289279443896E-2</v>
      </c>
    </row>
    <row r="109" spans="1:8" x14ac:dyDescent="0.4">
      <c r="A109">
        <v>18</v>
      </c>
      <c r="B109">
        <f t="shared" si="8"/>
        <v>0</v>
      </c>
      <c r="D109">
        <f t="shared" si="9"/>
        <v>4.3344456242255225E-273</v>
      </c>
      <c r="F109">
        <f t="shared" si="10"/>
        <v>5.538940323302203E-22</v>
      </c>
      <c r="H109">
        <f t="shared" si="11"/>
        <v>0.13727946596237289</v>
      </c>
    </row>
    <row r="110" spans="1:8" x14ac:dyDescent="0.4">
      <c r="A110">
        <v>19</v>
      </c>
      <c r="B110">
        <f t="shared" si="8"/>
        <v>0</v>
      </c>
      <c r="D110">
        <f t="shared" si="9"/>
        <v>0</v>
      </c>
      <c r="F110">
        <f t="shared" si="10"/>
        <v>3.7977037172205062E-27</v>
      </c>
      <c r="H110">
        <f t="shared" si="11"/>
        <v>0.25484112781025153</v>
      </c>
    </row>
    <row r="111" spans="1:8" x14ac:dyDescent="0.4">
      <c r="A111">
        <v>20</v>
      </c>
      <c r="B111">
        <f t="shared" si="8"/>
        <v>0</v>
      </c>
      <c r="D111">
        <f t="shared" si="9"/>
        <v>0</v>
      </c>
      <c r="F111">
        <f t="shared" si="10"/>
        <v>7.0224347597088239E-33</v>
      </c>
      <c r="H111">
        <f t="shared" si="11"/>
        <v>0.2808081624334357</v>
      </c>
    </row>
    <row r="112" spans="1:8" x14ac:dyDescent="0.4">
      <c r="A112">
        <v>21</v>
      </c>
      <c r="B112">
        <f t="shared" si="8"/>
        <v>0</v>
      </c>
      <c r="D112">
        <f t="shared" si="9"/>
        <v>0</v>
      </c>
      <c r="F112">
        <f t="shared" si="10"/>
        <v>3.5020842245746329E-39</v>
      </c>
      <c r="H112">
        <f t="shared" si="11"/>
        <v>0.1836649176878824</v>
      </c>
    </row>
    <row r="113" spans="1:8" x14ac:dyDescent="0.4">
      <c r="A113">
        <v>22</v>
      </c>
      <c r="B113">
        <f t="shared" si="8"/>
        <v>0</v>
      </c>
      <c r="D113">
        <f t="shared" si="9"/>
        <v>0</v>
      </c>
      <c r="F113">
        <f t="shared" si="10"/>
        <v>4.7101821240103376E-46</v>
      </c>
      <c r="H113">
        <f t="shared" si="11"/>
        <v>7.1304832044535443E-2</v>
      </c>
    </row>
    <row r="114" spans="1:8" x14ac:dyDescent="0.4">
      <c r="A114">
        <v>23</v>
      </c>
      <c r="B114">
        <f t="shared" si="8"/>
        <v>0</v>
      </c>
      <c r="D114">
        <f t="shared" si="9"/>
        <v>0</v>
      </c>
      <c r="F114">
        <f t="shared" si="10"/>
        <v>1.7085238792144992E-53</v>
      </c>
      <c r="H114">
        <f t="shared" si="11"/>
        <v>1.6431907662850895E-2</v>
      </c>
    </row>
    <row r="115" spans="1:8" x14ac:dyDescent="0.4">
      <c r="A115">
        <v>24</v>
      </c>
      <c r="B115">
        <f t="shared" si="8"/>
        <v>0</v>
      </c>
      <c r="D115">
        <f t="shared" si="9"/>
        <v>0</v>
      </c>
      <c r="F115">
        <f t="shared" si="10"/>
        <v>1.6713855617972438E-61</v>
      </c>
      <c r="H115">
        <f t="shared" si="11"/>
        <v>2.2476737941281673E-3</v>
      </c>
    </row>
    <row r="116" spans="1:8" x14ac:dyDescent="0.4">
      <c r="A116">
        <v>25</v>
      </c>
      <c r="B116">
        <f t="shared" si="8"/>
        <v>0</v>
      </c>
      <c r="D116">
        <f t="shared" si="9"/>
        <v>0</v>
      </c>
      <c r="F116">
        <f t="shared" si="10"/>
        <v>4.4096536444912549E-70</v>
      </c>
      <c r="H116">
        <f t="shared" si="11"/>
        <v>1.8249663046360643E-4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keigo okamoto</dc:creator>
  <cp:lastModifiedBy>keigo okamoto</cp:lastModifiedBy>
  <dcterms:created xsi:type="dcterms:W3CDTF">2016-08-25T06:12:47Z</dcterms:created>
  <dcterms:modified xsi:type="dcterms:W3CDTF">2016-10-10T06:59:11Z</dcterms:modified>
</cp:coreProperties>
</file>