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106"/>
  <workbookPr/>
  <mc:AlternateContent xmlns:mc="http://schemas.openxmlformats.org/markup-compatibility/2006">
    <mc:Choice Requires="x15">
      <x15ac:absPath xmlns:x15ac="http://schemas.microsoft.com/office/spreadsheetml/2010/11/ac" url="/Users/hawk/Documents/workspace/java-client-demo/src/main/webapp/book/"/>
    </mc:Choice>
  </mc:AlternateContent>
  <bookViews>
    <workbookView xWindow="33600" yWindow="460" windowWidth="33600" windowHeight="19160"/>
  </bookViews>
  <sheets>
    <sheet name="formula-info" sheetId="6" r:id="rId1"/>
  </sheets>
  <definedNames>
    <definedName name="_xlnm._FilterDatabase" localSheetId="0" hidden="1">'formula-info'!$A$4:$C$26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7" i="6" l="1"/>
  <c r="B127" i="6"/>
  <c r="B107" i="6"/>
  <c r="D107" i="6"/>
  <c r="B113" i="6"/>
  <c r="D113" i="6"/>
  <c r="B115" i="6"/>
  <c r="D115" i="6"/>
  <c r="B121" i="6"/>
  <c r="D121" i="6"/>
  <c r="B123" i="6"/>
  <c r="D123" i="6"/>
  <c r="B125" i="6"/>
  <c r="D125" i="6"/>
  <c r="B135" i="6"/>
  <c r="D135" i="6"/>
  <c r="B138" i="6"/>
  <c r="D138" i="6"/>
  <c r="B143" i="6"/>
  <c r="D143" i="6"/>
  <c r="B144" i="6"/>
  <c r="D144" i="6"/>
  <c r="B68" i="6"/>
  <c r="D68" i="6"/>
  <c r="B71" i="6"/>
  <c r="D71" i="6"/>
  <c r="B74" i="6"/>
  <c r="D74" i="6"/>
  <c r="B76" i="6"/>
  <c r="D76" i="6"/>
  <c r="B82" i="6"/>
  <c r="D82" i="6"/>
  <c r="B92" i="6"/>
  <c r="D92" i="6"/>
  <c r="B54" i="6"/>
  <c r="D54" i="6"/>
  <c r="B29" i="6"/>
  <c r="D29" i="6"/>
  <c r="B33" i="6"/>
  <c r="D33" i="6"/>
  <c r="B36" i="6"/>
  <c r="D36" i="6"/>
  <c r="B41" i="6"/>
  <c r="D41" i="6"/>
  <c r="B19" i="6"/>
  <c r="D19" i="6"/>
  <c r="B17" i="6"/>
  <c r="D17" i="6"/>
  <c r="B14" i="6"/>
  <c r="D14" i="6"/>
  <c r="B11" i="6"/>
  <c r="D11" i="6"/>
  <c r="B4" i="6"/>
  <c r="D4" i="6"/>
</calcChain>
</file>

<file path=xl/sharedStrings.xml><?xml version="1.0" encoding="utf-8"?>
<sst xmlns="http://schemas.openxmlformats.org/spreadsheetml/2006/main" count="70" uniqueCount="54">
  <si>
    <t>Math</t>
  </si>
  <si>
    <t>ABS</t>
  </si>
  <si>
    <t>ROUND</t>
  </si>
  <si>
    <t>SUM</t>
  </si>
  <si>
    <t>SUMIF</t>
  </si>
  <si>
    <t>SUMIFS</t>
  </si>
  <si>
    <t>SUMPRODUCT</t>
  </si>
  <si>
    <t>formula result</t>
  </si>
  <si>
    <t>formula and parameters</t>
  </si>
  <si>
    <t>Apples</t>
  </si>
  <si>
    <t>Artichokes</t>
  </si>
  <si>
    <t>Bananas</t>
  </si>
  <si>
    <t>Carrots</t>
  </si>
  <si>
    <t>Logical</t>
  </si>
  <si>
    <t>AND</t>
  </si>
  <si>
    <t>IF</t>
  </si>
  <si>
    <t>IFERROR</t>
  </si>
  <si>
    <t>OR</t>
  </si>
  <si>
    <t>over 10</t>
  </si>
  <si>
    <t>Text</t>
  </si>
  <si>
    <t>CONCATENATE</t>
  </si>
  <si>
    <t>TEXT</t>
  </si>
  <si>
    <t>TRIM</t>
  </si>
  <si>
    <t>Sale Price</t>
  </si>
  <si>
    <t>Z</t>
  </si>
  <si>
    <t>K</t>
  </si>
  <si>
    <t>ZK</t>
  </si>
  <si>
    <t>LEFT</t>
  </si>
  <si>
    <t>LEFTB</t>
  </si>
  <si>
    <t>東 京 都 涉 谷 區</t>
  </si>
  <si>
    <t xml:space="preserve">東 京 </t>
  </si>
  <si>
    <t>RIGHT</t>
  </si>
  <si>
    <t>RIGHTB</t>
  </si>
  <si>
    <t>Price</t>
  </si>
  <si>
    <t>SEARCH</t>
  </si>
  <si>
    <t>Date: 2007-08-06</t>
  </si>
  <si>
    <t>revenue in quarter 1</t>
  </si>
  <si>
    <t>VALUE</t>
  </si>
  <si>
    <t>ISBLANK</t>
  </si>
  <si>
    <t>ISERROR</t>
  </si>
  <si>
    <t>ISNA</t>
  </si>
  <si>
    <t>ISNUMBER</t>
  </si>
  <si>
    <t>ISTEXT</t>
  </si>
  <si>
    <t>not blank</t>
  </si>
  <si>
    <t>text</t>
  </si>
  <si>
    <t>Info</t>
  </si>
  <si>
    <t>Lookup</t>
  </si>
  <si>
    <t>LOOKUP</t>
  </si>
  <si>
    <t>red</t>
  </si>
  <si>
    <t>orange</t>
  </si>
  <si>
    <t>yellow</t>
  </si>
  <si>
    <t>green</t>
  </si>
  <si>
    <t>blue</t>
  </si>
  <si>
    <t>SEARCHB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</si>
</sst>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\-* #,##0.00_-;_-* &quot;-&quot;??_-;_-@_-"/>
    <numFmt numFmtId="165" formatCode="&quot;NT$&quot;#,##0.00;[Red]\-&quot;NT$&quot;#,##0.00"/>
    <numFmt numFmtId="166" formatCode="0.0000"/>
    <numFmt numFmtId="167" formatCode="0.0"/>
    <numFmt numFmtId="168" formatCode="&quot;$&quot;#,##0.00"/>
  </numFmts>
  <fonts count="9" x14ac:knownFonts="1">
    <font>
      <sz val="11"/>
      <color theme="1"/>
      <name val="Calibri"/>
      <family val="2"/>
      <charset val="136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444444"/>
      <name val="Arial"/>
      <family val="2"/>
    </font>
    <font>
      <sz val="11"/>
      <color rgb="FF444444"/>
      <name val="Segoe UI"/>
      <family val="2"/>
    </font>
    <font>
      <sz val="9"/>
      <color rgb="FF666666"/>
      <name val="Courier New"/>
      <family val="3"/>
    </font>
    <font>
      <sz val="9"/>
      <name val="Calibri"/>
      <family val="2"/>
      <charset val="136"/>
      <scheme val="minor"/>
    </font>
    <font>
      <u/>
      <sz val="11"/>
      <color theme="10"/>
      <name val="Calibri"/>
      <family val="2"/>
      <charset val="136"/>
      <scheme val="minor"/>
    </font>
    <font>
      <u/>
      <sz val="11"/>
      <color theme="1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NumberFormat="1" applyFont="1"/>
    <xf numFmtId="0" fontId="3" fillId="0" borderId="0" xfId="0" applyNumberFormat="1" applyFont="1"/>
    <xf numFmtId="166" fontId="3" fillId="0" borderId="0" xfId="0" applyNumberFormat="1" applyFont="1"/>
    <xf numFmtId="166" fontId="0" fillId="0" borderId="0" xfId="0" applyNumberFormat="1"/>
    <xf numFmtId="0" fontId="0" fillId="0" borderId="0" xfId="0" applyAlignment="1"/>
    <xf numFmtId="0" fontId="1" fillId="0" borderId="0" xfId="0" applyFont="1" applyAlignment="1">
      <alignment horizontal="left"/>
    </xf>
    <xf numFmtId="165" fontId="0" fillId="0" borderId="0" xfId="0" applyNumberFormat="1"/>
    <xf numFmtId="167" fontId="0" fillId="0" borderId="0" xfId="0" applyNumberFormat="1"/>
    <xf numFmtId="0" fontId="5" fillId="0" borderId="0" xfId="0" applyFont="1"/>
    <xf numFmtId="0" fontId="0" fillId="0" borderId="0" xfId="0" applyNumberFormat="1"/>
    <xf numFmtId="2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0" fillId="0" borderId="0" xfId="0"/>
    <xf numFmtId="168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8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colors>
    <mruColors>
      <color rgb="FF0000FF"/>
      <color rgb="FF3333FF"/>
      <color rgb="FF00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4"/>
  <sheetViews>
    <sheetView tabSelected="1" topLeftCell="A98" workbookViewId="0">
      <selection activeCell="A101" sqref="A101"/>
    </sheetView>
  </sheetViews>
  <sheetFormatPr baseColWidth="10" defaultColWidth="8.83203125" defaultRowHeight="15" x14ac:dyDescent="0.2"/>
  <cols>
    <col min="1" max="1" width="34.6640625" customWidth="1"/>
    <col min="2" max="2" width="26.1640625" customWidth="1"/>
    <col min="3" max="3" width="15" bestFit="1" customWidth="1"/>
    <col min="4" max="4" width="16.33203125" customWidth="1"/>
    <col min="5" max="5" width="17.1640625" customWidth="1"/>
    <col min="7" max="7" width="13.83203125" customWidth="1"/>
    <col min="8" max="8" width="15.1640625" customWidth="1"/>
    <col min="9" max="9" width="23.5" customWidth="1"/>
  </cols>
  <sheetData>
    <row r="1" spans="1:4" ht="19" x14ac:dyDescent="0.25">
      <c r="A1" s="2" t="s">
        <v>45</v>
      </c>
      <c r="B1" s="1" t="s">
        <v>8</v>
      </c>
      <c r="C1" s="1" t="s">
        <v>7</v>
      </c>
    </row>
    <row r="2" spans="1:4" ht="25.5" customHeight="1" x14ac:dyDescent="0.2"/>
    <row r="3" spans="1:4" ht="16" x14ac:dyDescent="0.2">
      <c r="A3" s="1"/>
    </row>
    <row r="4" spans="1:4" ht="16" x14ac:dyDescent="0.2">
      <c r="A4" s="1" t="s">
        <v>38</v>
      </c>
      <c r="B4" s="3" t="b">
        <f>ISBLANK(B5)</f>
        <v>0</v>
      </c>
      <c r="C4" t="b">
        <v>0</v>
      </c>
      <c r="D4" t="str">
        <f>IF(B4=C4,"T","WARN")</f>
        <v>T</v>
      </c>
    </row>
    <row r="5" spans="1:4" ht="16" x14ac:dyDescent="0.2">
      <c r="A5" s="1"/>
      <c r="B5" s="3" t="s">
        <v>43</v>
      </c>
    </row>
    <row r="6" spans="1:4" ht="16" x14ac:dyDescent="0.2">
      <c r="A6" s="1"/>
      <c r="B6" s="3"/>
    </row>
    <row r="7" spans="1:4" ht="16" x14ac:dyDescent="0.2">
      <c r="A7" s="1"/>
      <c r="B7" s="3"/>
    </row>
    <row r="8" spans="1:4" ht="16" x14ac:dyDescent="0.2">
      <c r="A8" s="1"/>
      <c r="B8" s="3"/>
    </row>
    <row r="9" spans="1:4" ht="16" x14ac:dyDescent="0.2">
      <c r="A9" s="1"/>
      <c r="B9" s="3"/>
    </row>
    <row r="10" spans="1:4" ht="16" x14ac:dyDescent="0.2">
      <c r="A10" s="1"/>
      <c r="B10" s="3"/>
    </row>
    <row r="11" spans="1:4" ht="16" x14ac:dyDescent="0.2">
      <c r="A11" s="1" t="s">
        <v>39</v>
      </c>
      <c r="B11" t="b">
        <f>ISERROR(B12)</f>
        <v>1</v>
      </c>
      <c r="C11" t="b">
        <v>1</v>
      </c>
      <c r="D11" t="str">
        <f>IF(B11=C11,"T","WARN")</f>
        <v>T</v>
      </c>
    </row>
    <row r="12" spans="1:4" ht="16" x14ac:dyDescent="0.2">
      <c r="A12" s="1"/>
      <c r="B12" s="3" t="e">
        <v>#VALUE!</v>
      </c>
    </row>
    <row r="13" spans="1:4" ht="16" x14ac:dyDescent="0.2">
      <c r="A13" s="1"/>
    </row>
    <row r="14" spans="1:4" ht="16" x14ac:dyDescent="0.2">
      <c r="A14" s="1" t="s">
        <v>40</v>
      </c>
      <c r="B14" t="b">
        <f>ISNA(B15)</f>
        <v>0</v>
      </c>
      <c r="C14" t="b">
        <v>0</v>
      </c>
      <c r="D14" t="str">
        <f>IF(B14=C14,"T","WARN")</f>
        <v>T</v>
      </c>
    </row>
    <row r="15" spans="1:4" ht="16" x14ac:dyDescent="0.2">
      <c r="A15" s="1"/>
      <c r="B15" s="3" t="e">
        <v>#VALUE!</v>
      </c>
    </row>
    <row r="16" spans="1:4" ht="16" x14ac:dyDescent="0.2">
      <c r="A16" s="1"/>
      <c r="B16" s="3"/>
    </row>
    <row r="17" spans="1:6" ht="16" x14ac:dyDescent="0.2">
      <c r="A17" s="1" t="s">
        <v>41</v>
      </c>
      <c r="B17" t="b">
        <f>ISNUMBER(B18)</f>
        <v>1</v>
      </c>
      <c r="C17" t="b">
        <v>1</v>
      </c>
      <c r="D17" t="str">
        <f>IF(B17=C17,"T","WARN")</f>
        <v>T</v>
      </c>
    </row>
    <row r="18" spans="1:6" ht="16" x14ac:dyDescent="0.2">
      <c r="A18" s="1"/>
      <c r="B18">
        <v>10</v>
      </c>
    </row>
    <row r="19" spans="1:6" ht="16" x14ac:dyDescent="0.2">
      <c r="A19" s="1" t="s">
        <v>42</v>
      </c>
      <c r="B19" t="b">
        <f>ISTEXT(B20)</f>
        <v>1</v>
      </c>
      <c r="C19" t="b">
        <v>1</v>
      </c>
      <c r="D19" t="str">
        <f>IF(B19=C19,"T","WARN")</f>
        <v>T</v>
      </c>
    </row>
    <row r="20" spans="1:6" ht="16" x14ac:dyDescent="0.2">
      <c r="A20" s="1"/>
      <c r="B20" t="s">
        <v>44</v>
      </c>
    </row>
    <row r="21" spans="1:6" ht="16" x14ac:dyDescent="0.2">
      <c r="A21" s="1"/>
    </row>
    <row r="22" spans="1:6" ht="16" x14ac:dyDescent="0.2">
      <c r="A22" s="1"/>
    </row>
    <row r="23" spans="1:6" ht="16" x14ac:dyDescent="0.2">
      <c r="A23" s="1"/>
    </row>
    <row r="24" spans="1:6" ht="16" x14ac:dyDescent="0.2">
      <c r="A24" s="1"/>
    </row>
    <row r="25" spans="1:6" ht="16" x14ac:dyDescent="0.2">
      <c r="A25" s="1"/>
    </row>
    <row r="26" spans="1:6" ht="16" x14ac:dyDescent="0.2">
      <c r="A26" s="1"/>
    </row>
    <row r="27" spans="1:6" ht="36.75" customHeight="1" x14ac:dyDescent="0.25">
      <c r="A27" s="2" t="s">
        <v>13</v>
      </c>
      <c r="B27" s="1" t="s">
        <v>8</v>
      </c>
      <c r="C27" s="1" t="s">
        <v>7</v>
      </c>
      <c r="D27" s="8"/>
      <c r="E27" s="8"/>
      <c r="F27" s="8"/>
    </row>
    <row r="28" spans="1:6" ht="25.5" customHeight="1" x14ac:dyDescent="0.2"/>
    <row r="29" spans="1:6" ht="16" x14ac:dyDescent="0.2">
      <c r="A29" s="1" t="s">
        <v>14</v>
      </c>
      <c r="B29" s="3" t="b">
        <f>AND(TRUE, TRUE)</f>
        <v>1</v>
      </c>
      <c r="C29" t="b">
        <v>1</v>
      </c>
      <c r="D29" t="str">
        <f>IF(B29=C29,"T","WARN")</f>
        <v>T</v>
      </c>
    </row>
    <row r="30" spans="1:6" ht="16" x14ac:dyDescent="0.2">
      <c r="A30" s="1"/>
    </row>
    <row r="31" spans="1:6" ht="16" x14ac:dyDescent="0.2">
      <c r="A31" s="9"/>
      <c r="B31" s="7"/>
      <c r="C31" s="4"/>
    </row>
    <row r="32" spans="1:6" ht="16" x14ac:dyDescent="0.2">
      <c r="A32" s="1"/>
      <c r="B32" s="5"/>
    </row>
    <row r="33" spans="1:4" ht="16" x14ac:dyDescent="0.2">
      <c r="A33" s="1" t="s">
        <v>15</v>
      </c>
      <c r="B33" s="3" t="str">
        <f>IF(B34&gt;10,"over 10", "less than 10")</f>
        <v>over 10</v>
      </c>
      <c r="C33" t="s">
        <v>18</v>
      </c>
      <c r="D33" t="str">
        <f>IF(B33=C33,"T","WARN")</f>
        <v>T</v>
      </c>
    </row>
    <row r="34" spans="1:4" ht="16" x14ac:dyDescent="0.2">
      <c r="A34" s="1"/>
      <c r="B34">
        <v>11</v>
      </c>
    </row>
    <row r="35" spans="1:4" ht="16" x14ac:dyDescent="0.2">
      <c r="A35" s="1"/>
    </row>
    <row r="36" spans="1:4" ht="16" x14ac:dyDescent="0.2">
      <c r="A36" s="1" t="s">
        <v>16</v>
      </c>
      <c r="B36" s="5">
        <f>IFERROR(B37/C37,"error")</f>
        <v>6</v>
      </c>
      <c r="C36">
        <v>6</v>
      </c>
      <c r="D36" t="str">
        <f>IF(B36=C36,"T","WARN")</f>
        <v>T</v>
      </c>
    </row>
    <row r="37" spans="1:4" ht="16" x14ac:dyDescent="0.2">
      <c r="A37" s="1"/>
      <c r="B37" s="6">
        <v>210</v>
      </c>
      <c r="C37">
        <v>35</v>
      </c>
    </row>
    <row r="38" spans="1:4" ht="16" x14ac:dyDescent="0.2">
      <c r="A38" s="1"/>
    </row>
    <row r="39" spans="1:4" ht="16" x14ac:dyDescent="0.2">
      <c r="A39" s="1"/>
      <c r="B39" s="3"/>
    </row>
    <row r="40" spans="1:4" ht="16" x14ac:dyDescent="0.2">
      <c r="A40" s="1"/>
    </row>
    <row r="41" spans="1:4" ht="16" x14ac:dyDescent="0.2">
      <c r="A41" s="1" t="s">
        <v>17</v>
      </c>
      <c r="B41" s="6" t="b">
        <f>OR(1+1=1,2+2=5)</f>
        <v>0</v>
      </c>
      <c r="C41" t="b">
        <v>0</v>
      </c>
      <c r="D41" t="str">
        <f>IF(B41=C41,"T","WARN")</f>
        <v>T</v>
      </c>
    </row>
    <row r="42" spans="1:4" ht="16" x14ac:dyDescent="0.2">
      <c r="A42" s="1"/>
    </row>
    <row r="43" spans="1:4" ht="16" x14ac:dyDescent="0.2">
      <c r="A43" s="9"/>
      <c r="B43" s="6"/>
    </row>
    <row r="44" spans="1:4" ht="16" x14ac:dyDescent="0.2">
      <c r="A44" s="1"/>
    </row>
    <row r="45" spans="1:4" ht="16" x14ac:dyDescent="0.2">
      <c r="A45" s="1"/>
    </row>
    <row r="46" spans="1:4" ht="16" x14ac:dyDescent="0.2">
      <c r="A46" s="1"/>
    </row>
    <row r="47" spans="1:4" ht="16" x14ac:dyDescent="0.2">
      <c r="A47" s="1"/>
    </row>
    <row r="48" spans="1:4" ht="19" x14ac:dyDescent="0.25">
      <c r="A48" s="2" t="s">
        <v>46</v>
      </c>
      <c r="B48" s="1" t="s">
        <v>8</v>
      </c>
      <c r="C48" s="1" t="s">
        <v>7</v>
      </c>
    </row>
    <row r="49" spans="1:4" ht="25.5" customHeight="1" x14ac:dyDescent="0.2"/>
    <row r="50" spans="1:4" ht="16" x14ac:dyDescent="0.2">
      <c r="A50" s="1"/>
      <c r="B50" s="14"/>
      <c r="C50" s="14"/>
    </row>
    <row r="51" spans="1:4" ht="16" x14ac:dyDescent="0.2">
      <c r="A51" s="1"/>
      <c r="B51" s="13"/>
      <c r="C51" s="13"/>
    </row>
    <row r="52" spans="1:4" ht="16" x14ac:dyDescent="0.2">
      <c r="A52" s="1"/>
      <c r="C52" s="13"/>
    </row>
    <row r="53" spans="1:4" ht="16" x14ac:dyDescent="0.2">
      <c r="A53" s="1"/>
      <c r="C53" s="13"/>
    </row>
    <row r="54" spans="1:4" ht="16" x14ac:dyDescent="0.2">
      <c r="A54" s="1" t="s">
        <v>47</v>
      </c>
      <c r="B54" s="13" t="str">
        <f>LOOKUP(4.19,B55:B59,C55:C59)</f>
        <v>orange</v>
      </c>
      <c r="C54" s="15" t="s">
        <v>49</v>
      </c>
      <c r="D54" t="str">
        <f>IF(B54=C54,"T","WARN")</f>
        <v>T</v>
      </c>
    </row>
    <row r="55" spans="1:4" ht="16" x14ac:dyDescent="0.2">
      <c r="A55" s="1"/>
      <c r="B55" s="13">
        <v>4.1399999999999997</v>
      </c>
      <c r="C55" s="15" t="s">
        <v>48</v>
      </c>
    </row>
    <row r="56" spans="1:4" ht="16" x14ac:dyDescent="0.2">
      <c r="A56" s="1"/>
      <c r="B56" s="13">
        <v>4.1900000000000004</v>
      </c>
      <c r="C56" s="15" t="s">
        <v>49</v>
      </c>
    </row>
    <row r="57" spans="1:4" ht="16" x14ac:dyDescent="0.2">
      <c r="A57" s="1"/>
      <c r="B57" s="13">
        <v>5.17</v>
      </c>
      <c r="C57" s="15" t="s">
        <v>50</v>
      </c>
    </row>
    <row r="58" spans="1:4" ht="16" x14ac:dyDescent="0.2">
      <c r="A58" s="1"/>
      <c r="B58" s="13">
        <v>5.77</v>
      </c>
      <c r="C58" s="15" t="s">
        <v>51</v>
      </c>
    </row>
    <row r="59" spans="1:4" ht="16" x14ac:dyDescent="0.2">
      <c r="A59" s="1"/>
      <c r="B59" s="13">
        <v>6.39</v>
      </c>
      <c r="C59" s="15" t="s">
        <v>52</v>
      </c>
    </row>
    <row r="60" spans="1:4" ht="16" x14ac:dyDescent="0.2">
      <c r="A60" s="1"/>
      <c r="B60" s="13"/>
      <c r="C60" s="13"/>
    </row>
    <row r="61" spans="1:4" ht="16" x14ac:dyDescent="0.2">
      <c r="A61" s="1"/>
      <c r="B61" s="13"/>
      <c r="C61" s="13"/>
    </row>
    <row r="62" spans="1:4" ht="16" x14ac:dyDescent="0.2">
      <c r="A62" s="1"/>
      <c r="B62" s="16"/>
      <c r="C62" s="13"/>
    </row>
    <row r="63" spans="1:4" ht="16" x14ac:dyDescent="0.2">
      <c r="A63" s="1"/>
      <c r="B63" s="13"/>
      <c r="C63" s="13"/>
    </row>
    <row r="64" spans="1:4" ht="16" x14ac:dyDescent="0.2">
      <c r="A64" s="1"/>
      <c r="B64" s="13"/>
      <c r="C64" s="13"/>
    </row>
    <row r="65" spans="1:4" ht="16" x14ac:dyDescent="0.2">
      <c r="A65" s="1"/>
      <c r="B65" s="13"/>
      <c r="C65" s="13"/>
    </row>
    <row r="66" spans="1:4" ht="16" x14ac:dyDescent="0.2">
      <c r="A66" s="1"/>
      <c r="B66" s="3"/>
    </row>
    <row r="67" spans="1:4" ht="25.5" customHeight="1" x14ac:dyDescent="0.25">
      <c r="A67" s="2" t="s">
        <v>0</v>
      </c>
      <c r="B67" s="1" t="s">
        <v>8</v>
      </c>
      <c r="C67" s="1" t="s">
        <v>7</v>
      </c>
    </row>
    <row r="68" spans="1:4" ht="16" x14ac:dyDescent="0.2">
      <c r="A68" s="1" t="s">
        <v>1</v>
      </c>
      <c r="B68">
        <f>ABS(B69)</f>
        <v>4</v>
      </c>
      <c r="C68">
        <v>4</v>
      </c>
      <c r="D68" t="str">
        <f>IF(B68=C68,"T","WARN")</f>
        <v>T</v>
      </c>
    </row>
    <row r="69" spans="1:4" ht="16" x14ac:dyDescent="0.2">
      <c r="A69" s="1"/>
      <c r="B69">
        <v>-4</v>
      </c>
    </row>
    <row r="70" spans="1:4" ht="16" x14ac:dyDescent="0.2">
      <c r="A70" s="1"/>
    </row>
    <row r="71" spans="1:4" ht="16" x14ac:dyDescent="0.2">
      <c r="A71" s="1" t="s">
        <v>2</v>
      </c>
      <c r="B71" s="3">
        <f>ROUND(2.15, 1)</f>
        <v>2.2000000000000002</v>
      </c>
      <c r="C71">
        <v>2.2000000000000002</v>
      </c>
      <c r="D71" t="str">
        <f>IF(B71=C71,"T","WARN")</f>
        <v>T</v>
      </c>
    </row>
    <row r="72" spans="1:4" ht="16" x14ac:dyDescent="0.2">
      <c r="A72" s="1"/>
    </row>
    <row r="73" spans="1:4" ht="16" x14ac:dyDescent="0.2">
      <c r="A73" s="1"/>
    </row>
    <row r="74" spans="1:4" ht="16" x14ac:dyDescent="0.2">
      <c r="A74" s="1" t="s">
        <v>3</v>
      </c>
      <c r="B74">
        <f>SUM(3, 2)</f>
        <v>5</v>
      </c>
      <c r="C74">
        <v>5</v>
      </c>
      <c r="D74" t="str">
        <f>IF(B74=C74,"T","WARN")</f>
        <v>T</v>
      </c>
    </row>
    <row r="75" spans="1:4" ht="16" x14ac:dyDescent="0.2">
      <c r="A75" s="1"/>
    </row>
    <row r="76" spans="1:4" ht="16" x14ac:dyDescent="0.2">
      <c r="A76" s="1" t="s">
        <v>4</v>
      </c>
      <c r="B76">
        <f>SUMIF(B77:B80,"&gt;160000",C77:C80)</f>
        <v>63000</v>
      </c>
      <c r="C76">
        <v>63000</v>
      </c>
      <c r="D76" t="str">
        <f>IF(B76=C76,"T","WARN")</f>
        <v>T</v>
      </c>
    </row>
    <row r="77" spans="1:4" ht="16" x14ac:dyDescent="0.2">
      <c r="A77" s="1"/>
      <c r="B77">
        <v>100000</v>
      </c>
      <c r="C77">
        <v>7000</v>
      </c>
    </row>
    <row r="78" spans="1:4" ht="16" x14ac:dyDescent="0.2">
      <c r="A78" s="1"/>
      <c r="B78">
        <v>200000</v>
      </c>
      <c r="C78">
        <v>14000</v>
      </c>
    </row>
    <row r="79" spans="1:4" ht="16" x14ac:dyDescent="0.2">
      <c r="A79" s="1"/>
      <c r="B79">
        <v>300000</v>
      </c>
      <c r="C79">
        <v>21000</v>
      </c>
    </row>
    <row r="80" spans="1:4" ht="16" x14ac:dyDescent="0.2">
      <c r="A80" s="1"/>
      <c r="B80">
        <v>400000</v>
      </c>
      <c r="C80">
        <v>28000</v>
      </c>
    </row>
    <row r="81" spans="1:5" ht="16" x14ac:dyDescent="0.2">
      <c r="A81" s="1"/>
    </row>
    <row r="82" spans="1:5" ht="16" x14ac:dyDescent="0.2">
      <c r="A82" s="1" t="s">
        <v>5</v>
      </c>
      <c r="B82">
        <f>SUMIFS(B83:B90,C83:C90,"=a*",D83:D90,1)</f>
        <v>20</v>
      </c>
      <c r="C82">
        <v>20</v>
      </c>
      <c r="D82" t="str">
        <f>IF(B82=C82,"T","WARN")</f>
        <v>T</v>
      </c>
    </row>
    <row r="83" spans="1:5" ht="16" x14ac:dyDescent="0.2">
      <c r="A83" s="1"/>
      <c r="B83">
        <v>5</v>
      </c>
      <c r="C83" t="s">
        <v>9</v>
      </c>
      <c r="D83">
        <v>1</v>
      </c>
    </row>
    <row r="84" spans="1:5" ht="16" x14ac:dyDescent="0.2">
      <c r="A84" s="1"/>
      <c r="B84">
        <v>4</v>
      </c>
      <c r="C84" t="s">
        <v>9</v>
      </c>
      <c r="D84">
        <v>2</v>
      </c>
    </row>
    <row r="85" spans="1:5" ht="16" x14ac:dyDescent="0.2">
      <c r="A85" s="1"/>
      <c r="B85">
        <v>15</v>
      </c>
      <c r="C85" t="s">
        <v>10</v>
      </c>
      <c r="D85">
        <v>1</v>
      </c>
    </row>
    <row r="86" spans="1:5" ht="16" x14ac:dyDescent="0.2">
      <c r="A86" s="1"/>
      <c r="B86">
        <v>3</v>
      </c>
      <c r="C86" t="s">
        <v>10</v>
      </c>
      <c r="D86">
        <v>2</v>
      </c>
    </row>
    <row r="87" spans="1:5" ht="16" x14ac:dyDescent="0.2">
      <c r="A87" s="1"/>
      <c r="B87">
        <v>22</v>
      </c>
      <c r="C87" t="s">
        <v>11</v>
      </c>
      <c r="D87">
        <v>1</v>
      </c>
    </row>
    <row r="88" spans="1:5" ht="16" x14ac:dyDescent="0.2">
      <c r="A88" s="1"/>
      <c r="B88">
        <v>12</v>
      </c>
      <c r="C88" t="s">
        <v>11</v>
      </c>
      <c r="D88">
        <v>2</v>
      </c>
    </row>
    <row r="89" spans="1:5" ht="16" x14ac:dyDescent="0.2">
      <c r="A89" s="1"/>
      <c r="B89">
        <v>10</v>
      </c>
      <c r="C89" t="s">
        <v>12</v>
      </c>
      <c r="D89">
        <v>1</v>
      </c>
    </row>
    <row r="90" spans="1:5" ht="16" x14ac:dyDescent="0.2">
      <c r="A90" s="1"/>
      <c r="B90">
        <v>33</v>
      </c>
      <c r="C90" t="s">
        <v>12</v>
      </c>
      <c r="D90">
        <v>2</v>
      </c>
    </row>
    <row r="91" spans="1:5" ht="16" x14ac:dyDescent="0.2">
      <c r="A91" s="1"/>
    </row>
    <row r="92" spans="1:5" ht="16" x14ac:dyDescent="0.2">
      <c r="A92" s="1" t="s">
        <v>6</v>
      </c>
      <c r="B92">
        <f>SUMPRODUCT(B93:C95,D93:E95)</f>
        <v>156</v>
      </c>
      <c r="C92">
        <v>156</v>
      </c>
      <c r="D92" t="str">
        <f>IF(B92=C92,"T","WARN")</f>
        <v>T</v>
      </c>
    </row>
    <row r="93" spans="1:5" ht="16" x14ac:dyDescent="0.2">
      <c r="A93" s="1"/>
      <c r="B93">
        <v>3</v>
      </c>
      <c r="C93">
        <v>4</v>
      </c>
      <c r="D93">
        <v>2</v>
      </c>
      <c r="E93">
        <v>7</v>
      </c>
    </row>
    <row r="94" spans="1:5" ht="16" x14ac:dyDescent="0.2">
      <c r="A94" s="1"/>
      <c r="B94">
        <v>8</v>
      </c>
      <c r="C94">
        <v>6</v>
      </c>
      <c r="D94">
        <v>6</v>
      </c>
      <c r="E94">
        <v>7</v>
      </c>
    </row>
    <row r="95" spans="1:5" ht="16" x14ac:dyDescent="0.2">
      <c r="A95" s="1"/>
      <c r="B95">
        <v>1</v>
      </c>
      <c r="C95">
        <v>9</v>
      </c>
      <c r="D95">
        <v>5</v>
      </c>
      <c r="E95">
        <v>3</v>
      </c>
    </row>
    <row r="96" spans="1:5" ht="16" x14ac:dyDescent="0.2">
      <c r="A96" s="1"/>
    </row>
    <row r="97" spans="1:4" ht="16" x14ac:dyDescent="0.2">
      <c r="A97" s="1"/>
      <c r="B97" s="3"/>
    </row>
    <row r="98" spans="1:4" ht="16" x14ac:dyDescent="0.2">
      <c r="A98" s="1"/>
    </row>
    <row r="99" spans="1:4" ht="16" x14ac:dyDescent="0.2">
      <c r="A99" s="1"/>
    </row>
    <row r="100" spans="1:4" ht="16" x14ac:dyDescent="0.2">
      <c r="A100" s="1"/>
      <c r="B100" s="6"/>
    </row>
    <row r="101" spans="1:4" ht="19" x14ac:dyDescent="0.25">
      <c r="A101" s="2" t="s">
        <v>19</v>
      </c>
      <c r="B101" s="1" t="s">
        <v>8</v>
      </c>
      <c r="C101" s="1" t="s">
        <v>7</v>
      </c>
    </row>
    <row r="102" spans="1:4" ht="25.5" customHeight="1" x14ac:dyDescent="0.2">
      <c r="A102" s="1"/>
      <c r="B102" s="3"/>
    </row>
    <row r="103" spans="1:4" ht="25.5" customHeight="1" x14ac:dyDescent="0.2"/>
    <row r="104" spans="1:4" ht="16" x14ac:dyDescent="0.2">
      <c r="A104" s="1"/>
      <c r="B104" s="3"/>
    </row>
    <row r="105" spans="1:4" ht="16" x14ac:dyDescent="0.2">
      <c r="A105" s="1"/>
    </row>
    <row r="106" spans="1:4" ht="16" x14ac:dyDescent="0.2">
      <c r="A106" s="1"/>
    </row>
    <row r="107" spans="1:4" ht="16" x14ac:dyDescent="0.2">
      <c r="A107" s="1" t="s">
        <v>20</v>
      </c>
      <c r="B107" t="str">
        <f>CONCATENATE(B108,C108)</f>
        <v>ZK</v>
      </c>
      <c r="C107" t="s">
        <v>26</v>
      </c>
      <c r="D107" t="str">
        <f>IF(B107=C107,"T","WARN")</f>
        <v>T</v>
      </c>
    </row>
    <row r="108" spans="1:4" ht="16" x14ac:dyDescent="0.2">
      <c r="A108" s="1"/>
      <c r="B108" t="s">
        <v>24</v>
      </c>
      <c r="C108" t="s">
        <v>25</v>
      </c>
    </row>
    <row r="109" spans="1:4" ht="16" x14ac:dyDescent="0.2">
      <c r="A109" s="1"/>
      <c r="B109" s="18"/>
      <c r="C109" s="10"/>
    </row>
    <row r="110" spans="1:4" ht="16" x14ac:dyDescent="0.2">
      <c r="A110" s="1"/>
      <c r="B110" s="11"/>
    </row>
    <row r="111" spans="1:4" ht="16" x14ac:dyDescent="0.2">
      <c r="A111" s="1"/>
      <c r="B111" s="3"/>
    </row>
    <row r="112" spans="1:4" ht="16" x14ac:dyDescent="0.2">
      <c r="A112" s="1"/>
    </row>
    <row r="113" spans="1:4" ht="16" x14ac:dyDescent="0.2">
      <c r="A113" s="1" t="s">
        <v>27</v>
      </c>
      <c r="B113" t="str">
        <f>LEFT(B114,4)</f>
        <v xml:space="preserve">東 京 </v>
      </c>
      <c r="C113" t="s">
        <v>30</v>
      </c>
      <c r="D113" t="str">
        <f>IF(B113=C113,"T","WARN")</f>
        <v>T</v>
      </c>
    </row>
    <row r="114" spans="1:4" ht="16" x14ac:dyDescent="0.2">
      <c r="A114" s="1"/>
      <c r="B114" s="12" t="s">
        <v>29</v>
      </c>
    </row>
    <row r="115" spans="1:4" ht="16" x14ac:dyDescent="0.2">
      <c r="A115" s="1" t="s">
        <v>28</v>
      </c>
      <c r="B115" t="str">
        <f>LEFTB(B114,4)</f>
        <v xml:space="preserve">東 京 </v>
      </c>
      <c r="C115" t="s">
        <v>30</v>
      </c>
      <c r="D115" s="17" t="str">
        <f>IF(B115=C115,"T","WARN")</f>
        <v>T</v>
      </c>
    </row>
    <row r="116" spans="1:4" ht="16" x14ac:dyDescent="0.2">
      <c r="A116" s="1"/>
    </row>
    <row r="117" spans="1:4" ht="16" x14ac:dyDescent="0.2">
      <c r="A117" s="1"/>
    </row>
    <row r="118" spans="1:4" ht="16" x14ac:dyDescent="0.2">
      <c r="A118" s="1"/>
    </row>
    <row r="119" spans="1:4" ht="16" x14ac:dyDescent="0.2">
      <c r="A119" s="1"/>
      <c r="D119" s="17"/>
    </row>
    <row r="120" spans="1:4" ht="16" x14ac:dyDescent="0.2">
      <c r="A120" s="1"/>
    </row>
    <row r="121" spans="1:4" ht="16" x14ac:dyDescent="0.2">
      <c r="A121" s="1" t="s">
        <v>31</v>
      </c>
      <c r="B121" t="str">
        <f>RIGHT(B122,5)</f>
        <v>Price</v>
      </c>
      <c r="C121" t="s">
        <v>33</v>
      </c>
      <c r="D121" t="str">
        <f>IF(B121=C121,"T","WARN")</f>
        <v>T</v>
      </c>
    </row>
    <row r="122" spans="1:4" ht="16" x14ac:dyDescent="0.2">
      <c r="A122" s="1"/>
      <c r="B122" s="3" t="s">
        <v>23</v>
      </c>
    </row>
    <row r="123" spans="1:4" ht="16" x14ac:dyDescent="0.2">
      <c r="A123" s="1" t="s">
        <v>32</v>
      </c>
      <c r="B123" t="str">
        <f>RIGHTB(B122,5)</f>
        <v>Price</v>
      </c>
      <c r="C123" t="s">
        <v>33</v>
      </c>
      <c r="D123" s="17" t="str">
        <f>IF(B123=C123,"T","WARN")</f>
        <v>T</v>
      </c>
    </row>
    <row r="124" spans="1:4" ht="16" x14ac:dyDescent="0.2">
      <c r="A124" s="1"/>
    </row>
    <row r="125" spans="1:4" ht="16" x14ac:dyDescent="0.2">
      <c r="A125" s="1" t="s">
        <v>34</v>
      </c>
      <c r="B125">
        <f>SEARCH("Price",B126)</f>
        <v>6</v>
      </c>
      <c r="C125">
        <v>6</v>
      </c>
      <c r="D125" t="str">
        <f>IF(B125=C125,"T","WARN")</f>
        <v>T</v>
      </c>
    </row>
    <row r="126" spans="1:4" ht="16" x14ac:dyDescent="0.2">
      <c r="A126" s="1"/>
      <c r="B126" s="3" t="s">
        <v>23</v>
      </c>
    </row>
    <row r="127" spans="1:4" ht="16" x14ac:dyDescent="0.2">
      <c r="A127" s="1" t="s">
        <v>53</v>
      </c>
      <c r="B127" s="17">
        <f>SEARCHB("Price",B126)</f>
        <v>6</v>
      </c>
      <c r="C127" s="17">
        <v>6</v>
      </c>
      <c r="D127" s="17" t="str">
        <f>IF(B127=C127,"T","WARN")</f>
        <v>T</v>
      </c>
    </row>
    <row r="128" spans="1:4" ht="16" x14ac:dyDescent="0.2">
      <c r="A128" s="1"/>
    </row>
    <row r="129" spans="1:4" ht="16" x14ac:dyDescent="0.2">
      <c r="A129" s="1"/>
    </row>
    <row r="130" spans="1:4" ht="16" x14ac:dyDescent="0.2">
      <c r="A130" s="1"/>
    </row>
    <row r="131" spans="1:4" ht="16" x14ac:dyDescent="0.2">
      <c r="A131" s="1"/>
    </row>
    <row r="132" spans="1:4" ht="16" x14ac:dyDescent="0.2">
      <c r="A132" s="1"/>
      <c r="C132" s="3"/>
    </row>
    <row r="133" spans="1:4" ht="16" x14ac:dyDescent="0.2">
      <c r="A133" s="1"/>
      <c r="B133" s="3"/>
    </row>
    <row r="134" spans="1:4" ht="16" x14ac:dyDescent="0.2">
      <c r="A134" s="1"/>
    </row>
    <row r="135" spans="1:4" ht="16" x14ac:dyDescent="0.2">
      <c r="A135" s="1" t="s">
        <v>21</v>
      </c>
      <c r="B135" t="str">
        <f>"Date: " &amp; TEXT(B136,"yyyy-mm-dd")</f>
        <v>Date: 2007-08-06</v>
      </c>
      <c r="C135" t="s">
        <v>35</v>
      </c>
      <c r="D135" t="str">
        <f>IF(B135=C135,"T","WARN")</f>
        <v>T</v>
      </c>
    </row>
    <row r="136" spans="1:4" ht="16" x14ac:dyDescent="0.2">
      <c r="A136" s="1"/>
      <c r="B136">
        <v>39300.625</v>
      </c>
    </row>
    <row r="137" spans="1:4" ht="16" x14ac:dyDescent="0.2">
      <c r="A137" s="1"/>
    </row>
    <row r="138" spans="1:4" ht="16" x14ac:dyDescent="0.2">
      <c r="A138" s="1" t="s">
        <v>22</v>
      </c>
      <c r="B138" t="str">
        <f>TRIM(" revenue in quarter 1 ")</f>
        <v>revenue in quarter 1</v>
      </c>
      <c r="C138" t="s">
        <v>36</v>
      </c>
      <c r="D138" t="str">
        <f>IF(B138=C138,"T","WARN")</f>
        <v>T</v>
      </c>
    </row>
    <row r="139" spans="1:4" ht="16" x14ac:dyDescent="0.2">
      <c r="A139" s="1"/>
    </row>
    <row r="140" spans="1:4" ht="16" x14ac:dyDescent="0.2">
      <c r="A140" s="1"/>
    </row>
    <row r="141" spans="1:4" ht="16" x14ac:dyDescent="0.2">
      <c r="A141" s="1"/>
      <c r="B141" s="3"/>
    </row>
    <row r="142" spans="1:4" ht="16" x14ac:dyDescent="0.2">
      <c r="A142" s="1"/>
      <c r="B142" s="3"/>
    </row>
    <row r="143" spans="1:4" ht="16" x14ac:dyDescent="0.2">
      <c r="A143" s="1" t="s">
        <v>37</v>
      </c>
      <c r="B143" s="13">
        <f>VALUE("1,000")</f>
        <v>1000</v>
      </c>
      <c r="C143">
        <v>1000</v>
      </c>
      <c r="D143" t="str">
        <f>IF(B143=C143,"T","WARN")</f>
        <v>T</v>
      </c>
    </row>
    <row r="144" spans="1:4" ht="16" x14ac:dyDescent="0.2">
      <c r="A144" s="1"/>
      <c r="B144">
        <f>VALUE("16:48:00")</f>
        <v>0.70000000000000007</v>
      </c>
      <c r="C144">
        <v>0.7</v>
      </c>
      <c r="D144" s="17" t="str">
        <f>IF(B144=C144,"T","WARN")</f>
        <v>T</v>
      </c>
    </row>
  </sheetData>
  <sortState ref="A3:A18">
    <sortCondition ref="A3"/>
  </sortState>
  <phoneticPr fontId="6" type="noConversion"/>
  <conditionalFormatting sqref="D11 D14 D17 D4:D8">
    <cfRule type="cellIs" dxfId="7" priority="12" operator="equal">
      <formula>"WARN"</formula>
    </cfRule>
  </conditionalFormatting>
  <conditionalFormatting sqref="D19 D22 D25">
    <cfRule type="cellIs" dxfId="6" priority="11" operator="equal">
      <formula>"WARN"</formula>
    </cfRule>
  </conditionalFormatting>
  <conditionalFormatting sqref="D29 D31 D33 D36 D39 D41 D43">
    <cfRule type="cellIs" dxfId="5" priority="7" operator="equal">
      <formula>"WARN"</formula>
    </cfRule>
  </conditionalFormatting>
  <conditionalFormatting sqref="D50 D54:D59 D61:D65">
    <cfRule type="cellIs" dxfId="4" priority="6" operator="equal">
      <formula>"WARN"</formula>
    </cfRule>
  </conditionalFormatting>
  <conditionalFormatting sqref="D68 D71:D72 D74 D76 D82 D92 D97">
    <cfRule type="cellIs" dxfId="3" priority="5" operator="equal">
      <formula>"WARN"</formula>
    </cfRule>
  </conditionalFormatting>
  <conditionalFormatting sqref="D103:D126 D128:D144">
    <cfRule type="cellIs" dxfId="2" priority="4" operator="equal">
      <formula>"WARN"</formula>
    </cfRule>
  </conditionalFormatting>
  <conditionalFormatting sqref="D102">
    <cfRule type="cellIs" dxfId="1" priority="3" operator="equal">
      <formula>"WARN"</formula>
    </cfRule>
  </conditionalFormatting>
  <conditionalFormatting sqref="D127">
    <cfRule type="cellIs" dxfId="0" priority="1" operator="equal">
      <formula>"WARN"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formula-info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</dc:creator>
  <cp:lastModifiedBy>Microsoft Office User</cp:lastModifiedBy>
  <dcterms:created xsi:type="dcterms:W3CDTF">2013-04-12T02:01:29Z</dcterms:created>
  <dcterms:modified xsi:type="dcterms:W3CDTF">2017-07-26T04:33:02Z</dcterms:modified>
</cp:coreProperties>
</file>