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cgio\Desktop\"/>
    </mc:Choice>
  </mc:AlternateContent>
  <bookViews>
    <workbookView xWindow="0" yWindow="0" windowWidth="23040" windowHeight="9072" activeTab="3"/>
  </bookViews>
  <sheets>
    <sheet name="Data" sheetId="1" r:id="rId1"/>
    <sheet name="Controller" sheetId="2" r:id="rId2"/>
    <sheet name="Caixinha" sheetId="4" r:id="rId3"/>
    <sheet name="Dashboard" sheetId="3" r:id="rId4"/>
  </sheets>
  <definedNames>
    <definedName name="SegmentaçãodeDados_MÊS">#N/A</definedName>
  </definedNames>
  <calcPr calcId="162913"/>
  <pivotCaches>
    <pivotCache cacheId="6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4" l="1"/>
  <c r="D19" i="4"/>
  <c r="D18" i="4"/>
  <c r="D17" i="4"/>
  <c r="D16" i="4"/>
  <c r="D15" i="4"/>
  <c r="D14" i="4"/>
  <c r="D13" i="4"/>
  <c r="D12" i="4"/>
  <c r="D11" i="4"/>
  <c r="D10" i="4"/>
  <c r="D9" i="4"/>
  <c r="D8" i="4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<sst xmlns="http://schemas.openxmlformats.org/spreadsheetml/2006/main" count="271" uniqueCount="93">
  <si>
    <t>DATA</t>
  </si>
  <si>
    <t>TIPO</t>
  </si>
  <si>
    <t>DESCRIÇÃO</t>
  </si>
  <si>
    <t>VALOR</t>
  </si>
  <si>
    <t>CATEGORIA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</si>
  <si>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</si>
  <si>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</si>
  <si>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</si>
  <si>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</si>
  <si>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</si>
  <si>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</si>
  <si>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</si>
  <si>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</si>
  <si>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</si>
  <si>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</si>
  <si>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</si>
  <si>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</si>
  <si>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</si>
  <si>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</si>
  <si>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</si>
  <si>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</si>
  <si>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</si>
  <si>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</si>
  <si>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</si>
  <si>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</si>
  <si>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</si>
  <si>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</si>
  <si>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</si>
  <si>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</si>
  <si>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</si>
  <si>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</si>
  <si>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</si>
  <si>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</si>
  <si>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</si>
  <si>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</si>
  <si>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</si>
  <si>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</si>
  <si>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</si>
  <si>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</si>
  <si>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</si>
  <si>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</si>
  <si>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</si>
  <si>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</si>
  <si>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</si>
  <si>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</si>
  <si>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</si>
  <si>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</si>
  <si>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</si>
  <si>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</si>
  <si>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</si>
  <si>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</si>
  <si>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</si>
  <si>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</si>
  <si>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</si>
  <si>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</si>
  <si>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</si>
  <si>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</si>
  <si>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</si>
  <si>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</si>
  <si>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</si>
  <si>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</si>
  <si>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</si>
  <si>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</si>
  <si>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</si>
  <si>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</si>
  <si>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</si>
  <si>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</si>
  <si>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</si>
  <si>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</si>
  <si>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</si>
  <si>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</si>
  <si>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</si>
  <si>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</si>
  <si>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</si>
  <si>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</si>
  <si>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MÊS</t>
  </si>
  <si>
    <t>DATA DE LANÇAMENTO</t>
  </si>
  <si>
    <t>DEPÓSITO RESERVADO</t>
  </si>
  <si>
    <t>07/11/2024</t>
  </si>
  <si>
    <t>07/11/2025</t>
  </si>
  <si>
    <t>07/11/2026</t>
  </si>
  <si>
    <t>07/11/2027</t>
  </si>
  <si>
    <t>07/11/2028</t>
  </si>
  <si>
    <t>07/11/2029</t>
  </si>
  <si>
    <t>07/11/2030</t>
  </si>
  <si>
    <t>07/11/2031</t>
  </si>
  <si>
    <t>07/11/2032</t>
  </si>
  <si>
    <t>07/11/2033</t>
  </si>
  <si>
    <t>07/11/2034</t>
  </si>
  <si>
    <t>07/11/2035</t>
  </si>
  <si>
    <t>07/11/2036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</si>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</sst>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&quot;R$&quot;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82DA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3" borderId="0" applyNumberFormat="0" applyBorder="0" applyAlignment="0" applyProtection="0"/>
  </cellStyleXfs>
  <cellXfs count="25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164" fontId="0" fillId="0" borderId="0" xfId="0" applyNumberFormat="1"/>
    <xf numFmtId="164" fontId="0" fillId="0" borderId="0" xfId="1" applyNumberFormat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0" fillId="2" borderId="0" xfId="0" applyFill="1"/>
    <xf numFmtId="1" fontId="0" fillId="0" borderId="0" xfId="0" applyNumberFormat="1"/>
    <xf numFmtId="1" fontId="0" fillId="0" borderId="0" xfId="0" applyNumberFormat="1" applyAlignment="1">
      <alignment horizontal="center" wrapText="1"/>
    </xf>
    <xf numFmtId="14" fontId="0" fillId="4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4" borderId="1" xfId="0" applyFill="1" applyBorder="1" applyAlignment="1">
      <alignment horizontal="left"/>
    </xf>
    <xf numFmtId="0" fontId="5" fillId="4" borderId="1" xfId="0" applyFont="1" applyFill="1" applyBorder="1" applyAlignment="1">
      <alignment horizontal="center"/>
    </xf>
    <xf numFmtId="0" fontId="0" fillId="6" borderId="0" xfId="0" applyFill="1"/>
    <xf numFmtId="14" fontId="3" fillId="5" borderId="1" xfId="0" applyNumberFormat="1" applyFont="1" applyFill="1" applyBorder="1" applyAlignment="1">
      <alignment horizontal="center"/>
    </xf>
    <xf numFmtId="0" fontId="1" fillId="7" borderId="1" xfId="2" applyFill="1" applyBorder="1"/>
    <xf numFmtId="44" fontId="0" fillId="0" borderId="1" xfId="0" applyNumberFormat="1" applyBorder="1"/>
    <xf numFmtId="44" fontId="3" fillId="5" borderId="1" xfId="0" applyNumberFormat="1" applyFont="1" applyFill="1" applyBorder="1"/>
    <xf numFmtId="0" fontId="0" fillId="0" borderId="1" xfId="0" applyBorder="1" applyAlignment="1">
      <alignment horizontal="center"/>
    </xf>
    <xf numFmtId="0" fontId="0" fillId="8" borderId="0" xfId="0" applyFill="1"/>
  </cellXfs>
  <cellStyles count="3">
    <cellStyle name="20% - Ênfase2" xfId="2" builtinId="34"/>
    <cellStyle name="Moeda" xfId="1" builtinId="4"/>
    <cellStyle name="Normal" xfId="0" builtinId="0"/>
  </cellStyles>
  <dxfs count="56">
    <dxf>
      <alignment horizontal="center" readingOrder="0"/>
    </dxf>
    <dxf>
      <numFmt numFmtId="34" formatCode="_-&quot;R$&quot;\ * #,##0.00_-;\-&quot;R$&quot;\ * #,##0.00_-;_-&quot;R$&quot;\ * &quot;-&quot;??_-;_-@_-"/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4"/>
      </font>
    </dxf>
    <dxf>
      <font>
        <sz val="14"/>
      </font>
    </dxf>
    <dxf>
      <font>
        <sz val="14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4" formatCode="_-&quot;R$&quot;\ * #,##0.00_-;\-&quot;R$&quot;\ * #,##0.00_-;_-&quot;R$&quot;\ * &quot;-&quot;??_-;_-@_-"/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2" tint="-0.49998474074526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indexed="64"/>
        </bottom>
      </border>
    </dxf>
    <dxf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z val="14"/>
      </font>
    </dxf>
    <dxf>
      <font>
        <sz val="14"/>
      </font>
    </dxf>
    <dxf>
      <font>
        <sz val="14"/>
      </font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fgColor indexed="64"/>
          <bgColor theme="2" tint="-0.499984740745262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R$&quot;\ #,##0.00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" formatCode="0"/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font>
        <color theme="0"/>
      </font>
      <border>
        <bottom style="thin">
          <color theme="5"/>
        </bottom>
        <vertical/>
        <horizontal/>
      </border>
    </dxf>
    <dxf>
      <font>
        <color theme="0"/>
      </font>
      <fill>
        <patternFill>
          <bgColor rgb="FFFB6F54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MY STILE" pivot="0" table="0" count="10">
      <tableStyleElement type="wholeTable" dxfId="55"/>
      <tableStyleElement type="headerRow" dxfId="54"/>
    </tableStyle>
  </tableStyles>
  <colors>
    <mruColors>
      <color rgb="FFE682DA"/>
      <color rgb="FFFB6F54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0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auto="1"/>
          </font>
          <fill>
            <patternFill patternType="solid">
              <fgColor theme="5"/>
              <bgColor theme="7" tint="0.5999633777886288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theme="0" tint="-4.9989318521683403E-2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 STI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[Planilha Financeira DIO.xlsx]Controller!Tabela dinâmica2</c:name>
    <c:fmtId val="3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50000">
                <a:srgbClr val="FB6F54">
                  <a:alpha val="60000"/>
                </a:srgbClr>
              </a:gs>
              <a:gs pos="100000">
                <a:schemeClr val="bg1"/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1.6666666666666666E-2"/>
          <c:y val="0.10126167368613807"/>
          <c:w val="0.93888888888888888"/>
          <c:h val="0.750102799650043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Controller!$H$3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50000">
                  <a:srgbClr val="FB6F54">
                    <a:alpha val="60000"/>
                  </a:srgbClr>
                </a:gs>
                <a:gs pos="100000">
                  <a:schemeClr val="bg1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Controller!$G$4:$G$6</c:f>
              <c:strCache>
                <c:ptCount val="2"/>
                <c:pt idx="0">
                  <c:v>Investimentos</c:v>
                </c:pt>
                <c:pt idx="1">
                  <c:v>Renda Fixa</c:v>
                </c:pt>
              </c:strCache>
            </c:strRef>
          </c:cat>
          <c:val>
            <c:numRef>
              <c:f>Controller!$H$4:$H$6</c:f>
              <c:numCache>
                <c:formatCode>"R$"\ #,##0.00</c:formatCode>
                <c:ptCount val="2"/>
                <c:pt idx="0">
                  <c:v>800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5-419E-8B23-0F94FF8E54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2628864"/>
        <c:axId val="682632464"/>
      </c:barChart>
      <c:catAx>
        <c:axId val="68262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2632464"/>
        <c:crosses val="autoZero"/>
        <c:auto val="1"/>
        <c:lblAlgn val="ctr"/>
        <c:lblOffset val="100"/>
        <c:noMultiLvlLbl val="0"/>
      </c:catAx>
      <c:valAx>
        <c:axId val="682632464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68262886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[Planilha Financeira DIO.xlsx]Controller!Tabela dinâmica1</c:name>
    <c:fmtId val="7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55000">
                <a:srgbClr val="FB6F54">
                  <a:alpha val="60000"/>
                </a:srgbClr>
              </a:gs>
              <a:gs pos="100000">
                <a:schemeClr val="bg1"/>
              </a:gs>
            </a:gsLst>
            <a:lin ang="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1.9730035564922418E-2"/>
          <c:y val="7.3584927524863328E-2"/>
          <c:w val="0.9622206718011278"/>
          <c:h val="0.500533501867033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Controller!$D$4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55000">
                  <a:srgbClr val="FB6F54">
                    <a:alpha val="60000"/>
                  </a:srgbClr>
                </a:gs>
                <a:gs pos="100000">
                  <a:schemeClr val="bg1"/>
                </a:gs>
              </a:gsLst>
              <a:lin ang="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Controller!$C$5:$C$21</c:f>
              <c:strCache>
                <c:ptCount val="16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Investimentos</c:v>
                </c:pt>
                <c:pt idx="6">
                  <c:v>Lazer</c:v>
                </c:pt>
                <c:pt idx="7">
                  <c:v>Pet Care</c:v>
                </c:pt>
                <c:pt idx="8">
                  <c:v>Presentes</c:v>
                </c:pt>
                <c:pt idx="9">
                  <c:v>Renda Fixa</c:v>
                </c:pt>
                <c:pt idx="10">
                  <c:v>Saúde</c:v>
                </c:pt>
                <c:pt idx="11">
                  <c:v>Serviços</c:v>
                </c:pt>
                <c:pt idx="12">
                  <c:v>Transporte</c:v>
                </c:pt>
                <c:pt idx="13">
                  <c:v>Utilidades Domésticas</c:v>
                </c:pt>
                <c:pt idx="14">
                  <c:v>Vestuário</c:v>
                </c:pt>
                <c:pt idx="15">
                  <c:v>Viagem</c:v>
                </c:pt>
              </c:strCache>
            </c:strRef>
          </c:cat>
          <c:val>
            <c:numRef>
              <c:f>Controller!$D$5:$D$21</c:f>
              <c:numCache>
                <c:formatCode>_("R$"* #,##0.00_);_("R$"* \(#,##0.00\);_("R$"* "-"??_);_(@_)</c:formatCode>
                <c:ptCount val="16"/>
                <c:pt idx="0">
                  <c:v>550</c:v>
                </c:pt>
                <c:pt idx="1">
                  <c:v>80</c:v>
                </c:pt>
                <c:pt idx="2">
                  <c:v>400</c:v>
                </c:pt>
                <c:pt idx="3">
                  <c:v>1200</c:v>
                </c:pt>
                <c:pt idx="4">
                  <c:v>350</c:v>
                </c:pt>
                <c:pt idx="5">
                  <c:v>800</c:v>
                </c:pt>
                <c:pt idx="6">
                  <c:v>120</c:v>
                </c:pt>
                <c:pt idx="7">
                  <c:v>200</c:v>
                </c:pt>
                <c:pt idx="8">
                  <c:v>180</c:v>
                </c:pt>
                <c:pt idx="9">
                  <c:v>5000</c:v>
                </c:pt>
                <c:pt idx="10">
                  <c:v>250</c:v>
                </c:pt>
                <c:pt idx="11">
                  <c:v>150</c:v>
                </c:pt>
                <c:pt idx="12">
                  <c:v>300</c:v>
                </c:pt>
                <c:pt idx="13">
                  <c:v>450</c:v>
                </c:pt>
                <c:pt idx="14">
                  <c:v>600</c:v>
                </c:pt>
                <c:pt idx="15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89-43D4-9D18-C1CD161677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420187200"/>
        <c:axId val="420179640"/>
      </c:barChart>
      <c:catAx>
        <c:axId val="4201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0179640"/>
        <c:crosses val="autoZero"/>
        <c:auto val="1"/>
        <c:lblAlgn val="ctr"/>
        <c:lblOffset val="100"/>
        <c:noMultiLvlLbl val="0"/>
      </c:catAx>
      <c:valAx>
        <c:axId val="420179640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42018720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Caixinha!$C$3</c:f>
              <c:strCache>
                <c:ptCount val="1"/>
                <c:pt idx="0">
                  <c:v>TOTAL RESERVADO</c:v>
                </c:pt>
              </c:strCache>
            </c:strRef>
          </c:tx>
          <c:spPr>
            <a:gradFill flip="none" rotWithShape="1">
              <a:gsLst>
                <a:gs pos="43000">
                  <a:srgbClr val="FB6F54"/>
                </a:gs>
                <a:gs pos="100000">
                  <a:schemeClr val="bg1"/>
                </a:gs>
              </a:gsLst>
              <a:lin ang="54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24-4A56-82FA-F2FF0C254F59}"/>
            </c:ext>
          </c:extLst>
        </c:ser>
        <c:ser>
          <c:idx val="1"/>
          <c:order val="1"/>
          <c:tx>
            <c:strRef>
              <c:f>Caixinha!$C$4</c:f>
              <c:strCache>
                <c:ptCount val="1"/>
                <c:pt idx="0">
                  <c:v>META DE RESERVA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24-4A56-82FA-F2FF0C254F5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836252864"/>
        <c:axId val="836254304"/>
      </c:barChart>
      <c:catAx>
        <c:axId val="83625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6254304"/>
        <c:crosses val="autoZero"/>
        <c:auto val="1"/>
        <c:lblAlgn val="ctr"/>
        <c:lblOffset val="100"/>
        <c:noMultiLvlLbl val="0"/>
      </c:catAx>
      <c:valAx>
        <c:axId val="836254304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3625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11.svg"/><Relationship Id="rId3" Type="http://schemas.openxmlformats.org/officeDocument/2006/relationships/image" Target="../media/image2.svg"/><Relationship Id="rId7" Type="http://schemas.openxmlformats.org/officeDocument/2006/relationships/image" Target="../media/image3.png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9.svg"/><Relationship Id="rId5" Type="http://schemas.openxmlformats.org/officeDocument/2006/relationships/image" Target="../media/image2.png"/><Relationship Id="rId10" Type="http://schemas.openxmlformats.org/officeDocument/2006/relationships/image" Target="../media/image5.png"/><Relationship Id="rId4" Type="http://schemas.openxmlformats.org/officeDocument/2006/relationships/chart" Target="../charts/chart2.xml"/><Relationship Id="rId9" Type="http://schemas.openxmlformats.org/officeDocument/2006/relationships/image" Target="../media/image4.png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419100</xdr:colOff>
      <xdr:row>5</xdr:row>
      <xdr:rowOff>108585</xdr:rowOff>
    </xdr:from>
    <xdr:to>
      <xdr:col>14</xdr:col>
      <xdr:colOff>419100</xdr:colOff>
      <xdr:row>12</xdr:row>
      <xdr:rowOff>15240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ÊS">
              <a:extLst>
                <a:ext uri="{FF2B5EF4-FFF2-40B4-BE49-F238E27FC236}">
                  <a16:creationId xmlns:a16="http://schemas.microsoft.com/office/drawing/2014/main" id="{FB9E0BE4-8658-E93D-EDB1-38F2FF6F61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80320" y="1068705"/>
              <a:ext cx="1828800" cy="11868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</xdr:colOff>
      <xdr:row>13</xdr:row>
      <xdr:rowOff>0</xdr:rowOff>
    </xdr:from>
    <xdr:to>
      <xdr:col>20</xdr:col>
      <xdr:colOff>0</xdr:colOff>
      <xdr:row>26</xdr:row>
      <xdr:rowOff>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D883532A-54F4-418C-B8DC-2EB9E78FF91D}"/>
            </a:ext>
          </a:extLst>
        </xdr:cNvPr>
        <xdr:cNvSpPr/>
      </xdr:nvSpPr>
      <xdr:spPr>
        <a:xfrm>
          <a:off x="2133600" y="2421467"/>
          <a:ext cx="10845800" cy="2421466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2</xdr:col>
      <xdr:colOff>0</xdr:colOff>
      <xdr:row>26</xdr:row>
      <xdr:rowOff>173798</xdr:rowOff>
    </xdr:from>
    <xdr:to>
      <xdr:col>11</xdr:col>
      <xdr:colOff>1</xdr:colOff>
      <xdr:row>42</xdr:row>
      <xdr:rowOff>0</xdr:rowOff>
    </xdr:to>
    <xdr:grpSp>
      <xdr:nvGrpSpPr>
        <xdr:cNvPr id="51" name="Agrupar 50">
          <a:extLst>
            <a:ext uri="{FF2B5EF4-FFF2-40B4-BE49-F238E27FC236}">
              <a16:creationId xmlns:a16="http://schemas.microsoft.com/office/drawing/2014/main" id="{80D766D7-B119-32A6-19D8-FEFAFD6229C2}"/>
            </a:ext>
          </a:extLst>
        </xdr:cNvPr>
        <xdr:cNvGrpSpPr/>
      </xdr:nvGrpSpPr>
      <xdr:grpSpPr>
        <a:xfrm>
          <a:off x="2264229" y="4985284"/>
          <a:ext cx="5486401" cy="2787116"/>
          <a:chOff x="2391229" y="4985284"/>
          <a:chExt cx="5486401" cy="2787116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BEC56A32-C69B-11A5-33AE-5FF177821EFB}"/>
              </a:ext>
            </a:extLst>
          </xdr:cNvPr>
          <xdr:cNvGrpSpPr/>
        </xdr:nvGrpSpPr>
        <xdr:grpSpPr>
          <a:xfrm>
            <a:off x="2391229" y="5003263"/>
            <a:ext cx="5486401" cy="2769137"/>
            <a:chOff x="7526867" y="5350932"/>
            <a:chExt cx="5486400" cy="2607735"/>
          </a:xfrm>
        </xdr:grpSpPr>
        <xdr:grpSp>
          <xdr:nvGrpSpPr>
            <xdr:cNvPr id="10" name="Agrupar 9">
              <a:extLst>
                <a:ext uri="{FF2B5EF4-FFF2-40B4-BE49-F238E27FC236}">
                  <a16:creationId xmlns:a16="http://schemas.microsoft.com/office/drawing/2014/main" id="{335B0E12-217E-6CDF-184D-970E113C059E}"/>
                </a:ext>
              </a:extLst>
            </xdr:cNvPr>
            <xdr:cNvGrpSpPr/>
          </xdr:nvGrpSpPr>
          <xdr:grpSpPr>
            <a:xfrm>
              <a:off x="7526867" y="5350932"/>
              <a:ext cx="5486400" cy="2607735"/>
              <a:chOff x="7493000" y="5401732"/>
              <a:chExt cx="5486400" cy="2607735"/>
            </a:xfrm>
          </xdr:grpSpPr>
          <xdr:sp macro="" textlink="">
            <xdr:nvSpPr>
              <xdr:cNvPr id="6" name="Retângulo: Cantos Arredondados 5">
                <a:extLst>
                  <a:ext uri="{FF2B5EF4-FFF2-40B4-BE49-F238E27FC236}">
                    <a16:creationId xmlns:a16="http://schemas.microsoft.com/office/drawing/2014/main" id="{E6E23269-13F0-23C4-6970-C1BCF1815D93}"/>
                  </a:ext>
                </a:extLst>
              </xdr:cNvPr>
              <xdr:cNvSpPr/>
            </xdr:nvSpPr>
            <xdr:spPr>
              <a:xfrm>
                <a:off x="7493000" y="5401732"/>
                <a:ext cx="5486400" cy="2607735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9" name="Retângulo: Cantos Superiores Arredondados 8">
                <a:extLst>
                  <a:ext uri="{FF2B5EF4-FFF2-40B4-BE49-F238E27FC236}">
                    <a16:creationId xmlns:a16="http://schemas.microsoft.com/office/drawing/2014/main" id="{BCF1B69C-053C-479C-B2A1-B81BC636EBB4}"/>
                  </a:ext>
                </a:extLst>
              </xdr:cNvPr>
              <xdr:cNvSpPr/>
            </xdr:nvSpPr>
            <xdr:spPr>
              <a:xfrm>
                <a:off x="7493000" y="5401734"/>
                <a:ext cx="5486400" cy="372533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graphicFrame macro="">
          <xdr:nvGraphicFramePr>
            <xdr:cNvPr id="4" name="Gráfico 1">
              <a:extLst>
                <a:ext uri="{FF2B5EF4-FFF2-40B4-BE49-F238E27FC236}">
                  <a16:creationId xmlns:a16="http://schemas.microsoft.com/office/drawing/2014/main" id="{D527D5EE-528D-4036-9E9D-BB094BC7CC08}"/>
                </a:ext>
              </a:extLst>
            </xdr:cNvPr>
            <xdr:cNvGraphicFramePr>
              <a:graphicFrameLocks/>
            </xdr:cNvGraphicFramePr>
          </xdr:nvGraphicFramePr>
          <xdr:xfrm>
            <a:off x="7941733" y="5774267"/>
            <a:ext cx="4572000" cy="21844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7EFDC8F8-58AF-78E6-9CAD-092A6F3EAC55}"/>
                </a:ext>
              </a:extLst>
            </xdr:cNvPr>
            <xdr:cNvSpPr txBox="1"/>
          </xdr:nvSpPr>
          <xdr:spPr>
            <a:xfrm>
              <a:off x="8712200" y="5350934"/>
              <a:ext cx="3048000" cy="32173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kern="1200">
                  <a:ln>
                    <a:noFill/>
                  </a:ln>
                  <a:solidFill>
                    <a:schemeClr val="bg1"/>
                  </a:solidFill>
                </a:rPr>
                <a:t>Entrada</a:t>
              </a:r>
            </a:p>
          </xdr:txBody>
        </xdr:sp>
      </xdr:grpSp>
      <xdr:pic>
        <xdr:nvPicPr>
          <xdr:cNvPr id="20" name="Gráfico 19" descr="Registrar">
            <a:extLst>
              <a:ext uri="{FF2B5EF4-FFF2-40B4-BE49-F238E27FC236}">
                <a16:creationId xmlns:a16="http://schemas.microsoft.com/office/drawing/2014/main" id="{1315D6D1-10F9-42F4-D991-77DFDD09C20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xmlns="" r:embed="rId3"/>
              </a:ext>
            </a:extLst>
          </a:blip>
          <a:stretch>
            <a:fillRect/>
          </a:stretch>
        </xdr:blipFill>
        <xdr:spPr>
          <a:xfrm>
            <a:off x="3136296" y="4985284"/>
            <a:ext cx="440266" cy="467516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8466</xdr:colOff>
      <xdr:row>12</xdr:row>
      <xdr:rowOff>125889</xdr:rowOff>
    </xdr:from>
    <xdr:to>
      <xdr:col>20</xdr:col>
      <xdr:colOff>0</xdr:colOff>
      <xdr:row>28</xdr:row>
      <xdr:rowOff>0</xdr:rowOff>
    </xdr:to>
    <xdr:grpSp>
      <xdr:nvGrpSpPr>
        <xdr:cNvPr id="50" name="Agrupar 49">
          <a:extLst>
            <a:ext uri="{FF2B5EF4-FFF2-40B4-BE49-F238E27FC236}">
              <a16:creationId xmlns:a16="http://schemas.microsoft.com/office/drawing/2014/main" id="{DBA29FDD-E682-CCCB-ABB2-6E49CB8DECFB}"/>
            </a:ext>
          </a:extLst>
        </xdr:cNvPr>
        <xdr:cNvGrpSpPr/>
      </xdr:nvGrpSpPr>
      <xdr:grpSpPr>
        <a:xfrm>
          <a:off x="2272695" y="2346575"/>
          <a:ext cx="10964334" cy="2835025"/>
          <a:chOff x="2399695" y="2634982"/>
          <a:chExt cx="10964334" cy="2835025"/>
        </a:xfrm>
      </xdr:grpSpPr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A34D0B18-059C-4A82-F18E-D0F24D8A1113}"/>
              </a:ext>
            </a:extLst>
          </xdr:cNvPr>
          <xdr:cNvGrpSpPr/>
        </xdr:nvGrpSpPr>
        <xdr:grpSpPr>
          <a:xfrm>
            <a:off x="2399695" y="2668675"/>
            <a:ext cx="10964334" cy="2801332"/>
            <a:chOff x="2142066" y="3016949"/>
            <a:chExt cx="10964333" cy="2638053"/>
          </a:xfrm>
        </xdr:grpSpPr>
        <xdr:grpSp>
          <xdr:nvGrpSpPr>
            <xdr:cNvPr id="15" name="Agrupar 14">
              <a:extLst>
                <a:ext uri="{FF2B5EF4-FFF2-40B4-BE49-F238E27FC236}">
                  <a16:creationId xmlns:a16="http://schemas.microsoft.com/office/drawing/2014/main" id="{0DF75E83-8AE6-D2F5-7667-1F8D5C77311E}"/>
                </a:ext>
              </a:extLst>
            </xdr:cNvPr>
            <xdr:cNvGrpSpPr/>
          </xdr:nvGrpSpPr>
          <xdr:grpSpPr>
            <a:xfrm>
              <a:off x="2142066" y="3016950"/>
              <a:ext cx="10964333" cy="2638052"/>
              <a:chOff x="2142066" y="3016950"/>
              <a:chExt cx="10964333" cy="2638052"/>
            </a:xfrm>
          </xdr:grpSpPr>
          <xdr:graphicFrame macro="">
            <xdr:nvGraphicFramePr>
              <xdr:cNvPr id="2" name="Gráfico 1">
                <a:extLst>
                  <a:ext uri="{FF2B5EF4-FFF2-40B4-BE49-F238E27FC236}">
                    <a16:creationId xmlns:a16="http://schemas.microsoft.com/office/drawing/2014/main" id="{67F94869-04B7-4277-BF37-9C3C8FA861D7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142066" y="3411336"/>
              <a:ext cx="10845799" cy="2243666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  <xdr:sp macro="" textlink="">
            <xdr:nvSpPr>
              <xdr:cNvPr id="11" name="Retângulo: Cantos Superiores Arredondados 10">
                <a:extLst>
                  <a:ext uri="{FF2B5EF4-FFF2-40B4-BE49-F238E27FC236}">
                    <a16:creationId xmlns:a16="http://schemas.microsoft.com/office/drawing/2014/main" id="{B6B5A01E-9143-438A-A988-78038773CE51}"/>
                  </a:ext>
                </a:extLst>
              </xdr:cNvPr>
              <xdr:cNvSpPr/>
            </xdr:nvSpPr>
            <xdr:spPr>
              <a:xfrm>
                <a:off x="2260600" y="3016950"/>
                <a:ext cx="10845799" cy="372533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sp macro="" textlink="">
          <xdr:nvSpPr>
            <xdr:cNvPr id="16" name="CaixaDeTexto 15">
              <a:extLst>
                <a:ext uri="{FF2B5EF4-FFF2-40B4-BE49-F238E27FC236}">
                  <a16:creationId xmlns:a16="http://schemas.microsoft.com/office/drawing/2014/main" id="{76DD2955-E51F-4117-1C3F-7288ADCC5FD9}"/>
                </a:ext>
              </a:extLst>
            </xdr:cNvPr>
            <xdr:cNvSpPr txBox="1"/>
          </xdr:nvSpPr>
          <xdr:spPr>
            <a:xfrm>
              <a:off x="3200399" y="3016949"/>
              <a:ext cx="2438400" cy="37253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kern="1200">
                  <a:solidFill>
                    <a:schemeClr val="bg1"/>
                  </a:solidFill>
                </a:rPr>
                <a:t>Gastos</a:t>
              </a:r>
            </a:p>
          </xdr:txBody>
        </xdr:sp>
      </xdr:grpSp>
      <xdr:pic>
        <xdr:nvPicPr>
          <xdr:cNvPr id="22" name="Gráfico 21" descr="Dinheiro">
            <a:extLst>
              <a:ext uri="{FF2B5EF4-FFF2-40B4-BE49-F238E27FC236}">
                <a16:creationId xmlns:a16="http://schemas.microsoft.com/office/drawing/2014/main" id="{F69D4A95-982C-2732-A4A4-C2329EADFD5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xmlns="" r:embed="rId6"/>
              </a:ext>
            </a:extLst>
          </a:blip>
          <a:stretch>
            <a:fillRect/>
          </a:stretch>
        </xdr:blipFill>
        <xdr:spPr>
          <a:xfrm>
            <a:off x="3093961" y="2634982"/>
            <a:ext cx="364067" cy="38660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14</xdr:row>
      <xdr:rowOff>184785</xdr:rowOff>
    </xdr:from>
    <xdr:to>
      <xdr:col>0</xdr:col>
      <xdr:colOff>1219200</xdr:colOff>
      <xdr:row>21</xdr:row>
      <xdr:rowOff>67733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4" name="MÊS 1">
              <a:extLst>
                <a:ext uri="{FF2B5EF4-FFF2-40B4-BE49-F238E27FC236}">
                  <a16:creationId xmlns:a16="http://schemas.microsoft.com/office/drawing/2014/main" id="{998FC298-BE76-4A55-A2FC-D068D6F44D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775585"/>
              <a:ext cx="1219200" cy="11783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0</xdr:colOff>
      <xdr:row>2</xdr:row>
      <xdr:rowOff>33867</xdr:rowOff>
    </xdr:from>
    <xdr:to>
      <xdr:col>20</xdr:col>
      <xdr:colOff>0</xdr:colOff>
      <xdr:row>10</xdr:row>
      <xdr:rowOff>0</xdr:rowOff>
    </xdr:to>
    <xdr:grpSp>
      <xdr:nvGrpSpPr>
        <xdr:cNvPr id="45" name="Agrupar 44">
          <a:extLst>
            <a:ext uri="{FF2B5EF4-FFF2-40B4-BE49-F238E27FC236}">
              <a16:creationId xmlns:a16="http://schemas.microsoft.com/office/drawing/2014/main" id="{6A875B28-6B6A-A1C4-3C95-49944F1E4BEF}"/>
            </a:ext>
          </a:extLst>
        </xdr:cNvPr>
        <xdr:cNvGrpSpPr/>
      </xdr:nvGrpSpPr>
      <xdr:grpSpPr>
        <a:xfrm>
          <a:off x="2264229" y="403981"/>
          <a:ext cx="10972800" cy="1446590"/>
          <a:chOff x="2006600" y="406400"/>
          <a:chExt cx="10972800" cy="1456267"/>
        </a:xfrm>
      </xdr:grpSpPr>
      <xdr:sp macro="" textlink="">
        <xdr:nvSpPr>
          <xdr:cNvPr id="25" name="Retângulo: Cantos Arredondados 24">
            <a:extLst>
              <a:ext uri="{FF2B5EF4-FFF2-40B4-BE49-F238E27FC236}">
                <a16:creationId xmlns:a16="http://schemas.microsoft.com/office/drawing/2014/main" id="{EA976DD2-5EF7-48C0-87B4-9ED506BDE71E}"/>
              </a:ext>
            </a:extLst>
          </xdr:cNvPr>
          <xdr:cNvSpPr/>
        </xdr:nvSpPr>
        <xdr:spPr>
          <a:xfrm>
            <a:off x="2006600" y="406400"/>
            <a:ext cx="10972800" cy="1456267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26" name="Retângulo: Cantos Arredondados 25">
            <a:extLst>
              <a:ext uri="{FF2B5EF4-FFF2-40B4-BE49-F238E27FC236}">
                <a16:creationId xmlns:a16="http://schemas.microsoft.com/office/drawing/2014/main" id="{85BAEF83-0F40-419B-A199-64E0579EA0FC}"/>
              </a:ext>
            </a:extLst>
          </xdr:cNvPr>
          <xdr:cNvSpPr/>
        </xdr:nvSpPr>
        <xdr:spPr>
          <a:xfrm>
            <a:off x="2142066" y="609597"/>
            <a:ext cx="1083734" cy="922869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27" name="CaixaDeTexto 26">
            <a:extLst>
              <a:ext uri="{FF2B5EF4-FFF2-40B4-BE49-F238E27FC236}">
                <a16:creationId xmlns:a16="http://schemas.microsoft.com/office/drawing/2014/main" id="{E7852358-6033-1895-660E-6E6BCBF640C6}"/>
              </a:ext>
            </a:extLst>
          </xdr:cNvPr>
          <xdr:cNvSpPr txBox="1"/>
        </xdr:nvSpPr>
        <xdr:spPr>
          <a:xfrm>
            <a:off x="3318933" y="609597"/>
            <a:ext cx="3129038" cy="5080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1" kern="1200">
                <a:latin typeface="Segoe UI Light" panose="020B0502040204020203" pitchFamily="34" charset="0"/>
                <a:cs typeface="Segoe UI Light" panose="020B0502040204020203" pitchFamily="34" charset="0"/>
              </a:rPr>
              <a:t>Hello, Giovana</a:t>
            </a:r>
            <a:r>
              <a:rPr lang="pt-BR" sz="2000" b="1" kern="1200" baseline="0">
                <a:latin typeface="Segoe UI Light" panose="020B0502040204020203" pitchFamily="34" charset="0"/>
                <a:cs typeface="Segoe UI Light" panose="020B0502040204020203" pitchFamily="34" charset="0"/>
              </a:rPr>
              <a:t> e Keila</a:t>
            </a:r>
            <a:endParaRPr lang="pt-BR" sz="2000" b="1" kern="1200"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sp macro="" textlink="">
        <xdr:nvSpPr>
          <xdr:cNvPr id="28" name="CaixaDeTexto 27">
            <a:extLst>
              <a:ext uri="{FF2B5EF4-FFF2-40B4-BE49-F238E27FC236}">
                <a16:creationId xmlns:a16="http://schemas.microsoft.com/office/drawing/2014/main" id="{A57B86D6-BD79-4F75-B725-58739FAD3C7C}"/>
              </a:ext>
            </a:extLst>
          </xdr:cNvPr>
          <xdr:cNvSpPr txBox="1"/>
        </xdr:nvSpPr>
        <xdr:spPr>
          <a:xfrm>
            <a:off x="3318933" y="1117600"/>
            <a:ext cx="3522134" cy="5080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200" b="0" kern="1200">
                <a:ln>
                  <a:solidFill>
                    <a:schemeClr val="bg2">
                      <a:lumMod val="90000"/>
                    </a:schemeClr>
                  </a:solidFill>
                </a:ln>
                <a:latin typeface="Segoe UI Light" panose="020B0502040204020203" pitchFamily="34" charset="0"/>
                <a:cs typeface="Segoe UI Light" panose="020B0502040204020203" pitchFamily="34" charset="0"/>
              </a:rPr>
              <a:t>Acompanhamento financeiro</a:t>
            </a:r>
          </a:p>
        </xdr:txBody>
      </xdr:sp>
      <xdr:sp macro="" textlink="">
        <xdr:nvSpPr>
          <xdr:cNvPr id="29" name="Retângulo: Cantos Arredondados 28">
            <a:extLst>
              <a:ext uri="{FF2B5EF4-FFF2-40B4-BE49-F238E27FC236}">
                <a16:creationId xmlns:a16="http://schemas.microsoft.com/office/drawing/2014/main" id="{171843D4-9387-4893-9E85-F47D8088464F}"/>
              </a:ext>
            </a:extLst>
          </xdr:cNvPr>
          <xdr:cNvSpPr/>
        </xdr:nvSpPr>
        <xdr:spPr>
          <a:xfrm>
            <a:off x="5994400" y="939798"/>
            <a:ext cx="3327400" cy="364069"/>
          </a:xfrm>
          <a:prstGeom prst="roundRect">
            <a:avLst/>
          </a:prstGeom>
          <a:solidFill>
            <a:schemeClr val="accent3">
              <a:lumMod val="20000"/>
              <a:lumOff val="80000"/>
            </a:schemeClr>
          </a:solidFill>
          <a:ln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100" kern="1200">
                <a:solidFill>
                  <a:schemeClr val="bg1">
                    <a:lumMod val="65000"/>
                  </a:schemeClr>
                </a:solidFill>
              </a:rPr>
              <a:t>Pesquisar Dados...</a:t>
            </a:r>
          </a:p>
        </xdr:txBody>
      </xdr:sp>
    </xdr:grpSp>
    <xdr:clientData/>
  </xdr:twoCellAnchor>
  <xdr:twoCellAnchor editAs="oneCell">
    <xdr:from>
      <xdr:col>13</xdr:col>
      <xdr:colOff>397934</xdr:colOff>
      <xdr:row>5</xdr:row>
      <xdr:rowOff>67735</xdr:rowOff>
    </xdr:from>
    <xdr:to>
      <xdr:col>14</xdr:col>
      <xdr:colOff>0</xdr:colOff>
      <xdr:row>6</xdr:row>
      <xdr:rowOff>93134</xdr:rowOff>
    </xdr:to>
    <xdr:pic>
      <xdr:nvPicPr>
        <xdr:cNvPr id="31" name="Gráfico 30" descr="Lupa">
          <a:extLst>
            <a:ext uri="{FF2B5EF4-FFF2-40B4-BE49-F238E27FC236}">
              <a16:creationId xmlns:a16="http://schemas.microsoft.com/office/drawing/2014/main" id="{6029B992-A988-93D6-58EE-96A6FFD5BD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xmlns="" r:embed="rId8"/>
            </a:ext>
          </a:extLst>
        </a:blip>
        <a:stretch>
          <a:fillRect/>
        </a:stretch>
      </xdr:blipFill>
      <xdr:spPr>
        <a:xfrm>
          <a:off x="9110134" y="999068"/>
          <a:ext cx="211666" cy="211666"/>
        </a:xfrm>
        <a:prstGeom prst="rect">
          <a:avLst/>
        </a:prstGeom>
      </xdr:spPr>
    </xdr:pic>
    <xdr:clientData/>
  </xdr:twoCellAnchor>
  <xdr:twoCellAnchor editAs="oneCell">
    <xdr:from>
      <xdr:col>1</xdr:col>
      <xdr:colOff>564849</xdr:colOff>
      <xdr:row>2</xdr:row>
      <xdr:rowOff>33867</xdr:rowOff>
    </xdr:from>
    <xdr:to>
      <xdr:col>4</xdr:col>
      <xdr:colOff>42333</xdr:colOff>
      <xdr:row>8</xdr:row>
      <xdr:rowOff>33866</xdr:rowOff>
    </xdr:to>
    <xdr:pic>
      <xdr:nvPicPr>
        <xdr:cNvPr id="43" name="Imagem 42">
          <a:extLst>
            <a:ext uri="{FF2B5EF4-FFF2-40B4-BE49-F238E27FC236}">
              <a16:creationId xmlns:a16="http://schemas.microsoft.com/office/drawing/2014/main" id="{F006CDD9-36BD-35A2-B163-C6DA2D6F656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13578" t="6152" r="32408" b="47637"/>
        <a:stretch/>
      </xdr:blipFill>
      <xdr:spPr>
        <a:xfrm>
          <a:off x="1961849" y="406400"/>
          <a:ext cx="1306284" cy="1117599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5</xdr:row>
      <xdr:rowOff>67735</xdr:rowOff>
    </xdr:from>
    <xdr:to>
      <xdr:col>1</xdr:col>
      <xdr:colOff>0</xdr:colOff>
      <xdr:row>8</xdr:row>
      <xdr:rowOff>0</xdr:rowOff>
    </xdr:to>
    <xdr:sp macro="" textlink="">
      <xdr:nvSpPr>
        <xdr:cNvPr id="46" name="Retângulo: Cantos Arredondados 45">
          <a:extLst>
            <a:ext uri="{FF2B5EF4-FFF2-40B4-BE49-F238E27FC236}">
              <a16:creationId xmlns:a16="http://schemas.microsoft.com/office/drawing/2014/main" id="{37D027B1-1D20-7135-9780-D98CC0FEFB6A}"/>
            </a:ext>
          </a:extLst>
        </xdr:cNvPr>
        <xdr:cNvSpPr/>
      </xdr:nvSpPr>
      <xdr:spPr>
        <a:xfrm>
          <a:off x="0" y="999068"/>
          <a:ext cx="1397000" cy="491065"/>
        </a:xfrm>
        <a:prstGeom prst="roundRect">
          <a:avLst>
            <a:gd name="adj" fmla="val 50000"/>
          </a:avLst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400" b="1" kern="1200"/>
            <a:t>Money APP</a:t>
          </a:r>
        </a:p>
      </xdr:txBody>
    </xdr:sp>
    <xdr:clientData/>
  </xdr:twoCellAnchor>
  <xdr:twoCellAnchor editAs="oneCell">
    <xdr:from>
      <xdr:col>0</xdr:col>
      <xdr:colOff>1117600</xdr:colOff>
      <xdr:row>5</xdr:row>
      <xdr:rowOff>101602</xdr:rowOff>
    </xdr:from>
    <xdr:to>
      <xdr:col>0</xdr:col>
      <xdr:colOff>1490132</xdr:colOff>
      <xdr:row>7</xdr:row>
      <xdr:rowOff>101600</xdr:rowOff>
    </xdr:to>
    <xdr:pic>
      <xdr:nvPicPr>
        <xdr:cNvPr id="48" name="Gráfico 47" descr="Carteira">
          <a:extLst>
            <a:ext uri="{FF2B5EF4-FFF2-40B4-BE49-F238E27FC236}">
              <a16:creationId xmlns:a16="http://schemas.microsoft.com/office/drawing/2014/main" id="{5916EAF6-C6C7-3C9C-AE8B-C5F60A983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xmlns="" r:embed="rId11"/>
            </a:ext>
          </a:extLst>
        </a:blip>
        <a:stretch>
          <a:fillRect/>
        </a:stretch>
      </xdr:blipFill>
      <xdr:spPr>
        <a:xfrm>
          <a:off x="1117600" y="1032935"/>
          <a:ext cx="372532" cy="372532"/>
        </a:xfrm>
        <a:prstGeom prst="rect">
          <a:avLst/>
        </a:prstGeom>
      </xdr:spPr>
    </xdr:pic>
    <xdr:clientData/>
  </xdr:twoCellAnchor>
  <xdr:twoCellAnchor>
    <xdr:from>
      <xdr:col>11</xdr:col>
      <xdr:colOff>217714</xdr:colOff>
      <xdr:row>27</xdr:row>
      <xdr:rowOff>2366</xdr:rowOff>
    </xdr:from>
    <xdr:to>
      <xdr:col>20</xdr:col>
      <xdr:colOff>217715</xdr:colOff>
      <xdr:row>42</xdr:row>
      <xdr:rowOff>0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4E370645-33D6-4E78-8DD4-CFFD8C699F20}"/>
            </a:ext>
          </a:extLst>
        </xdr:cNvPr>
        <xdr:cNvGrpSpPr/>
      </xdr:nvGrpSpPr>
      <xdr:grpSpPr>
        <a:xfrm>
          <a:off x="7968343" y="4998909"/>
          <a:ext cx="5486401" cy="2773491"/>
          <a:chOff x="2391229" y="4998909"/>
          <a:chExt cx="5486401" cy="2773491"/>
        </a:xfrm>
      </xdr:grpSpPr>
      <xdr:grpSp>
        <xdr:nvGrpSpPr>
          <xdr:cNvPr id="5" name="Agrupar 4">
            <a:extLst>
              <a:ext uri="{FF2B5EF4-FFF2-40B4-BE49-F238E27FC236}">
                <a16:creationId xmlns:a16="http://schemas.microsoft.com/office/drawing/2014/main" id="{C2F1B6C3-5151-2329-9903-DA67C33830F5}"/>
              </a:ext>
            </a:extLst>
          </xdr:cNvPr>
          <xdr:cNvGrpSpPr/>
        </xdr:nvGrpSpPr>
        <xdr:grpSpPr>
          <a:xfrm>
            <a:off x="2391229" y="5003263"/>
            <a:ext cx="5486401" cy="2769137"/>
            <a:chOff x="7526867" y="5350932"/>
            <a:chExt cx="5486400" cy="2607735"/>
          </a:xfrm>
        </xdr:grpSpPr>
        <xdr:grpSp>
          <xdr:nvGrpSpPr>
            <xdr:cNvPr id="12" name="Agrupar 11">
              <a:extLst>
                <a:ext uri="{FF2B5EF4-FFF2-40B4-BE49-F238E27FC236}">
                  <a16:creationId xmlns:a16="http://schemas.microsoft.com/office/drawing/2014/main" id="{FE0DA0B2-308F-8429-AC9B-C9FBF2CFBB5B}"/>
                </a:ext>
              </a:extLst>
            </xdr:cNvPr>
            <xdr:cNvGrpSpPr/>
          </xdr:nvGrpSpPr>
          <xdr:grpSpPr>
            <a:xfrm>
              <a:off x="7526867" y="5350932"/>
              <a:ext cx="5486400" cy="2607735"/>
              <a:chOff x="7493000" y="5401732"/>
              <a:chExt cx="5486400" cy="2607735"/>
            </a:xfrm>
          </xdr:grpSpPr>
          <xdr:sp macro="" textlink="">
            <xdr:nvSpPr>
              <xdr:cNvPr id="21" name="Retângulo: Cantos Arredondados 20">
                <a:extLst>
                  <a:ext uri="{FF2B5EF4-FFF2-40B4-BE49-F238E27FC236}">
                    <a16:creationId xmlns:a16="http://schemas.microsoft.com/office/drawing/2014/main" id="{6EF1F032-1C37-9DAD-F99B-AAD3C3CF6833}"/>
                  </a:ext>
                </a:extLst>
              </xdr:cNvPr>
              <xdr:cNvSpPr/>
            </xdr:nvSpPr>
            <xdr:spPr>
              <a:xfrm>
                <a:off x="7493000" y="5401732"/>
                <a:ext cx="5486400" cy="2607735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23" name="Retângulo: Cantos Superiores Arredondados 22">
                <a:extLst>
                  <a:ext uri="{FF2B5EF4-FFF2-40B4-BE49-F238E27FC236}">
                    <a16:creationId xmlns:a16="http://schemas.microsoft.com/office/drawing/2014/main" id="{FE80A83E-2722-C07C-1244-85FCCF7FE6A8}"/>
                  </a:ext>
                </a:extLst>
              </xdr:cNvPr>
              <xdr:cNvSpPr/>
            </xdr:nvSpPr>
            <xdr:spPr>
              <a:xfrm>
                <a:off x="7493000" y="5401734"/>
                <a:ext cx="5486400" cy="372533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sp macro="" textlink="">
          <xdr:nvSpPr>
            <xdr:cNvPr id="19" name="CaixaDeTexto 18">
              <a:extLst>
                <a:ext uri="{FF2B5EF4-FFF2-40B4-BE49-F238E27FC236}">
                  <a16:creationId xmlns:a16="http://schemas.microsoft.com/office/drawing/2014/main" id="{775FE81D-D324-F759-FFCE-08FAFC917D50}"/>
                </a:ext>
              </a:extLst>
            </xdr:cNvPr>
            <xdr:cNvSpPr txBox="1"/>
          </xdr:nvSpPr>
          <xdr:spPr>
            <a:xfrm>
              <a:off x="8712200" y="5350934"/>
              <a:ext cx="3048000" cy="32173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kern="1200">
                  <a:ln>
                    <a:noFill/>
                  </a:ln>
                  <a:solidFill>
                    <a:schemeClr val="bg1"/>
                  </a:solidFill>
                </a:rPr>
                <a:t>Economias</a:t>
              </a:r>
            </a:p>
          </xdr:txBody>
        </xdr:sp>
      </xdr:grpSp>
      <xdr:pic>
        <xdr:nvPicPr>
          <xdr:cNvPr id="8" name="Gráfico 7" descr="Cofrinho">
            <a:extLst>
              <a:ext uri="{FF2B5EF4-FFF2-40B4-BE49-F238E27FC236}">
                <a16:creationId xmlns:a16="http://schemas.microsoft.com/office/drawing/2014/main" id="{38FFD753-033F-52FB-8A12-454B8FFD19B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96DAC541-7B7A-43D3-8B79-37D633B846F1}">
                <asvg:svgBlip xmlns:asvg="http://schemas.microsoft.com/office/drawing/2016/SVG/main" xmlns="" r:embed="rId13"/>
              </a:ext>
            </a:extLst>
          </a:blip>
          <a:srcRect/>
          <a:stretch/>
        </xdr:blipFill>
        <xdr:spPr>
          <a:xfrm>
            <a:off x="3136296" y="4998909"/>
            <a:ext cx="440266" cy="440266"/>
          </a:xfrm>
          <a:prstGeom prst="rect">
            <a:avLst/>
          </a:prstGeom>
        </xdr:spPr>
      </xdr:pic>
    </xdr:grpSp>
    <xdr:clientData/>
  </xdr:twoCellAnchor>
  <xdr:twoCellAnchor>
    <xdr:from>
      <xdr:col>14</xdr:col>
      <xdr:colOff>76199</xdr:colOff>
      <xdr:row>29</xdr:row>
      <xdr:rowOff>108858</xdr:rowOff>
    </xdr:from>
    <xdr:to>
      <xdr:col>18</xdr:col>
      <xdr:colOff>32657</xdr:colOff>
      <xdr:row>41</xdr:row>
      <xdr:rowOff>87086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3950B373-BEAA-43A0-90B0-1E0D274A5B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JANE MORAES" refreshedDate="45672.014515046299" createdVersion="8" refreshedVersion="8" minRefreshableVersion="3" recordCount="44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16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71202602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outline="1" outlineData="1" multipleFieldFilters="0" chartFormat="8">
  <location ref="G3:H6" firstHeaderRow="1" firstDataRow="1" firstDataCol="1" rowPageCount="1" colPageCount="1"/>
  <pivotFields count="8">
    <pivotField numFmtId="14" showAll="0"/>
    <pivotField numFmtId="1" showAll="0">
      <items count="4">
        <item x="0"/>
        <item h="1"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3">
    <i>
      <x v="6"/>
    </i>
    <i>
      <x v="10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dinâmica1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outline="1" outlineData="1" multipleFieldFilters="0" chartFormat="13">
  <location ref="C4:D21" firstHeaderRow="1" firstDataRow="1" firstDataCol="1"/>
  <pivotFields count="8">
    <pivotField numFmtId="14" showAll="0"/>
    <pivotField numFmtId="1" showAll="0">
      <items count="4">
        <item x="0"/>
        <item h="1" x="1"/>
        <item h="1" x="2"/>
        <item t="default"/>
      </items>
    </pivotField>
    <pivotField showAll="0"/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17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Items count="1">
    <i/>
  </colItems>
  <dataFields count="1">
    <dataField name="Soma de VALOR" fld="5" baseField="0" baseItem="0" numFmtId="44"/>
  </dataFields>
  <formats count="19">
    <format dxfId="43">
      <pivotArea field="3" type="button" dataOnly="0" labelOnly="1" outline="0" axis="axisRow" fieldPosition="0"/>
    </format>
    <format dxfId="42">
      <pivotArea dataOnly="0" labelOnly="1" outline="0" axis="axisValues" fieldPosition="0"/>
    </format>
    <format dxfId="41">
      <pivotArea dataOnly="0" labelOnly="1" outline="0" axis="axisValues" fieldPosition="0"/>
    </format>
    <format dxfId="40">
      <pivotArea dataOnly="0" labelOnly="1" grandRow="1" outline="0" fieldPosition="0"/>
    </format>
    <format dxfId="39">
      <pivotArea type="all" dataOnly="0" outline="0" fieldPosition="0"/>
    </format>
    <format dxfId="38">
      <pivotArea outline="0" collapsedLevelsAreSubtotals="1" fieldPosition="0"/>
    </format>
    <format dxfId="37">
      <pivotArea field="3" type="button" dataOnly="0" labelOnly="1" outline="0" axis="axisRow" fieldPosition="0"/>
    </format>
    <format dxfId="36">
      <pivotArea dataOnly="0" labelOnly="1" outline="0" axis="axisValues" fieldPosition="0"/>
    </format>
    <format dxfId="35">
      <pivotArea dataOnly="0" labelOnly="1" fieldPosition="0">
        <references count="1">
          <reference field="3" count="16">
            <x v="0"/>
            <x v="1"/>
            <x v="2"/>
            <x v="3"/>
            <x v="5"/>
            <x v="6"/>
            <x v="7"/>
            <x v="8"/>
            <x v="9"/>
            <x v="10"/>
            <x v="11"/>
            <x v="12"/>
            <x v="13"/>
            <x v="15"/>
            <x v="17"/>
            <x v="18"/>
          </reference>
        </references>
      </pivotArea>
    </format>
    <format dxfId="34">
      <pivotArea dataOnly="0" labelOnly="1" grandRow="1" outline="0" fieldPosition="0"/>
    </format>
    <format dxfId="33">
      <pivotArea dataOnly="0" labelOnly="1" outline="0" axis="axisValues" fieldPosition="0"/>
    </format>
    <format dxfId="32">
      <pivotArea field="3" type="button" dataOnly="0" labelOnly="1" outline="0" axis="axisRow" fieldPosition="0"/>
    </format>
    <format dxfId="31">
      <pivotArea dataOnly="0" labelOnly="1" outline="0" axis="axisValues" fieldPosition="0"/>
    </format>
    <format dxfId="30">
      <pivotArea dataOnly="0" labelOnly="1" outline="0" axis="axisValues" fieldPosition="0"/>
    </format>
    <format dxfId="29">
      <pivotArea field="3" type="button" dataOnly="0" labelOnly="1" outline="0" axis="axisRow" fieldPosition="0"/>
    </format>
    <format dxfId="28">
      <pivotArea dataOnly="0" labelOnly="1" outline="0" axis="axisValues" fieldPosition="0"/>
    </format>
    <format dxfId="27">
      <pivotArea dataOnly="0" labelOnly="1" outline="0" axis="axisValues" fieldPosition="0"/>
    </format>
    <format dxfId="1">
      <pivotArea outline="0" collapsedLevelsAreSubtotals="1" fieldPosition="0"/>
    </format>
    <format dxfId="0">
      <pivotArea dataOnly="0" labelOnly="1" fieldPosition="0">
        <references count="1">
          <reference field="3" count="16">
            <x v="0"/>
            <x v="1"/>
            <x v="2"/>
            <x v="3"/>
            <x v="5"/>
            <x v="6"/>
            <x v="7"/>
            <x v="8"/>
            <x v="9"/>
            <x v="10"/>
            <x v="11"/>
            <x v="12"/>
            <x v="13"/>
            <x v="15"/>
            <x v="17"/>
            <x v="18"/>
          </reference>
        </references>
      </pivotArea>
    </format>
  </formats>
  <chartFormats count="1"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" sourceName="MÊS">
  <pivotTables>
    <pivotTable tabId="2" name="Tabela dinâmica1"/>
    <pivotTable tabId="2" name="Tabela dinâmica2"/>
  </pivotTables>
  <data>
    <tabular pivotCacheId="1712026020">
      <items count="3">
        <i x="0" s="1"/>
        <i x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" cache="SegmentaçãodeDados_MÊS" caption="MÊS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1" cache="SegmentaçãodeDados_MÊS" caption="MÊS" style="MY STILE" rowHeight="234950"/>
</slicers>
</file>

<file path=xl/tables/table1.xml><?xml version="1.0" encoding="utf-8"?>
<table xmlns="http://schemas.openxmlformats.org/spreadsheetml/2006/main" id="1" name="TBL_OPERATIONS" displayName="TBL_OPERATIONS" ref="A1:H45" totalsRowShown="0" headerRowDxfId="44" dataDxfId="45">
  <autoFilter ref="A1:H45"/>
  <tableColumns count="8">
    <tableColumn id="1" name="DATA" dataDxfId="53"/>
    <tableColumn id="10" name="MÊS" dataDxfId="52">
      <calculatedColumnFormula>MONTH(TBL_OPERATIONS[[#This Row],[DATA]])</calculatedColumnFormula>
    </tableColumn>
    <tableColumn id="2" name="TIPO" dataDxfId="51"/>
    <tableColumn id="3" name="CATEGORIA" dataDxfId="50"/>
    <tableColumn id="4" name="DESCRIÇÃO" dataDxfId="49"/>
    <tableColumn id="5" name="VALOR" dataDxfId="48" dataCellStyle="Moeda"/>
    <tableColumn id="6" name="OPERAÇÃO BANCÁRIA" dataDxfId="47"/>
    <tableColumn id="7" name="STATUS" dataDxfId="46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C6:D8" totalsRowCount="1" headerRowDxfId="21" dataDxfId="26" totalsRowDxfId="25" headerRowBorderDxfId="22">
  <autoFilter ref="C6:D7"/>
  <tableColumns count="2">
    <tableColumn id="1" name="DATA DE LANÇAMENTO" totalsRowLabel="07/11/2024" dataDxfId="20" totalsRowDxfId="24"/>
    <tableColumn id="2" name="DEPÓSITO RESERVADO" totalsRowFunction="custom" dataDxfId="19" totalsRowDxfId="23">
      <totalsRowFormula>RANDBETWEEN(10,500)</totalsRow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682DA"/>
  </sheetPr>
  <dimension ref="A1:H45"/>
  <sheetViews>
    <sheetView workbookViewId="0">
      <selection activeCell="D9" sqref="D9"/>
    </sheetView>
  </sheetViews>
  <sheetFormatPr defaultColWidth="48.44140625" defaultRowHeight="14.4" x14ac:dyDescent="0.3"/>
  <cols>
    <col min="1" max="1" width="10.5546875" bestFit="1" customWidth="1"/>
    <col min="2" max="2" width="7" style="10" bestFit="1" customWidth="1"/>
    <col min="3" max="3" width="8.88671875" bestFit="1" customWidth="1"/>
    <col min="4" max="4" width="19.21875" bestFit="1" customWidth="1"/>
    <col min="5" max="5" width="31.5546875" bestFit="1" customWidth="1"/>
    <col min="6" max="6" width="10.5546875" bestFit="1" customWidth="1"/>
    <col min="7" max="7" width="22.21875" bestFit="1" customWidth="1"/>
    <col min="8" max="8" width="9.77734375" bestFit="1" customWidth="1"/>
  </cols>
  <sheetData>
    <row r="1" spans="1:8" x14ac:dyDescent="0.3">
      <c r="A1" s="12" t="s">
        <v>0</v>
      </c>
      <c r="B1" s="13" t="s">
        <v>75</v>
      </c>
      <c r="C1" s="14" t="s">
        <v>1</v>
      </c>
      <c r="D1" s="14" t="s">
        <v>4</v>
      </c>
      <c r="E1" s="14" t="s">
        <v>2</v>
      </c>
      <c r="F1" s="15" t="s">
        <v>3</v>
      </c>
      <c r="G1" s="14" t="s">
        <v>5</v>
      </c>
      <c r="H1" s="14" t="s">
        <v>6</v>
      </c>
    </row>
    <row r="2" spans="1:8" x14ac:dyDescent="0.3">
      <c r="A2" s="1">
        <v>45505</v>
      </c>
      <c r="B2" s="11">
        <f>MONTH(TBL_OPERATIONS[[#This Row],[DATA]])</f>
        <v>8</v>
      </c>
      <c r="C2" s="2" t="s">
        <v>7</v>
      </c>
      <c r="D2" s="2" t="s">
        <v>8</v>
      </c>
      <c r="E2" s="2" t="s">
        <v>9</v>
      </c>
      <c r="F2" s="5">
        <v>5000</v>
      </c>
      <c r="G2" s="2" t="s">
        <v>10</v>
      </c>
      <c r="H2" s="2" t="s">
        <v>11</v>
      </c>
    </row>
    <row r="3" spans="1:8" x14ac:dyDescent="0.3">
      <c r="A3" s="1">
        <v>45505</v>
      </c>
      <c r="B3" s="11">
        <f>MONTH(TBL_OPERATIONS[[#This Row],[DATA]])</f>
        <v>8</v>
      </c>
      <c r="C3" s="2" t="s">
        <v>12</v>
      </c>
      <c r="D3" s="2" t="s">
        <v>13</v>
      </c>
      <c r="E3" s="2" t="s">
        <v>14</v>
      </c>
      <c r="F3" s="5">
        <v>550</v>
      </c>
      <c r="G3" s="2" t="s">
        <v>15</v>
      </c>
      <c r="H3" s="2" t="s">
        <v>16</v>
      </c>
    </row>
    <row r="4" spans="1:8" x14ac:dyDescent="0.3">
      <c r="A4" s="1">
        <v>45507</v>
      </c>
      <c r="B4" s="11">
        <f>MONTH(TBL_OPERATIONS[[#This Row],[DATA]])</f>
        <v>8</v>
      </c>
      <c r="C4" s="2" t="s">
        <v>12</v>
      </c>
      <c r="D4" s="2" t="s">
        <v>17</v>
      </c>
      <c r="E4" s="2" t="s">
        <v>18</v>
      </c>
      <c r="F4" s="5">
        <v>300</v>
      </c>
      <c r="G4" s="2" t="s">
        <v>19</v>
      </c>
      <c r="H4" s="2" t="s">
        <v>20</v>
      </c>
    </row>
    <row r="5" spans="1:8" x14ac:dyDescent="0.3">
      <c r="A5" s="1">
        <v>45509</v>
      </c>
      <c r="B5" s="11">
        <f>MONTH(TBL_OPERATIONS[[#This Row],[DATA]])</f>
        <v>8</v>
      </c>
      <c r="C5" s="2" t="s">
        <v>12</v>
      </c>
      <c r="D5" s="2" t="s">
        <v>21</v>
      </c>
      <c r="E5" s="2" t="s">
        <v>22</v>
      </c>
      <c r="F5" s="5">
        <v>120</v>
      </c>
      <c r="G5" s="2" t="s">
        <v>19</v>
      </c>
      <c r="H5" s="2" t="s">
        <v>20</v>
      </c>
    </row>
    <row r="6" spans="1:8" x14ac:dyDescent="0.3">
      <c r="A6" s="1">
        <v>45511</v>
      </c>
      <c r="B6" s="11">
        <f>MONTH(TBL_OPERATIONS[[#This Row],[DATA]])</f>
        <v>8</v>
      </c>
      <c r="C6" s="2" t="s">
        <v>12</v>
      </c>
      <c r="D6" s="2" t="s">
        <v>23</v>
      </c>
      <c r="E6" s="2" t="s">
        <v>24</v>
      </c>
      <c r="F6" s="5">
        <v>250</v>
      </c>
      <c r="G6" s="2" t="s">
        <v>10</v>
      </c>
      <c r="H6" s="2" t="s">
        <v>20</v>
      </c>
    </row>
    <row r="7" spans="1:8" x14ac:dyDescent="0.3">
      <c r="A7" s="1">
        <v>45514</v>
      </c>
      <c r="B7" s="11">
        <f>MONTH(TBL_OPERATIONS[[#This Row],[DATA]])</f>
        <v>8</v>
      </c>
      <c r="C7" s="2" t="s">
        <v>12</v>
      </c>
      <c r="D7" s="2" t="s">
        <v>25</v>
      </c>
      <c r="E7" s="2" t="s">
        <v>26</v>
      </c>
      <c r="F7" s="5">
        <v>400</v>
      </c>
      <c r="G7" s="2" t="s">
        <v>15</v>
      </c>
      <c r="H7" s="2" t="s">
        <v>16</v>
      </c>
    </row>
    <row r="8" spans="1:8" x14ac:dyDescent="0.3">
      <c r="A8" s="1">
        <v>45516</v>
      </c>
      <c r="B8" s="11">
        <f>MONTH(TBL_OPERATIONS[[#This Row],[DATA]])</f>
        <v>8</v>
      </c>
      <c r="C8" s="2" t="s">
        <v>12</v>
      </c>
      <c r="D8" s="2" t="s">
        <v>27</v>
      </c>
      <c r="E8" s="2" t="s">
        <v>28</v>
      </c>
      <c r="F8" s="5">
        <v>600</v>
      </c>
      <c r="G8" s="2" t="s">
        <v>19</v>
      </c>
      <c r="H8" s="2" t="s">
        <v>16</v>
      </c>
    </row>
    <row r="9" spans="1:8" x14ac:dyDescent="0.3">
      <c r="A9" s="1">
        <v>45519</v>
      </c>
      <c r="B9" s="11">
        <f>MONTH(TBL_OPERATIONS[[#This Row],[DATA]])</f>
        <v>8</v>
      </c>
      <c r="C9" s="2" t="s">
        <v>7</v>
      </c>
      <c r="D9" s="2" t="s">
        <v>29</v>
      </c>
      <c r="E9" s="2" t="s">
        <v>30</v>
      </c>
      <c r="F9" s="5">
        <v>800</v>
      </c>
      <c r="G9" s="2" t="s">
        <v>10</v>
      </c>
      <c r="H9" s="2" t="s">
        <v>11</v>
      </c>
    </row>
    <row r="10" spans="1:8" x14ac:dyDescent="0.3">
      <c r="A10" s="1">
        <v>45519</v>
      </c>
      <c r="B10" s="11">
        <f>MONTH(TBL_OPERATIONS[[#This Row],[DATA]])</f>
        <v>8</v>
      </c>
      <c r="C10" s="2" t="s">
        <v>12</v>
      </c>
      <c r="D10" s="2" t="s">
        <v>31</v>
      </c>
      <c r="E10" s="2" t="s">
        <v>32</v>
      </c>
      <c r="F10" s="5">
        <v>150</v>
      </c>
      <c r="G10" s="2" t="s">
        <v>10</v>
      </c>
      <c r="H10" s="2" t="s">
        <v>20</v>
      </c>
    </row>
    <row r="11" spans="1:8" x14ac:dyDescent="0.3">
      <c r="A11" s="1">
        <v>45522</v>
      </c>
      <c r="B11" s="11">
        <f>MONTH(TBL_OPERATIONS[[#This Row],[DATA]])</f>
        <v>8</v>
      </c>
      <c r="C11" s="2" t="s">
        <v>12</v>
      </c>
      <c r="D11" s="2" t="s">
        <v>33</v>
      </c>
      <c r="E11" s="2" t="s">
        <v>34</v>
      </c>
      <c r="F11" s="5">
        <v>1200</v>
      </c>
      <c r="G11" s="2" t="s">
        <v>19</v>
      </c>
      <c r="H11" s="2" t="s">
        <v>16</v>
      </c>
    </row>
    <row r="12" spans="1:8" x14ac:dyDescent="0.3">
      <c r="A12" s="1">
        <v>45524</v>
      </c>
      <c r="B12" s="11">
        <f>MONTH(TBL_OPERATIONS[[#This Row],[DATA]])</f>
        <v>8</v>
      </c>
      <c r="C12" s="2" t="s">
        <v>12</v>
      </c>
      <c r="D12" s="2" t="s">
        <v>35</v>
      </c>
      <c r="E12" s="2" t="s">
        <v>36</v>
      </c>
      <c r="F12" s="5">
        <v>450</v>
      </c>
      <c r="G12" s="2" t="s">
        <v>15</v>
      </c>
      <c r="H12" s="2" t="s">
        <v>20</v>
      </c>
    </row>
    <row r="13" spans="1:8" x14ac:dyDescent="0.3">
      <c r="A13" s="1">
        <v>45526</v>
      </c>
      <c r="B13" s="11">
        <f>MONTH(TBL_OPERATIONS[[#This Row],[DATA]])</f>
        <v>8</v>
      </c>
      <c r="C13" s="2" t="s">
        <v>12</v>
      </c>
      <c r="D13" s="2" t="s">
        <v>37</v>
      </c>
      <c r="E13" s="2" t="s">
        <v>38</v>
      </c>
      <c r="F13" s="5">
        <v>180</v>
      </c>
      <c r="G13" s="2" t="s">
        <v>10</v>
      </c>
      <c r="H13" s="2" t="s">
        <v>16</v>
      </c>
    </row>
    <row r="14" spans="1:8" x14ac:dyDescent="0.3">
      <c r="A14" s="1">
        <v>45528</v>
      </c>
      <c r="B14" s="11">
        <f>MONTH(TBL_OPERATIONS[[#This Row],[DATA]])</f>
        <v>8</v>
      </c>
      <c r="C14" s="2" t="s">
        <v>12</v>
      </c>
      <c r="D14" s="2" t="s">
        <v>39</v>
      </c>
      <c r="E14" s="2" t="s">
        <v>40</v>
      </c>
      <c r="F14" s="5">
        <v>80</v>
      </c>
      <c r="G14" s="2" t="s">
        <v>15</v>
      </c>
      <c r="H14" s="2" t="s">
        <v>20</v>
      </c>
    </row>
    <row r="15" spans="1:8" x14ac:dyDescent="0.3">
      <c r="A15" s="1">
        <v>45532</v>
      </c>
      <c r="B15" s="11">
        <f>MONTH(TBL_OPERATIONS[[#This Row],[DATA]])</f>
        <v>8</v>
      </c>
      <c r="C15" s="2" t="s">
        <v>12</v>
      </c>
      <c r="D15" s="2" t="s">
        <v>41</v>
      </c>
      <c r="E15" s="2" t="s">
        <v>42</v>
      </c>
      <c r="F15" s="5">
        <v>200</v>
      </c>
      <c r="G15" s="2" t="s">
        <v>15</v>
      </c>
      <c r="H15" s="2" t="s">
        <v>20</v>
      </c>
    </row>
    <row r="16" spans="1:8" x14ac:dyDescent="0.3">
      <c r="A16" s="1">
        <v>45534</v>
      </c>
      <c r="B16" s="11">
        <f>MONTH(TBL_OPERATIONS[[#This Row],[DATA]])</f>
        <v>8</v>
      </c>
      <c r="C16" s="2" t="s">
        <v>12</v>
      </c>
      <c r="D16" s="2" t="s">
        <v>43</v>
      </c>
      <c r="E16" s="2" t="s">
        <v>44</v>
      </c>
      <c r="F16" s="5">
        <v>750</v>
      </c>
      <c r="G16" s="2" t="s">
        <v>10</v>
      </c>
      <c r="H16" s="2" t="s">
        <v>16</v>
      </c>
    </row>
    <row r="17" spans="1:8" x14ac:dyDescent="0.3">
      <c r="A17" s="1">
        <v>45535</v>
      </c>
      <c r="B17" s="11">
        <f>MONTH(TBL_OPERATIONS[[#This Row],[DATA]])</f>
        <v>8</v>
      </c>
      <c r="C17" s="2" t="s">
        <v>12</v>
      </c>
      <c r="D17" s="2" t="s">
        <v>45</v>
      </c>
      <c r="E17" s="2" t="s">
        <v>46</v>
      </c>
      <c r="F17" s="5">
        <v>350</v>
      </c>
      <c r="G17" s="2" t="s">
        <v>19</v>
      </c>
      <c r="H17" s="2" t="s">
        <v>20</v>
      </c>
    </row>
    <row r="18" spans="1:8" x14ac:dyDescent="0.3">
      <c r="A18" s="1">
        <v>45536</v>
      </c>
      <c r="B18" s="11">
        <f>MONTH(TBL_OPERATIONS[[#This Row],[DATA]])</f>
        <v>9</v>
      </c>
      <c r="C18" s="2" t="s">
        <v>7</v>
      </c>
      <c r="D18" s="2" t="s">
        <v>8</v>
      </c>
      <c r="E18" s="2" t="s">
        <v>9</v>
      </c>
      <c r="F18" s="5">
        <v>5000</v>
      </c>
      <c r="G18" s="2" t="s">
        <v>10</v>
      </c>
      <c r="H18" s="2" t="s">
        <v>11</v>
      </c>
    </row>
    <row r="19" spans="1:8" x14ac:dyDescent="0.3">
      <c r="A19" s="1">
        <v>45537</v>
      </c>
      <c r="B19" s="11">
        <f>MONTH(TBL_OPERATIONS[[#This Row],[DATA]])</f>
        <v>9</v>
      </c>
      <c r="C19" s="2" t="s">
        <v>12</v>
      </c>
      <c r="D19" s="2" t="s">
        <v>13</v>
      </c>
      <c r="E19" s="3" t="s">
        <v>14</v>
      </c>
      <c r="F19" s="5">
        <v>450</v>
      </c>
      <c r="G19" s="2" t="s">
        <v>15</v>
      </c>
      <c r="H19" s="2" t="s">
        <v>16</v>
      </c>
    </row>
    <row r="20" spans="1:8" x14ac:dyDescent="0.3">
      <c r="A20" s="1">
        <v>45540</v>
      </c>
      <c r="B20" s="11">
        <f>MONTH(TBL_OPERATIONS[[#This Row],[DATA]])</f>
        <v>9</v>
      </c>
      <c r="C20" s="2" t="s">
        <v>12</v>
      </c>
      <c r="D20" s="2" t="s">
        <v>17</v>
      </c>
      <c r="E20" s="3" t="s">
        <v>18</v>
      </c>
      <c r="F20" s="5">
        <v>300</v>
      </c>
      <c r="G20" s="2" t="s">
        <v>15</v>
      </c>
      <c r="H20" s="2" t="s">
        <v>20</v>
      </c>
    </row>
    <row r="21" spans="1:8" x14ac:dyDescent="0.3">
      <c r="A21" s="1">
        <v>45543</v>
      </c>
      <c r="B21" s="11">
        <f>MONTH(TBL_OPERATIONS[[#This Row],[DATA]])</f>
        <v>9</v>
      </c>
      <c r="C21" s="2" t="s">
        <v>12</v>
      </c>
      <c r="D21" s="2" t="s">
        <v>21</v>
      </c>
      <c r="E21" s="3" t="s">
        <v>47</v>
      </c>
      <c r="F21" s="5">
        <v>200</v>
      </c>
      <c r="G21" s="2" t="s">
        <v>10</v>
      </c>
      <c r="H21" s="2" t="s">
        <v>20</v>
      </c>
    </row>
    <row r="22" spans="1:8" x14ac:dyDescent="0.3">
      <c r="A22" s="1">
        <v>45546</v>
      </c>
      <c r="B22" s="11">
        <f>MONTH(TBL_OPERATIONS[[#This Row],[DATA]])</f>
        <v>9</v>
      </c>
      <c r="C22" s="2" t="s">
        <v>12</v>
      </c>
      <c r="D22" s="2" t="s">
        <v>23</v>
      </c>
      <c r="E22" s="3" t="s">
        <v>48</v>
      </c>
      <c r="F22" s="5">
        <v>600</v>
      </c>
      <c r="G22" s="2" t="s">
        <v>15</v>
      </c>
      <c r="H22" s="2" t="s">
        <v>16</v>
      </c>
    </row>
    <row r="23" spans="1:8" x14ac:dyDescent="0.3">
      <c r="A23" s="1">
        <v>45549</v>
      </c>
      <c r="B23" s="11">
        <f>MONTH(TBL_OPERATIONS[[#This Row],[DATA]])</f>
        <v>9</v>
      </c>
      <c r="C23" s="2" t="s">
        <v>12</v>
      </c>
      <c r="D23" s="2" t="s">
        <v>25</v>
      </c>
      <c r="E23" s="3" t="s">
        <v>26</v>
      </c>
      <c r="F23" s="5">
        <v>350</v>
      </c>
      <c r="G23" s="2" t="s">
        <v>10</v>
      </c>
      <c r="H23" s="2" t="s">
        <v>20</v>
      </c>
    </row>
    <row r="24" spans="1:8" x14ac:dyDescent="0.3">
      <c r="A24" s="1">
        <v>45552</v>
      </c>
      <c r="B24" s="11">
        <f>MONTH(TBL_OPERATIONS[[#This Row],[DATA]])</f>
        <v>9</v>
      </c>
      <c r="C24" s="2" t="s">
        <v>12</v>
      </c>
      <c r="D24" s="2" t="s">
        <v>27</v>
      </c>
      <c r="E24" s="3" t="s">
        <v>49</v>
      </c>
      <c r="F24" s="5">
        <v>500</v>
      </c>
      <c r="G24" s="2" t="s">
        <v>19</v>
      </c>
      <c r="H24" s="2" t="s">
        <v>16</v>
      </c>
    </row>
    <row r="25" spans="1:8" x14ac:dyDescent="0.3">
      <c r="A25" s="1">
        <v>45555</v>
      </c>
      <c r="B25" s="11">
        <f>MONTH(TBL_OPERATIONS[[#This Row],[DATA]])</f>
        <v>9</v>
      </c>
      <c r="C25" s="2" t="s">
        <v>7</v>
      </c>
      <c r="D25" s="2" t="s">
        <v>50</v>
      </c>
      <c r="E25" s="2" t="s">
        <v>51</v>
      </c>
      <c r="F25" s="5">
        <v>1200</v>
      </c>
      <c r="G25" s="2" t="s">
        <v>10</v>
      </c>
      <c r="H25" s="2" t="s">
        <v>11</v>
      </c>
    </row>
    <row r="26" spans="1:8" x14ac:dyDescent="0.3">
      <c r="A26" s="1">
        <v>45555</v>
      </c>
      <c r="B26" s="11">
        <f>MONTH(TBL_OPERATIONS[[#This Row],[DATA]])</f>
        <v>9</v>
      </c>
      <c r="C26" s="2" t="s">
        <v>12</v>
      </c>
      <c r="D26" s="2" t="s">
        <v>31</v>
      </c>
      <c r="E26" s="3" t="s">
        <v>52</v>
      </c>
      <c r="F26" s="5">
        <v>800</v>
      </c>
      <c r="G26" s="2" t="s">
        <v>10</v>
      </c>
      <c r="H26" s="2" t="s">
        <v>20</v>
      </c>
    </row>
    <row r="27" spans="1:8" x14ac:dyDescent="0.3">
      <c r="A27" s="1">
        <v>45558</v>
      </c>
      <c r="B27" s="11">
        <f>MONTH(TBL_OPERATIONS[[#This Row],[DATA]])</f>
        <v>9</v>
      </c>
      <c r="C27" s="2" t="s">
        <v>12</v>
      </c>
      <c r="D27" s="2" t="s">
        <v>33</v>
      </c>
      <c r="E27" s="3" t="s">
        <v>53</v>
      </c>
      <c r="F27" s="5">
        <v>1500</v>
      </c>
      <c r="G27" s="2" t="s">
        <v>19</v>
      </c>
      <c r="H27" s="2" t="s">
        <v>16</v>
      </c>
    </row>
    <row r="28" spans="1:8" x14ac:dyDescent="0.3">
      <c r="A28" s="1">
        <v>45561</v>
      </c>
      <c r="B28" s="11">
        <f>MONTH(TBL_OPERATIONS[[#This Row],[DATA]])</f>
        <v>9</v>
      </c>
      <c r="C28" s="2" t="s">
        <v>12</v>
      </c>
      <c r="D28" s="2" t="s">
        <v>54</v>
      </c>
      <c r="E28" s="3" t="s">
        <v>55</v>
      </c>
      <c r="F28" s="5">
        <v>250</v>
      </c>
      <c r="G28" s="2" t="s">
        <v>15</v>
      </c>
      <c r="H28" s="2" t="s">
        <v>20</v>
      </c>
    </row>
    <row r="29" spans="1:8" x14ac:dyDescent="0.3">
      <c r="A29" s="1">
        <v>45564</v>
      </c>
      <c r="B29" s="11">
        <f>MONTH(TBL_OPERATIONS[[#This Row],[DATA]])</f>
        <v>9</v>
      </c>
      <c r="C29" s="2" t="s">
        <v>12</v>
      </c>
      <c r="D29" s="2" t="s">
        <v>37</v>
      </c>
      <c r="E29" s="3" t="s">
        <v>56</v>
      </c>
      <c r="F29" s="5">
        <v>400</v>
      </c>
      <c r="G29" s="2" t="s">
        <v>19</v>
      </c>
      <c r="H29" s="2" t="s">
        <v>16</v>
      </c>
    </row>
    <row r="30" spans="1:8" x14ac:dyDescent="0.3">
      <c r="A30" s="1">
        <v>45566</v>
      </c>
      <c r="B30" s="11">
        <f>MONTH(TBL_OPERATIONS[[#This Row],[DATA]])</f>
        <v>10</v>
      </c>
      <c r="C30" s="2" t="s">
        <v>7</v>
      </c>
      <c r="D30" s="2" t="s">
        <v>8</v>
      </c>
      <c r="E30" s="2" t="s">
        <v>9</v>
      </c>
      <c r="F30" s="5">
        <v>5000</v>
      </c>
      <c r="G30" s="2" t="s">
        <v>10</v>
      </c>
      <c r="H30" s="2" t="s">
        <v>11</v>
      </c>
    </row>
    <row r="31" spans="1:8" x14ac:dyDescent="0.3">
      <c r="A31" s="1">
        <v>45566</v>
      </c>
      <c r="B31" s="11">
        <f>MONTH(TBL_OPERATIONS[[#This Row],[DATA]])</f>
        <v>10</v>
      </c>
      <c r="C31" s="2" t="s">
        <v>12</v>
      </c>
      <c r="D31" s="2" t="s">
        <v>13</v>
      </c>
      <c r="E31" s="2" t="s">
        <v>14</v>
      </c>
      <c r="F31" s="5">
        <v>600</v>
      </c>
      <c r="G31" s="2" t="s">
        <v>15</v>
      </c>
      <c r="H31" s="2" t="s">
        <v>16</v>
      </c>
    </row>
    <row r="32" spans="1:8" x14ac:dyDescent="0.3">
      <c r="A32" s="1">
        <v>45568</v>
      </c>
      <c r="B32" s="11">
        <f>MONTH(TBL_OPERATIONS[[#This Row],[DATA]])</f>
        <v>10</v>
      </c>
      <c r="C32" s="2" t="s">
        <v>12</v>
      </c>
      <c r="D32" s="2" t="s">
        <v>17</v>
      </c>
      <c r="E32" s="2" t="s">
        <v>57</v>
      </c>
      <c r="F32" s="5">
        <v>200</v>
      </c>
      <c r="G32" s="2" t="s">
        <v>19</v>
      </c>
      <c r="H32" s="2" t="s">
        <v>20</v>
      </c>
    </row>
    <row r="33" spans="1:8" x14ac:dyDescent="0.3">
      <c r="A33" s="1">
        <v>45570</v>
      </c>
      <c r="B33" s="11">
        <f>MONTH(TBL_OPERATIONS[[#This Row],[DATA]])</f>
        <v>10</v>
      </c>
      <c r="C33" s="2" t="s">
        <v>12</v>
      </c>
      <c r="D33" s="2" t="s">
        <v>21</v>
      </c>
      <c r="E33" s="2" t="s">
        <v>58</v>
      </c>
      <c r="F33" s="5">
        <v>180</v>
      </c>
      <c r="G33" s="2" t="s">
        <v>10</v>
      </c>
      <c r="H33" s="2" t="s">
        <v>20</v>
      </c>
    </row>
    <row r="34" spans="1:8" x14ac:dyDescent="0.3">
      <c r="A34" s="1">
        <v>45573</v>
      </c>
      <c r="B34" s="11">
        <f>MONTH(TBL_OPERATIONS[[#This Row],[DATA]])</f>
        <v>10</v>
      </c>
      <c r="C34" s="2" t="s">
        <v>12</v>
      </c>
      <c r="D34" s="2" t="s">
        <v>23</v>
      </c>
      <c r="E34" s="2" t="s">
        <v>59</v>
      </c>
      <c r="F34" s="5">
        <v>120</v>
      </c>
      <c r="G34" s="2" t="s">
        <v>15</v>
      </c>
      <c r="H34" s="2" t="s">
        <v>16</v>
      </c>
    </row>
    <row r="35" spans="1:8" x14ac:dyDescent="0.3">
      <c r="A35" s="1">
        <v>45575</v>
      </c>
      <c r="B35" s="11">
        <f>MONTH(TBL_OPERATIONS[[#This Row],[DATA]])</f>
        <v>10</v>
      </c>
      <c r="C35" s="2" t="s">
        <v>12</v>
      </c>
      <c r="D35" s="2" t="s">
        <v>25</v>
      </c>
      <c r="E35" s="2" t="s">
        <v>60</v>
      </c>
      <c r="F35" s="5">
        <v>350</v>
      </c>
      <c r="G35" s="2" t="s">
        <v>19</v>
      </c>
      <c r="H35" s="2" t="s">
        <v>16</v>
      </c>
    </row>
    <row r="36" spans="1:8" x14ac:dyDescent="0.3">
      <c r="A36" s="1">
        <v>45578</v>
      </c>
      <c r="B36" s="11">
        <f>MONTH(TBL_OPERATIONS[[#This Row],[DATA]])</f>
        <v>10</v>
      </c>
      <c r="C36" s="2" t="s">
        <v>12</v>
      </c>
      <c r="D36" s="2" t="s">
        <v>27</v>
      </c>
      <c r="E36" s="2" t="s">
        <v>61</v>
      </c>
      <c r="F36" s="5">
        <v>400</v>
      </c>
      <c r="G36" s="2" t="s">
        <v>10</v>
      </c>
      <c r="H36" s="2" t="s">
        <v>20</v>
      </c>
    </row>
    <row r="37" spans="1:8" x14ac:dyDescent="0.3">
      <c r="A37" s="1">
        <v>45580</v>
      </c>
      <c r="B37" s="11">
        <f>MONTH(TBL_OPERATIONS[[#This Row],[DATA]])</f>
        <v>10</v>
      </c>
      <c r="C37" s="2" t="s">
        <v>12</v>
      </c>
      <c r="D37" s="2" t="s">
        <v>31</v>
      </c>
      <c r="E37" s="2" t="s">
        <v>62</v>
      </c>
      <c r="F37" s="5">
        <v>450</v>
      </c>
      <c r="G37" s="2" t="s">
        <v>15</v>
      </c>
      <c r="H37" s="2" t="s">
        <v>20</v>
      </c>
    </row>
    <row r="38" spans="1:8" x14ac:dyDescent="0.3">
      <c r="A38" s="1">
        <v>45583</v>
      </c>
      <c r="B38" s="11">
        <f>MONTH(TBL_OPERATIONS[[#This Row],[DATA]])</f>
        <v>10</v>
      </c>
      <c r="C38" s="2" t="s">
        <v>7</v>
      </c>
      <c r="D38" s="2" t="s">
        <v>63</v>
      </c>
      <c r="E38" s="2" t="s">
        <v>64</v>
      </c>
      <c r="F38" s="5">
        <v>1500</v>
      </c>
      <c r="G38" s="2" t="s">
        <v>10</v>
      </c>
      <c r="H38" s="2" t="s">
        <v>11</v>
      </c>
    </row>
    <row r="39" spans="1:8" x14ac:dyDescent="0.3">
      <c r="A39" s="1">
        <v>45583</v>
      </c>
      <c r="B39" s="11">
        <f>MONTH(TBL_OPERATIONS[[#This Row],[DATA]])</f>
        <v>10</v>
      </c>
      <c r="C39" s="2" t="s">
        <v>12</v>
      </c>
      <c r="D39" s="2" t="s">
        <v>33</v>
      </c>
      <c r="E39" s="2" t="s">
        <v>65</v>
      </c>
      <c r="F39" s="5">
        <v>300</v>
      </c>
      <c r="G39" s="2" t="s">
        <v>19</v>
      </c>
      <c r="H39" s="2" t="s">
        <v>16</v>
      </c>
    </row>
    <row r="40" spans="1:8" x14ac:dyDescent="0.3">
      <c r="A40" s="1">
        <v>45585</v>
      </c>
      <c r="B40" s="11">
        <f>MONTH(TBL_OPERATIONS[[#This Row],[DATA]])</f>
        <v>10</v>
      </c>
      <c r="C40" s="2" t="s">
        <v>12</v>
      </c>
      <c r="D40" s="2" t="s">
        <v>35</v>
      </c>
      <c r="E40" s="2" t="s">
        <v>66</v>
      </c>
      <c r="F40" s="5">
        <v>800</v>
      </c>
      <c r="G40" s="2" t="s">
        <v>10</v>
      </c>
      <c r="H40" s="2" t="s">
        <v>20</v>
      </c>
    </row>
    <row r="41" spans="1:8" x14ac:dyDescent="0.3">
      <c r="A41" s="1">
        <v>45587</v>
      </c>
      <c r="B41" s="11">
        <f>MONTH(TBL_OPERATIONS[[#This Row],[DATA]])</f>
        <v>10</v>
      </c>
      <c r="C41" s="2" t="s">
        <v>12</v>
      </c>
      <c r="D41" s="2" t="s">
        <v>37</v>
      </c>
      <c r="E41" s="2" t="s">
        <v>67</v>
      </c>
      <c r="F41" s="5">
        <v>250</v>
      </c>
      <c r="G41" s="2" t="s">
        <v>19</v>
      </c>
      <c r="H41" s="2" t="s">
        <v>16</v>
      </c>
    </row>
    <row r="42" spans="1:8" x14ac:dyDescent="0.3">
      <c r="A42" s="1">
        <v>45589</v>
      </c>
      <c r="B42" s="11">
        <f>MONTH(TBL_OPERATIONS[[#This Row],[DATA]])</f>
        <v>10</v>
      </c>
      <c r="C42" s="2" t="s">
        <v>12</v>
      </c>
      <c r="D42" s="2" t="s">
        <v>41</v>
      </c>
      <c r="E42" s="2" t="s">
        <v>68</v>
      </c>
      <c r="F42" s="5">
        <v>150</v>
      </c>
      <c r="G42" s="2" t="s">
        <v>15</v>
      </c>
      <c r="H42" s="2" t="s">
        <v>20</v>
      </c>
    </row>
    <row r="43" spans="1:8" x14ac:dyDescent="0.3">
      <c r="A43" s="1">
        <v>45591</v>
      </c>
      <c r="B43" s="11">
        <f>MONTH(TBL_OPERATIONS[[#This Row],[DATA]])</f>
        <v>10</v>
      </c>
      <c r="C43" s="2" t="s">
        <v>12</v>
      </c>
      <c r="D43" s="2" t="s">
        <v>39</v>
      </c>
      <c r="E43" s="2" t="s">
        <v>69</v>
      </c>
      <c r="F43" s="5">
        <v>250</v>
      </c>
      <c r="G43" s="2" t="s">
        <v>10</v>
      </c>
      <c r="H43" s="2" t="s">
        <v>16</v>
      </c>
    </row>
    <row r="44" spans="1:8" x14ac:dyDescent="0.3">
      <c r="A44" s="1">
        <v>45595</v>
      </c>
      <c r="B44" s="11">
        <f>MONTH(TBL_OPERATIONS[[#This Row],[DATA]])</f>
        <v>10</v>
      </c>
      <c r="C44" s="2" t="s">
        <v>12</v>
      </c>
      <c r="D44" s="2" t="s">
        <v>45</v>
      </c>
      <c r="E44" s="2" t="s">
        <v>70</v>
      </c>
      <c r="F44" s="5">
        <v>220</v>
      </c>
      <c r="G44" s="2" t="s">
        <v>10</v>
      </c>
      <c r="H44" s="2" t="s">
        <v>16</v>
      </c>
    </row>
    <row r="45" spans="1:8" x14ac:dyDescent="0.3">
      <c r="A45" s="1">
        <v>45596</v>
      </c>
      <c r="B45" s="11">
        <f>MONTH(TBL_OPERATIONS[[#This Row],[DATA]])</f>
        <v>10</v>
      </c>
      <c r="C45" s="2" t="s">
        <v>12</v>
      </c>
      <c r="D45" s="2" t="s">
        <v>43</v>
      </c>
      <c r="E45" s="2" t="s">
        <v>71</v>
      </c>
      <c r="F45" s="5">
        <v>500</v>
      </c>
      <c r="G45" s="2" t="s">
        <v>19</v>
      </c>
      <c r="H45" s="2" t="s">
        <v>16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682DA"/>
  </sheetPr>
  <dimension ref="C1:H21"/>
  <sheetViews>
    <sheetView zoomScaleNormal="100" workbookViewId="0">
      <selection activeCell="B5" sqref="B5"/>
    </sheetView>
  </sheetViews>
  <sheetFormatPr defaultRowHeight="14.4" x14ac:dyDescent="0.3"/>
  <cols>
    <col min="3" max="3" width="23.109375" bestFit="1" customWidth="1"/>
    <col min="4" max="4" width="18.33203125" bestFit="1" customWidth="1"/>
    <col min="5" max="5" width="15.6640625" bestFit="1" customWidth="1"/>
    <col min="7" max="7" width="17.21875" bestFit="1" customWidth="1"/>
    <col min="8" max="8" width="14.6640625" bestFit="1" customWidth="1"/>
  </cols>
  <sheetData>
    <row r="1" spans="3:8" x14ac:dyDescent="0.3">
      <c r="D1" s="8"/>
      <c r="E1" s="8"/>
      <c r="G1" s="6" t="s">
        <v>1</v>
      </c>
      <c r="H1" t="s">
        <v>7</v>
      </c>
    </row>
    <row r="3" spans="3:8" x14ac:dyDescent="0.3">
      <c r="G3" s="6" t="s">
        <v>72</v>
      </c>
      <c r="H3" t="s">
        <v>74</v>
      </c>
    </row>
    <row r="4" spans="3:8" ht="18" x14ac:dyDescent="0.35">
      <c r="C4" s="17" t="s">
        <v>72</v>
      </c>
      <c r="D4" s="17" t="s">
        <v>74</v>
      </c>
      <c r="G4" s="7" t="s">
        <v>29</v>
      </c>
      <c r="H4" s="4">
        <v>800</v>
      </c>
    </row>
    <row r="5" spans="3:8" x14ac:dyDescent="0.3">
      <c r="C5" s="23" t="s">
        <v>13</v>
      </c>
      <c r="D5" s="21">
        <v>550</v>
      </c>
      <c r="G5" s="7" t="s">
        <v>8</v>
      </c>
      <c r="H5" s="4">
        <v>5000</v>
      </c>
    </row>
    <row r="6" spans="3:8" x14ac:dyDescent="0.3">
      <c r="C6" s="23" t="s">
        <v>39</v>
      </c>
      <c r="D6" s="21">
        <v>80</v>
      </c>
      <c r="G6" s="7" t="s">
        <v>73</v>
      </c>
      <c r="H6" s="4">
        <v>5800</v>
      </c>
    </row>
    <row r="7" spans="3:8" x14ac:dyDescent="0.3">
      <c r="C7" s="23" t="s">
        <v>25</v>
      </c>
      <c r="D7" s="21">
        <v>400</v>
      </c>
    </row>
    <row r="8" spans="3:8" x14ac:dyDescent="0.3">
      <c r="C8" s="23" t="s">
        <v>33</v>
      </c>
      <c r="D8" s="21">
        <v>1200</v>
      </c>
    </row>
    <row r="9" spans="3:8" x14ac:dyDescent="0.3">
      <c r="C9" s="23" t="s">
        <v>45</v>
      </c>
      <c r="D9" s="21">
        <v>350</v>
      </c>
    </row>
    <row r="10" spans="3:8" x14ac:dyDescent="0.3">
      <c r="C10" s="23" t="s">
        <v>29</v>
      </c>
      <c r="D10" s="21">
        <v>800</v>
      </c>
    </row>
    <row r="11" spans="3:8" x14ac:dyDescent="0.3">
      <c r="C11" s="23" t="s">
        <v>21</v>
      </c>
      <c r="D11" s="21">
        <v>120</v>
      </c>
    </row>
    <row r="12" spans="3:8" x14ac:dyDescent="0.3">
      <c r="C12" s="23" t="s">
        <v>41</v>
      </c>
      <c r="D12" s="21">
        <v>200</v>
      </c>
    </row>
    <row r="13" spans="3:8" x14ac:dyDescent="0.3">
      <c r="C13" s="23" t="s">
        <v>37</v>
      </c>
      <c r="D13" s="21">
        <v>180</v>
      </c>
    </row>
    <row r="14" spans="3:8" x14ac:dyDescent="0.3">
      <c r="C14" s="23" t="s">
        <v>8</v>
      </c>
      <c r="D14" s="21">
        <v>5000</v>
      </c>
    </row>
    <row r="15" spans="3:8" x14ac:dyDescent="0.3">
      <c r="C15" s="23" t="s">
        <v>23</v>
      </c>
      <c r="D15" s="21">
        <v>250</v>
      </c>
    </row>
    <row r="16" spans="3:8" x14ac:dyDescent="0.3">
      <c r="C16" s="23" t="s">
        <v>31</v>
      </c>
      <c r="D16" s="21">
        <v>150</v>
      </c>
    </row>
    <row r="17" spans="3:4" x14ac:dyDescent="0.3">
      <c r="C17" s="23" t="s">
        <v>17</v>
      </c>
      <c r="D17" s="21">
        <v>300</v>
      </c>
    </row>
    <row r="18" spans="3:4" x14ac:dyDescent="0.3">
      <c r="C18" s="23" t="s">
        <v>35</v>
      </c>
      <c r="D18" s="21">
        <v>450</v>
      </c>
    </row>
    <row r="19" spans="3:4" x14ac:dyDescent="0.3">
      <c r="C19" s="23" t="s">
        <v>27</v>
      </c>
      <c r="D19" s="21">
        <v>600</v>
      </c>
    </row>
    <row r="20" spans="3:4" x14ac:dyDescent="0.3">
      <c r="C20" s="23" t="s">
        <v>43</v>
      </c>
      <c r="D20" s="21">
        <v>750</v>
      </c>
    </row>
    <row r="21" spans="3:4" x14ac:dyDescent="0.3">
      <c r="C21" s="16" t="s">
        <v>73</v>
      </c>
      <c r="D21" s="21">
        <v>11380</v>
      </c>
    </row>
  </sheetData>
  <conditionalFormatting sqref="C4:D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682DA"/>
  </sheetPr>
  <dimension ref="C1:D20"/>
  <sheetViews>
    <sheetView topLeftCell="A3" workbookViewId="0">
      <selection activeCell="H16" sqref="H16"/>
    </sheetView>
  </sheetViews>
  <sheetFormatPr defaultRowHeight="14.4" x14ac:dyDescent="0.3"/>
  <cols>
    <col min="3" max="3" width="31.21875" bestFit="1" customWidth="1"/>
    <col min="4" max="4" width="30.44140625" bestFit="1" customWidth="1"/>
  </cols>
  <sheetData>
    <row r="1" spans="3:4" s="18" customFormat="1" ht="72.599999999999994" customHeight="1" x14ac:dyDescent="0.3"/>
    <row r="3" spans="3:4" x14ac:dyDescent="0.3">
      <c r="C3" s="20" t="s">
        <v>91</v>
      </c>
      <c r="D3" s="21">
        <v>10000</v>
      </c>
    </row>
    <row r="4" spans="3:4" x14ac:dyDescent="0.3">
      <c r="C4" s="20" t="s">
        <v>92</v>
      </c>
      <c r="D4" s="21">
        <v>20000</v>
      </c>
    </row>
    <row r="6" spans="3:4" ht="18" x14ac:dyDescent="0.35">
      <c r="C6" s="17" t="s">
        <v>76</v>
      </c>
      <c r="D6" s="17" t="s">
        <v>77</v>
      </c>
    </row>
    <row r="7" spans="3:4" x14ac:dyDescent="0.3">
      <c r="C7" s="19">
        <v>45603</v>
      </c>
      <c r="D7" s="22">
        <v>50</v>
      </c>
    </row>
    <row r="8" spans="3:4" x14ac:dyDescent="0.3">
      <c r="C8" s="19" t="s">
        <v>78</v>
      </c>
      <c r="D8" s="22">
        <f ca="1">RANDBETWEEN(10,500)</f>
        <v>351</v>
      </c>
    </row>
    <row r="9" spans="3:4" x14ac:dyDescent="0.3">
      <c r="C9" s="19" t="s">
        <v>79</v>
      </c>
      <c r="D9" s="22">
        <f t="shared" ref="D9:D20" ca="1" si="0">RANDBETWEEN(10,500)</f>
        <v>478</v>
      </c>
    </row>
    <row r="10" spans="3:4" x14ac:dyDescent="0.3">
      <c r="C10" s="19" t="s">
        <v>80</v>
      </c>
      <c r="D10" s="22">
        <f t="shared" ca="1" si="0"/>
        <v>254</v>
      </c>
    </row>
    <row r="11" spans="3:4" x14ac:dyDescent="0.3">
      <c r="C11" s="19" t="s">
        <v>81</v>
      </c>
      <c r="D11" s="22">
        <f t="shared" ca="1" si="0"/>
        <v>126</v>
      </c>
    </row>
    <row r="12" spans="3:4" x14ac:dyDescent="0.3">
      <c r="C12" s="19" t="s">
        <v>82</v>
      </c>
      <c r="D12" s="22">
        <f t="shared" ca="1" si="0"/>
        <v>84</v>
      </c>
    </row>
    <row r="13" spans="3:4" x14ac:dyDescent="0.3">
      <c r="C13" s="19" t="s">
        <v>83</v>
      </c>
      <c r="D13" s="22">
        <f t="shared" ca="1" si="0"/>
        <v>499</v>
      </c>
    </row>
    <row r="14" spans="3:4" x14ac:dyDescent="0.3">
      <c r="C14" s="19" t="s">
        <v>84</v>
      </c>
      <c r="D14" s="22">
        <f t="shared" ca="1" si="0"/>
        <v>176</v>
      </c>
    </row>
    <row r="15" spans="3:4" x14ac:dyDescent="0.3">
      <c r="C15" s="19" t="s">
        <v>85</v>
      </c>
      <c r="D15" s="22">
        <f t="shared" ca="1" si="0"/>
        <v>285</v>
      </c>
    </row>
    <row r="16" spans="3:4" x14ac:dyDescent="0.3">
      <c r="C16" s="19" t="s">
        <v>86</v>
      </c>
      <c r="D16" s="22">
        <f t="shared" ca="1" si="0"/>
        <v>219</v>
      </c>
    </row>
    <row r="17" spans="3:4" x14ac:dyDescent="0.3">
      <c r="C17" s="19" t="s">
        <v>87</v>
      </c>
      <c r="D17" s="22">
        <f t="shared" ca="1" si="0"/>
        <v>31</v>
      </c>
    </row>
    <row r="18" spans="3:4" x14ac:dyDescent="0.3">
      <c r="C18" s="19" t="s">
        <v>88</v>
      </c>
      <c r="D18" s="22">
        <f t="shared" ca="1" si="0"/>
        <v>77</v>
      </c>
    </row>
    <row r="19" spans="3:4" x14ac:dyDescent="0.3">
      <c r="C19" s="19" t="s">
        <v>89</v>
      </c>
      <c r="D19" s="22">
        <f t="shared" ca="1" si="0"/>
        <v>345</v>
      </c>
    </row>
    <row r="20" spans="3:4" x14ac:dyDescent="0.3">
      <c r="C20" s="19" t="s">
        <v>90</v>
      </c>
      <c r="D20" s="22">
        <f t="shared" ca="1" si="0"/>
        <v>126</v>
      </c>
    </row>
  </sheetData>
  <phoneticPr fontId="4" type="noConversion"/>
  <conditionalFormatting sqref="C6:D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682DA"/>
  </sheetPr>
  <dimension ref="A1:U1"/>
  <sheetViews>
    <sheetView tabSelected="1" zoomScale="70" zoomScaleNormal="70" workbookViewId="0">
      <selection sqref="A1:A1048576"/>
    </sheetView>
  </sheetViews>
  <sheetFormatPr defaultColWidth="0" defaultRowHeight="14.4" x14ac:dyDescent="0.3"/>
  <cols>
    <col min="1" max="1" width="24.109375" style="24" customWidth="1"/>
    <col min="2" max="21" width="8.88671875" style="9" customWidth="1"/>
    <col min="22" max="16384" width="8.8867187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Rejane Morais</dc:creator>
  <cp:lastModifiedBy>Giovana Camargo</cp:lastModifiedBy>
  <dcterms:created xsi:type="dcterms:W3CDTF">2015-06-05T18:19:34Z</dcterms:created>
  <dcterms:modified xsi:type="dcterms:W3CDTF">2025-01-17T01:51:28Z</dcterms:modified>
</cp:coreProperties>
</file>