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475" windowHeight="8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2" i="1" l="1"/>
  <c r="M20" i="1" l="1"/>
  <c r="N20" i="1"/>
  <c r="G9" i="1" l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2" i="1"/>
  <c r="N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G63" i="1" l="1"/>
  <c r="D2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O2" i="1"/>
  <c r="D13" i="1" l="1"/>
  <c r="D15" i="1"/>
  <c r="D47" i="1"/>
  <c r="D35" i="1"/>
  <c r="D21" i="1"/>
  <c r="D33" i="1"/>
  <c r="D55" i="1"/>
  <c r="D41" i="1"/>
  <c r="D19" i="1"/>
  <c r="D7" i="1"/>
  <c r="D51" i="1"/>
  <c r="D39" i="1"/>
  <c r="D27" i="1"/>
  <c r="D54" i="1"/>
  <c r="D50" i="1"/>
  <c r="D46" i="1"/>
  <c r="D44" i="1"/>
  <c r="D40" i="1"/>
  <c r="D38" i="1"/>
  <c r="D32" i="1"/>
  <c r="D26" i="1"/>
  <c r="D24" i="1"/>
  <c r="D20" i="1"/>
  <c r="D18" i="1"/>
  <c r="D12" i="1"/>
  <c r="D6" i="1"/>
  <c r="D53" i="1"/>
  <c r="D49" i="1"/>
  <c r="D45" i="1"/>
  <c r="D43" i="1"/>
  <c r="D37" i="1"/>
  <c r="D31" i="1"/>
  <c r="D29" i="1"/>
  <c r="D25" i="1"/>
  <c r="D23" i="1"/>
  <c r="D17" i="1"/>
  <c r="D11" i="1"/>
  <c r="D9" i="1"/>
  <c r="D5" i="1"/>
  <c r="D56" i="1"/>
  <c r="D52" i="1"/>
  <c r="D48" i="1"/>
  <c r="D42" i="1"/>
  <c r="D36" i="1"/>
  <c r="D34" i="1"/>
  <c r="D30" i="1"/>
  <c r="D28" i="1"/>
  <c r="D22" i="1"/>
  <c r="D16" i="1"/>
  <c r="D14" i="1"/>
  <c r="D10" i="1"/>
  <c r="D8" i="1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M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R5" i="1" l="1"/>
  <c r="Q5" i="1" s="1"/>
  <c r="S5" i="1" s="1"/>
  <c r="R49" i="1"/>
  <c r="Q49" i="1" s="1"/>
  <c r="S49" i="1" s="1"/>
  <c r="R34" i="1"/>
  <c r="Q34" i="1" s="1"/>
  <c r="S34" i="1" s="1"/>
  <c r="R17" i="1"/>
  <c r="Q17" i="1" s="1"/>
  <c r="S17" i="1" s="1"/>
  <c r="R57" i="1"/>
  <c r="Q57" i="1" s="1"/>
  <c r="S57" i="1" s="1"/>
  <c r="R45" i="1"/>
  <c r="Q45" i="1" s="1"/>
  <c r="S45" i="1" s="1"/>
  <c r="R31" i="1"/>
  <c r="Q31" i="1" s="1"/>
  <c r="S31" i="1" s="1"/>
  <c r="R23" i="1"/>
  <c r="Q23" i="1" s="1"/>
  <c r="S23" i="1" s="1"/>
  <c r="R16" i="1"/>
  <c r="Q16" i="1" s="1"/>
  <c r="S16" i="1" s="1"/>
  <c r="R9" i="1"/>
  <c r="Q9" i="1" s="1"/>
  <c r="S9" i="1" s="1"/>
  <c r="R61" i="1"/>
  <c r="Q61" i="1" s="1"/>
  <c r="S61" i="1" s="1"/>
  <c r="R52" i="1"/>
  <c r="Q52" i="1" s="1"/>
  <c r="S52" i="1" s="1"/>
  <c r="R43" i="1"/>
  <c r="Q43" i="1" s="1"/>
  <c r="S43" i="1" s="1"/>
  <c r="R28" i="1"/>
  <c r="Q28" i="1" s="1"/>
  <c r="S28" i="1" s="1"/>
  <c r="R11" i="1"/>
  <c r="Q11" i="1" s="1"/>
  <c r="S11" i="1" s="1"/>
  <c r="R60" i="1"/>
  <c r="Q60" i="1" s="1"/>
  <c r="S60" i="1" s="1"/>
  <c r="R25" i="1"/>
  <c r="Q25" i="1" s="1"/>
  <c r="S25" i="1" s="1"/>
  <c r="R10" i="1"/>
  <c r="Q10" i="1" s="1"/>
  <c r="S10" i="1" s="1"/>
  <c r="R53" i="1"/>
  <c r="Q53" i="1" s="1"/>
  <c r="S53" i="1" s="1"/>
  <c r="R37" i="1"/>
  <c r="Q37" i="1" s="1"/>
  <c r="S37" i="1" s="1"/>
  <c r="R29" i="1"/>
  <c r="Q29" i="1" s="1"/>
  <c r="S29" i="1" s="1"/>
  <c r="R22" i="1"/>
  <c r="Q22" i="1" s="1"/>
  <c r="S22" i="1" s="1"/>
  <c r="R56" i="1"/>
  <c r="Q56" i="1" s="1"/>
  <c r="S56" i="1" s="1"/>
  <c r="R48" i="1"/>
  <c r="Q48" i="1" s="1"/>
  <c r="S48" i="1" s="1"/>
  <c r="R42" i="1"/>
  <c r="Q42" i="1" s="1"/>
  <c r="S42" i="1" s="1"/>
  <c r="R36" i="1"/>
  <c r="Q36" i="1" s="1"/>
  <c r="S36" i="1" s="1"/>
  <c r="R30" i="1"/>
  <c r="Q30" i="1" s="1"/>
  <c r="S30" i="1" s="1"/>
  <c r="R14" i="1"/>
  <c r="Q14" i="1" s="1"/>
  <c r="S14" i="1" s="1"/>
  <c r="R8" i="1"/>
  <c r="Q8" i="1" s="1"/>
  <c r="S8" i="1" s="1"/>
  <c r="R59" i="1"/>
  <c r="Q59" i="1" s="1"/>
  <c r="S59" i="1" s="1"/>
  <c r="R55" i="1"/>
  <c r="Q55" i="1" s="1"/>
  <c r="S55" i="1" s="1"/>
  <c r="R51" i="1"/>
  <c r="Q51" i="1" s="1"/>
  <c r="S51" i="1" s="1"/>
  <c r="R47" i="1"/>
  <c r="Q47" i="1" s="1"/>
  <c r="S47" i="1" s="1"/>
  <c r="R41" i="1"/>
  <c r="Q41" i="1" s="1"/>
  <c r="S41" i="1" s="1"/>
  <c r="R39" i="1"/>
  <c r="Q39" i="1" s="1"/>
  <c r="S39" i="1" s="1"/>
  <c r="R35" i="1"/>
  <c r="Q35" i="1" s="1"/>
  <c r="S35" i="1" s="1"/>
  <c r="R33" i="1"/>
  <c r="Q33" i="1" s="1"/>
  <c r="S33" i="1" s="1"/>
  <c r="R27" i="1"/>
  <c r="Q27" i="1" s="1"/>
  <c r="S27" i="1" s="1"/>
  <c r="R21" i="1"/>
  <c r="Q21" i="1" s="1"/>
  <c r="S21" i="1" s="1"/>
  <c r="R19" i="1"/>
  <c r="Q19" i="1" s="1"/>
  <c r="S19" i="1" s="1"/>
  <c r="R15" i="1"/>
  <c r="Q15" i="1" s="1"/>
  <c r="S15" i="1" s="1"/>
  <c r="R13" i="1"/>
  <c r="Q13" i="1" s="1"/>
  <c r="S13" i="1" s="1"/>
  <c r="R7" i="1"/>
  <c r="Q7" i="1" s="1"/>
  <c r="S7" i="1" s="1"/>
  <c r="R2" i="1"/>
  <c r="Q2" i="1" s="1"/>
  <c r="S2" i="1" s="1"/>
  <c r="R62" i="1"/>
  <c r="Q62" i="1" s="1"/>
  <c r="S62" i="1" s="1"/>
  <c r="R58" i="1"/>
  <c r="Q58" i="1" s="1"/>
  <c r="S58" i="1" s="1"/>
  <c r="R54" i="1"/>
  <c r="Q54" i="1" s="1"/>
  <c r="S54" i="1" s="1"/>
  <c r="R50" i="1"/>
  <c r="Q50" i="1" s="1"/>
  <c r="S50" i="1" s="1"/>
  <c r="R46" i="1"/>
  <c r="Q46" i="1" s="1"/>
  <c r="S46" i="1" s="1"/>
  <c r="R44" i="1"/>
  <c r="Q44" i="1" s="1"/>
  <c r="S44" i="1" s="1"/>
  <c r="R40" i="1"/>
  <c r="Q40" i="1" s="1"/>
  <c r="S40" i="1" s="1"/>
  <c r="R38" i="1"/>
  <c r="Q38" i="1" s="1"/>
  <c r="S38" i="1" s="1"/>
  <c r="R32" i="1"/>
  <c r="Q32" i="1" s="1"/>
  <c r="S32" i="1" s="1"/>
  <c r="R26" i="1"/>
  <c r="Q26" i="1" s="1"/>
  <c r="S26" i="1" s="1"/>
  <c r="R24" i="1"/>
  <c r="Q24" i="1" s="1"/>
  <c r="S24" i="1" s="1"/>
  <c r="R20" i="1"/>
  <c r="Q20" i="1" s="1"/>
  <c r="S20" i="1" s="1"/>
  <c r="R18" i="1"/>
  <c r="Q18" i="1" s="1"/>
  <c r="S18" i="1" s="1"/>
  <c r="R12" i="1"/>
  <c r="Q12" i="1" s="1"/>
  <c r="S12" i="1" s="1"/>
  <c r="R6" i="1"/>
  <c r="Q6" i="1" s="1"/>
  <c r="S6" i="1" s="1"/>
</calcChain>
</file>

<file path=xl/sharedStrings.xml><?xml version="1.0" encoding="utf-8"?>
<sst xmlns="http://schemas.openxmlformats.org/spreadsheetml/2006/main" count="78" uniqueCount="37">
  <si>
    <t>SV</t>
    <phoneticPr fontId="1"/>
  </si>
  <si>
    <t>CV</t>
    <phoneticPr fontId="1"/>
  </si>
  <si>
    <t>SPI</t>
    <phoneticPr fontId="1"/>
  </si>
  <si>
    <t>CPI</t>
    <phoneticPr fontId="1"/>
  </si>
  <si>
    <t>EAC</t>
    <phoneticPr fontId="1"/>
  </si>
  <si>
    <t>ETC</t>
    <phoneticPr fontId="1"/>
  </si>
  <si>
    <t>BAC</t>
    <phoneticPr fontId="1"/>
  </si>
  <si>
    <t>VAC</t>
    <phoneticPr fontId="1"/>
  </si>
  <si>
    <t>累積PV</t>
    <rPh sb="0" eb="2">
      <t>ルイセキ</t>
    </rPh>
    <phoneticPr fontId="1"/>
  </si>
  <si>
    <t>累積AC</t>
    <rPh sb="0" eb="2">
      <t>ルイセキ</t>
    </rPh>
    <phoneticPr fontId="1"/>
  </si>
  <si>
    <t>累積EV</t>
    <rPh sb="0" eb="2">
      <t>ルイセキ</t>
    </rPh>
    <phoneticPr fontId="1"/>
  </si>
  <si>
    <t>日付</t>
    <rPh sb="0" eb="2">
      <t>ヒヅケ</t>
    </rPh>
    <phoneticPr fontId="1"/>
  </si>
  <si>
    <t>曜日</t>
    <rPh sb="0" eb="2">
      <t>ヨウビ</t>
    </rPh>
    <phoneticPr fontId="1"/>
  </si>
  <si>
    <t>金</t>
  </si>
  <si>
    <t>金</t>
    <rPh sb="0" eb="1">
      <t>キン</t>
    </rPh>
    <phoneticPr fontId="1"/>
  </si>
  <si>
    <t>土</t>
  </si>
  <si>
    <t>日</t>
  </si>
  <si>
    <t>月</t>
  </si>
  <si>
    <t>月</t>
    <rPh sb="0" eb="1">
      <t>ゲツ</t>
    </rPh>
    <phoneticPr fontId="1"/>
  </si>
  <si>
    <t>火</t>
  </si>
  <si>
    <t>火</t>
    <rPh sb="0" eb="1">
      <t>カ</t>
    </rPh>
    <phoneticPr fontId="1"/>
  </si>
  <si>
    <t>水</t>
  </si>
  <si>
    <t>水</t>
    <rPh sb="0" eb="1">
      <t>スイ</t>
    </rPh>
    <phoneticPr fontId="1"/>
  </si>
  <si>
    <t>木</t>
  </si>
  <si>
    <t>木</t>
    <rPh sb="0" eb="1">
      <t>モク</t>
    </rPh>
    <phoneticPr fontId="1"/>
  </si>
  <si>
    <t>PV(予定作業時間)</t>
    <rPh sb="3" eb="5">
      <t>ヨテイ</t>
    </rPh>
    <rPh sb="5" eb="7">
      <t>サギョウ</t>
    </rPh>
    <rPh sb="7" eb="9">
      <t>ジカン</t>
    </rPh>
    <phoneticPr fontId="1"/>
  </si>
  <si>
    <t>AC(実際作業時間)</t>
    <rPh sb="3" eb="5">
      <t>ジッサイ</t>
    </rPh>
    <rPh sb="5" eb="7">
      <t>サギョウ</t>
    </rPh>
    <rPh sb="7" eb="9">
      <t>ジカン</t>
    </rPh>
    <phoneticPr fontId="1"/>
  </si>
  <si>
    <t>EV(完成度)</t>
    <rPh sb="3" eb="6">
      <t>カンセイド</t>
    </rPh>
    <phoneticPr fontId="1"/>
  </si>
  <si>
    <t>安藤AC</t>
    <rPh sb="0" eb="2">
      <t>アンドウ</t>
    </rPh>
    <phoneticPr fontId="1"/>
  </si>
  <si>
    <t>赤松AC</t>
    <rPh sb="0" eb="2">
      <t>アカマツ</t>
    </rPh>
    <phoneticPr fontId="1"/>
  </si>
  <si>
    <t>曽我AC</t>
    <rPh sb="0" eb="2">
      <t>ソガ</t>
    </rPh>
    <phoneticPr fontId="1"/>
  </si>
  <si>
    <t>松本AC</t>
    <rPh sb="0" eb="2">
      <t>マツモト</t>
    </rPh>
    <phoneticPr fontId="1"/>
  </si>
  <si>
    <t>.</t>
    <phoneticPr fontId="1"/>
  </si>
  <si>
    <t>PV</t>
    <phoneticPr fontId="1"/>
  </si>
  <si>
    <t>AC</t>
    <phoneticPr fontId="1"/>
  </si>
  <si>
    <t>EV</t>
    <phoneticPr fontId="1"/>
  </si>
  <si>
    <t>日付</t>
    <rPh sb="0" eb="2">
      <t>ヒヅケ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</si>
</sst>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rgb="FF363636"/>
      <name val="ＭＳ Ｐゴシック"/>
      <family val="3"/>
      <charset val="128"/>
      <scheme val="minor"/>
    </font>
    <font>
      <b/>
      <sz val="10"/>
      <color rgb="FF000000"/>
      <name val="ＭＳ Ｐゴシック"/>
      <family val="3"/>
      <charset val="128"/>
      <scheme val="minor"/>
    </font>
    <font>
      <sz val="10"/>
      <color rgb="FF00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Sheet1!$V$45</c:f>
              <c:strCache>
                <c:ptCount val="1"/>
                <c:pt idx="0">
                  <c:v>PV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Sheet1!$V$46:$V$55</c:f>
              <c:numCache>
                <c:formatCode>General</c:formatCode>
                <c:ptCount val="10"/>
                <c:pt idx="0">
                  <c:v>12</c:v>
                </c:pt>
                <c:pt idx="1">
                  <c:v>72</c:v>
                </c:pt>
                <c:pt idx="2">
                  <c:v>132</c:v>
                </c:pt>
                <c:pt idx="3">
                  <c:v>192</c:v>
                </c:pt>
                <c:pt idx="4">
                  <c:v>252</c:v>
                </c:pt>
                <c:pt idx="5">
                  <c:v>312</c:v>
                </c:pt>
                <c:pt idx="6">
                  <c:v>372</c:v>
                </c:pt>
                <c:pt idx="7">
                  <c:v>432</c:v>
                </c:pt>
                <c:pt idx="8">
                  <c:v>492</c:v>
                </c:pt>
                <c:pt idx="9">
                  <c:v>552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Sheet1!$W$45</c:f>
              <c:strCache>
                <c:ptCount val="1"/>
                <c:pt idx="0">
                  <c:v>AC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Sheet1!$W$46:$W$56</c:f>
              <c:numCache>
                <c:formatCode>General</c:formatCode>
                <c:ptCount val="11"/>
                <c:pt idx="0">
                  <c:v>12</c:v>
                </c:pt>
                <c:pt idx="1">
                  <c:v>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Sheet1!$X$45</c:f>
              <c:strCache>
                <c:ptCount val="1"/>
                <c:pt idx="0">
                  <c:v>EV</c:v>
                </c:pt>
              </c:strCache>
            </c:strRef>
          </c:tx>
          <c:cat>
            <c:numRef>
              <c:f>Sheet1!$U$46:$U$56</c:f>
              <c:numCache>
                <c:formatCode>m/d/yyyy</c:formatCode>
                <c:ptCount val="11"/>
                <c:pt idx="0">
                  <c:v>41411</c:v>
                </c:pt>
                <c:pt idx="1">
                  <c:v>41418</c:v>
                </c:pt>
                <c:pt idx="2">
                  <c:v>41425</c:v>
                </c:pt>
                <c:pt idx="3">
                  <c:v>41432</c:v>
                </c:pt>
                <c:pt idx="4">
                  <c:v>41439</c:v>
                </c:pt>
                <c:pt idx="5">
                  <c:v>41446</c:v>
                </c:pt>
                <c:pt idx="6">
                  <c:v>41453</c:v>
                </c:pt>
                <c:pt idx="7">
                  <c:v>41460</c:v>
                </c:pt>
                <c:pt idx="8">
                  <c:v>41467</c:v>
                </c:pt>
                <c:pt idx="9">
                  <c:v>41474</c:v>
                </c:pt>
                <c:pt idx="10">
                  <c:v>41481</c:v>
                </c:pt>
              </c:numCache>
            </c:numRef>
          </c:cat>
          <c:val>
            <c:numRef>
              <c:f>Sheet1!$X$46:$X$56</c:f>
              <c:numCache>
                <c:formatCode>General</c:formatCode>
                <c:ptCount val="11"/>
                <c:pt idx="0">
                  <c:v>2</c:v>
                </c:pt>
                <c:pt idx="1">
                  <c:v>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70336"/>
        <c:axId val="95471872"/>
      </c:lineChart>
      <c:catAx>
        <c:axId val="95470336"/>
        <c:scaling>
          <c:orientation val="minMax"/>
        </c:scaling>
        <c:delete val="0"/>
        <c:axPos val="b"/>
        <c:numFmt formatCode="m&quot;月&quot;d&quot;日&quot;;@" sourceLinked="0"/>
        <c:majorTickMark val="out"/>
        <c:minorTickMark val="none"/>
        <c:tickLblPos val="nextTo"/>
        <c:crossAx val="95471872"/>
        <c:crosses val="autoZero"/>
        <c:auto val="0"/>
        <c:lblAlgn val="ctr"/>
        <c:lblOffset val="100"/>
        <c:noMultiLvlLbl val="0"/>
      </c:catAx>
      <c:valAx>
        <c:axId val="95471872"/>
        <c:scaling>
          <c:orientation val="minMax"/>
          <c:max val="6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47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122464</xdr:colOff>
      <xdr:row>1</xdr:row>
      <xdr:rowOff>81644</xdr:rowOff>
    </xdr:from>
    <xdr:to>
      <xdr:col>29</xdr:col>
      <xdr:colOff>666750</xdr:colOff>
      <xdr:row>39</xdr:row>
      <xdr:rowOff>122464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"/>
  <sheetViews>
    <sheetView tabSelected="1" zoomScale="89" zoomScaleNormal="89" workbookViewId="0">
      <selection activeCell="Y58" sqref="Y58"/>
    </sheetView>
  </sheetViews>
  <sheetFormatPr defaultRowHeight="13.5" x14ac:dyDescent="0.15"/>
  <cols>
    <col min="1" max="1" width="10.5" style="6" bestFit="1" customWidth="1"/>
    <col min="2" max="2" width="3.75" style="6" customWidth="1"/>
    <col min="3" max="3" width="6" customWidth="1"/>
    <col min="4" max="4" width="6.625" customWidth="1"/>
    <col min="5" max="5" width="6.375" customWidth="1"/>
    <col min="6" max="6" width="9.625" customWidth="1"/>
    <col min="7" max="7" width="9.75" customWidth="1"/>
    <col min="11" max="11" width="8.875" customWidth="1"/>
    <col min="14" max="18" width="9" customWidth="1"/>
    <col min="19" max="19" width="8.875" customWidth="1"/>
    <col min="21" max="21" width="10.5" bestFit="1" customWidth="1"/>
  </cols>
  <sheetData>
    <row r="1" spans="1:19" ht="22.5" x14ac:dyDescent="0.15">
      <c r="A1" s="5" t="s">
        <v>11</v>
      </c>
      <c r="B1" s="5" t="s">
        <v>12</v>
      </c>
      <c r="C1" s="1" t="s">
        <v>8</v>
      </c>
      <c r="D1" s="1" t="s">
        <v>9</v>
      </c>
      <c r="E1" s="1" t="s">
        <v>10</v>
      </c>
      <c r="F1" s="4" t="s">
        <v>25</v>
      </c>
      <c r="G1" s="4" t="s">
        <v>26</v>
      </c>
      <c r="H1" s="4" t="s">
        <v>28</v>
      </c>
      <c r="I1" s="4" t="s">
        <v>29</v>
      </c>
      <c r="J1" s="4" t="s">
        <v>30</v>
      </c>
      <c r="K1" s="4" t="s">
        <v>31</v>
      </c>
      <c r="L1" s="4" t="s">
        <v>27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7</v>
      </c>
    </row>
    <row r="2" spans="1:19" x14ac:dyDescent="0.15">
      <c r="A2" s="6">
        <v>41411</v>
      </c>
      <c r="B2" s="6" t="s">
        <v>14</v>
      </c>
      <c r="C2" s="2">
        <f>F2</f>
        <v>12</v>
      </c>
      <c r="D2" s="2">
        <f>G2</f>
        <v>12</v>
      </c>
      <c r="E2" s="2">
        <f>L2</f>
        <v>12</v>
      </c>
      <c r="F2">
        <v>12</v>
      </c>
      <c r="G2">
        <f>SUM(H2:K2)</f>
        <v>12</v>
      </c>
      <c r="H2">
        <v>3</v>
      </c>
      <c r="I2">
        <v>3</v>
      </c>
      <c r="J2">
        <v>3</v>
      </c>
      <c r="K2">
        <v>3</v>
      </c>
      <c r="L2">
        <v>12</v>
      </c>
      <c r="M2">
        <f t="shared" ref="M2:N25" si="0">$L2-$F2</f>
        <v>0</v>
      </c>
      <c r="N2">
        <f>$L2-$F2</f>
        <v>0</v>
      </c>
      <c r="O2">
        <f t="shared" ref="O2:O25" si="1">$L2/$F2</f>
        <v>1</v>
      </c>
      <c r="P2">
        <f t="shared" ref="P2:P25" si="2">$L2/$G2</f>
        <v>1</v>
      </c>
      <c r="Q2">
        <f t="shared" ref="Q2:Q25" si="3">$G2+$R2</f>
        <v>552</v>
      </c>
      <c r="R2">
        <f t="shared" ref="R2:R49" si="4">G$63-$L2</f>
        <v>540</v>
      </c>
      <c r="S2">
        <f t="shared" ref="S2:S49" si="5">$G$63-$Q2</f>
        <v>0</v>
      </c>
    </row>
    <row r="3" spans="1:19" x14ac:dyDescent="0.15">
      <c r="C3" s="2"/>
      <c r="D3" s="2"/>
      <c r="E3" s="2"/>
    </row>
    <row r="4" spans="1:19" x14ac:dyDescent="0.15">
      <c r="C4" s="2"/>
      <c r="D4" s="2"/>
      <c r="E4" s="2"/>
    </row>
    <row r="5" spans="1:19" x14ac:dyDescent="0.15">
      <c r="A5" s="6">
        <v>41414</v>
      </c>
      <c r="B5" s="6" t="s">
        <v>18</v>
      </c>
      <c r="C5" s="2">
        <f>SUM($F$2:$F5)</f>
        <v>24</v>
      </c>
      <c r="D5" s="2">
        <f>SUM($G$2:$G5)</f>
        <v>12</v>
      </c>
      <c r="E5" s="2">
        <f>SUM($L$2:$L5)</f>
        <v>12</v>
      </c>
      <c r="F5">
        <v>12</v>
      </c>
      <c r="G5">
        <v>0</v>
      </c>
      <c r="M5">
        <f t="shared" si="0"/>
        <v>-12</v>
      </c>
      <c r="N5">
        <f t="shared" si="0"/>
        <v>-12</v>
      </c>
      <c r="O5">
        <f t="shared" si="1"/>
        <v>0</v>
      </c>
      <c r="P5" t="e">
        <f t="shared" si="2"/>
        <v>#DIV/0!</v>
      </c>
      <c r="Q5">
        <f t="shared" si="3"/>
        <v>552</v>
      </c>
      <c r="R5">
        <f t="shared" si="4"/>
        <v>552</v>
      </c>
      <c r="S5">
        <f t="shared" si="5"/>
        <v>0</v>
      </c>
    </row>
    <row r="6" spans="1:19" x14ac:dyDescent="0.15">
      <c r="A6" s="6">
        <v>41415</v>
      </c>
      <c r="B6" s="6" t="s">
        <v>20</v>
      </c>
      <c r="C6" s="2">
        <f>SUM($F$2:$F6)</f>
        <v>36</v>
      </c>
      <c r="D6" s="2">
        <f>SUM($G$2:$G6)</f>
        <v>12</v>
      </c>
      <c r="E6" s="2">
        <f>SUM($L$2:$L6)</f>
        <v>12</v>
      </c>
      <c r="F6">
        <v>12</v>
      </c>
      <c r="G6">
        <v>0</v>
      </c>
      <c r="M6">
        <f t="shared" si="0"/>
        <v>-12</v>
      </c>
      <c r="N6">
        <f t="shared" si="0"/>
        <v>-12</v>
      </c>
      <c r="O6">
        <f t="shared" si="1"/>
        <v>0</v>
      </c>
      <c r="P6" t="e">
        <f t="shared" si="2"/>
        <v>#DIV/0!</v>
      </c>
      <c r="Q6">
        <f t="shared" si="3"/>
        <v>552</v>
      </c>
      <c r="R6">
        <f t="shared" si="4"/>
        <v>552</v>
      </c>
      <c r="S6">
        <f t="shared" si="5"/>
        <v>0</v>
      </c>
    </row>
    <row r="7" spans="1:19" x14ac:dyDescent="0.15">
      <c r="A7" s="6">
        <v>41416</v>
      </c>
      <c r="B7" s="6" t="s">
        <v>22</v>
      </c>
      <c r="C7" s="2">
        <f>SUM($F$2:$F7)</f>
        <v>48</v>
      </c>
      <c r="D7" s="2">
        <f>SUM($G$2:$G7)</f>
        <v>12</v>
      </c>
      <c r="E7" s="2">
        <f>SUM($L$2:$L7)</f>
        <v>12</v>
      </c>
      <c r="F7">
        <v>12</v>
      </c>
      <c r="G7">
        <v>0</v>
      </c>
      <c r="M7">
        <f t="shared" si="0"/>
        <v>-12</v>
      </c>
      <c r="N7">
        <f t="shared" si="0"/>
        <v>-12</v>
      </c>
      <c r="O7">
        <f t="shared" si="1"/>
        <v>0</v>
      </c>
      <c r="P7" t="e">
        <f t="shared" si="2"/>
        <v>#DIV/0!</v>
      </c>
      <c r="Q7">
        <f t="shared" si="3"/>
        <v>552</v>
      </c>
      <c r="R7">
        <f t="shared" si="4"/>
        <v>552</v>
      </c>
      <c r="S7">
        <f t="shared" si="5"/>
        <v>0</v>
      </c>
    </row>
    <row r="8" spans="1:19" x14ac:dyDescent="0.15">
      <c r="A8" s="6">
        <v>41417</v>
      </c>
      <c r="B8" s="6" t="s">
        <v>24</v>
      </c>
      <c r="C8" s="2">
        <f>SUM($F$2:$F8)</f>
        <v>60</v>
      </c>
      <c r="D8" s="2">
        <f>SUM($G$2:$G8)</f>
        <v>12</v>
      </c>
      <c r="E8" s="2">
        <f>SUM($L$2:$L8)</f>
        <v>12</v>
      </c>
      <c r="F8">
        <v>12</v>
      </c>
      <c r="G8">
        <v>0</v>
      </c>
      <c r="M8">
        <f t="shared" si="0"/>
        <v>-12</v>
      </c>
      <c r="N8">
        <f t="shared" si="0"/>
        <v>-12</v>
      </c>
      <c r="O8">
        <f t="shared" si="1"/>
        <v>0</v>
      </c>
      <c r="P8" t="e">
        <f t="shared" si="2"/>
        <v>#DIV/0!</v>
      </c>
      <c r="Q8">
        <f t="shared" si="3"/>
        <v>552</v>
      </c>
      <c r="R8">
        <f t="shared" si="4"/>
        <v>552</v>
      </c>
      <c r="S8">
        <f t="shared" si="5"/>
        <v>0</v>
      </c>
    </row>
    <row r="9" spans="1:19" x14ac:dyDescent="0.15">
      <c r="A9" s="6">
        <v>41418</v>
      </c>
      <c r="B9" s="6" t="s">
        <v>13</v>
      </c>
      <c r="C9" s="2">
        <f>SUM($F$2:$F9)</f>
        <v>72</v>
      </c>
      <c r="D9" s="2">
        <f>SUM($G$2:$G9)</f>
        <v>79</v>
      </c>
      <c r="E9" s="2">
        <f>SUM($L$2:$L9)</f>
        <v>42</v>
      </c>
      <c r="F9">
        <v>12</v>
      </c>
      <c r="G9">
        <f t="shared" ref="G9:G50" si="6">SUM(H9:K9)</f>
        <v>67</v>
      </c>
      <c r="H9">
        <v>27</v>
      </c>
      <c r="I9">
        <v>17</v>
      </c>
      <c r="J9">
        <v>6</v>
      </c>
      <c r="K9">
        <v>17</v>
      </c>
      <c r="L9">
        <v>30</v>
      </c>
      <c r="M9">
        <f t="shared" si="0"/>
        <v>18</v>
      </c>
      <c r="N9">
        <f t="shared" si="0"/>
        <v>18</v>
      </c>
      <c r="O9">
        <f t="shared" si="1"/>
        <v>2.5</v>
      </c>
      <c r="P9">
        <f t="shared" si="2"/>
        <v>0.44776119402985076</v>
      </c>
      <c r="Q9">
        <f t="shared" si="3"/>
        <v>589</v>
      </c>
      <c r="R9">
        <f t="shared" si="4"/>
        <v>522</v>
      </c>
      <c r="S9">
        <f t="shared" si="5"/>
        <v>-37</v>
      </c>
    </row>
    <row r="10" spans="1:19" x14ac:dyDescent="0.15">
      <c r="A10" s="6">
        <v>41421</v>
      </c>
      <c r="B10" s="6" t="s">
        <v>17</v>
      </c>
      <c r="C10" s="2">
        <f>SUM($F$2:$F10)</f>
        <v>84</v>
      </c>
      <c r="D10" s="2">
        <f>SUM($G$2:$G10)</f>
        <v>79</v>
      </c>
      <c r="E10" s="2">
        <f>SUM($L$2:$L10)</f>
        <v>42</v>
      </c>
      <c r="F10">
        <v>12</v>
      </c>
      <c r="G10">
        <v>0</v>
      </c>
      <c r="M10">
        <f t="shared" si="0"/>
        <v>-12</v>
      </c>
      <c r="N10">
        <f t="shared" si="0"/>
        <v>-12</v>
      </c>
      <c r="O10">
        <f t="shared" si="1"/>
        <v>0</v>
      </c>
      <c r="P10" t="e">
        <f t="shared" si="2"/>
        <v>#DIV/0!</v>
      </c>
      <c r="Q10">
        <f t="shared" si="3"/>
        <v>552</v>
      </c>
      <c r="R10">
        <f t="shared" si="4"/>
        <v>552</v>
      </c>
      <c r="S10">
        <f t="shared" si="5"/>
        <v>0</v>
      </c>
    </row>
    <row r="11" spans="1:19" x14ac:dyDescent="0.15">
      <c r="A11" s="6">
        <v>41422</v>
      </c>
      <c r="B11" s="6" t="s">
        <v>19</v>
      </c>
      <c r="C11" s="2">
        <f>SUM($F$2:$F11)</f>
        <v>96</v>
      </c>
      <c r="D11" s="2">
        <f>SUM($G$2:$G11)</f>
        <v>79</v>
      </c>
      <c r="E11" s="2">
        <f>SUM($L$2:$L11)</f>
        <v>42</v>
      </c>
      <c r="F11">
        <v>12</v>
      </c>
      <c r="G11">
        <v>0</v>
      </c>
      <c r="M11">
        <f t="shared" si="0"/>
        <v>-12</v>
      </c>
      <c r="N11">
        <f t="shared" si="0"/>
        <v>-12</v>
      </c>
      <c r="O11">
        <f t="shared" si="1"/>
        <v>0</v>
      </c>
      <c r="P11" t="e">
        <f t="shared" si="2"/>
        <v>#DIV/0!</v>
      </c>
      <c r="Q11">
        <f t="shared" si="3"/>
        <v>552</v>
      </c>
      <c r="R11">
        <f t="shared" si="4"/>
        <v>552</v>
      </c>
      <c r="S11">
        <f t="shared" si="5"/>
        <v>0</v>
      </c>
    </row>
    <row r="12" spans="1:19" x14ac:dyDescent="0.15">
      <c r="A12" s="6">
        <v>41423</v>
      </c>
      <c r="B12" s="6" t="s">
        <v>21</v>
      </c>
      <c r="C12" s="2">
        <f>SUM($F$2:$F12)</f>
        <v>108</v>
      </c>
      <c r="D12" s="2">
        <f>SUM($G$2:$G12)</f>
        <v>79</v>
      </c>
      <c r="E12" s="2">
        <f>SUM($L$2:$L12)</f>
        <v>42</v>
      </c>
      <c r="F12">
        <v>12</v>
      </c>
      <c r="G12">
        <v>0</v>
      </c>
      <c r="M12">
        <f t="shared" si="0"/>
        <v>-12</v>
      </c>
      <c r="N12">
        <f t="shared" si="0"/>
        <v>-12</v>
      </c>
      <c r="O12">
        <f t="shared" si="1"/>
        <v>0</v>
      </c>
      <c r="P12" t="e">
        <f t="shared" si="2"/>
        <v>#DIV/0!</v>
      </c>
      <c r="Q12">
        <f t="shared" si="3"/>
        <v>552</v>
      </c>
      <c r="R12">
        <f t="shared" si="4"/>
        <v>552</v>
      </c>
      <c r="S12">
        <f t="shared" si="5"/>
        <v>0</v>
      </c>
    </row>
    <row r="13" spans="1:19" x14ac:dyDescent="0.15">
      <c r="A13" s="6">
        <v>41424</v>
      </c>
      <c r="B13" s="6" t="s">
        <v>23</v>
      </c>
      <c r="C13" s="2">
        <f>SUM($F$2:$F13)</f>
        <v>120</v>
      </c>
      <c r="D13" s="2">
        <f>SUM($G$2:$G13)</f>
        <v>79</v>
      </c>
      <c r="E13" s="2">
        <f>SUM($L$2:$L13)</f>
        <v>42</v>
      </c>
      <c r="F13">
        <v>12</v>
      </c>
      <c r="G13">
        <v>0</v>
      </c>
      <c r="M13">
        <f t="shared" si="0"/>
        <v>-12</v>
      </c>
      <c r="N13">
        <f t="shared" si="0"/>
        <v>-12</v>
      </c>
      <c r="O13">
        <f t="shared" si="1"/>
        <v>0</v>
      </c>
      <c r="P13" t="e">
        <f t="shared" si="2"/>
        <v>#DIV/0!</v>
      </c>
      <c r="Q13">
        <f t="shared" si="3"/>
        <v>552</v>
      </c>
      <c r="R13">
        <f t="shared" si="4"/>
        <v>552</v>
      </c>
      <c r="S13">
        <f t="shared" si="5"/>
        <v>0</v>
      </c>
    </row>
    <row r="14" spans="1:19" x14ac:dyDescent="0.15">
      <c r="A14" s="6">
        <v>41425</v>
      </c>
      <c r="B14" s="6" t="s">
        <v>13</v>
      </c>
      <c r="C14" s="2">
        <f>SUM($F$2:$F14)</f>
        <v>132</v>
      </c>
      <c r="D14" s="2">
        <f>SUM($G$2:$G14)</f>
        <v>79</v>
      </c>
      <c r="E14" s="2">
        <f>SUM($L$2:$L14)</f>
        <v>42</v>
      </c>
      <c r="F14">
        <v>12</v>
      </c>
      <c r="G14">
        <f t="shared" si="6"/>
        <v>0</v>
      </c>
      <c r="M14">
        <f t="shared" si="0"/>
        <v>-12</v>
      </c>
      <c r="N14">
        <f t="shared" si="0"/>
        <v>-12</v>
      </c>
      <c r="O14">
        <f t="shared" si="1"/>
        <v>0</v>
      </c>
      <c r="P14" t="e">
        <f t="shared" si="2"/>
        <v>#DIV/0!</v>
      </c>
      <c r="Q14">
        <f t="shared" si="3"/>
        <v>552</v>
      </c>
      <c r="R14">
        <f t="shared" si="4"/>
        <v>552</v>
      </c>
      <c r="S14">
        <f t="shared" si="5"/>
        <v>0</v>
      </c>
    </row>
    <row r="15" spans="1:19" x14ac:dyDescent="0.15">
      <c r="A15" s="6">
        <v>41428</v>
      </c>
      <c r="B15" s="6" t="s">
        <v>17</v>
      </c>
      <c r="C15" s="2">
        <f>SUM($F$2:$F15)</f>
        <v>144</v>
      </c>
      <c r="D15" s="2">
        <f>SUM($G$2:$G15)</f>
        <v>79</v>
      </c>
      <c r="E15" s="2">
        <f>SUM($L$2:$L15)</f>
        <v>42</v>
      </c>
      <c r="F15">
        <v>12</v>
      </c>
      <c r="G15">
        <f t="shared" si="6"/>
        <v>0</v>
      </c>
      <c r="M15">
        <f t="shared" si="0"/>
        <v>-12</v>
      </c>
      <c r="N15">
        <f t="shared" si="0"/>
        <v>-12</v>
      </c>
      <c r="O15">
        <f t="shared" si="1"/>
        <v>0</v>
      </c>
      <c r="P15" t="e">
        <f t="shared" si="2"/>
        <v>#DIV/0!</v>
      </c>
      <c r="Q15">
        <f t="shared" si="3"/>
        <v>552</v>
      </c>
      <c r="R15">
        <f t="shared" si="4"/>
        <v>552</v>
      </c>
      <c r="S15">
        <f t="shared" si="5"/>
        <v>0</v>
      </c>
    </row>
    <row r="16" spans="1:19" x14ac:dyDescent="0.15">
      <c r="A16" s="6">
        <v>41429</v>
      </c>
      <c r="B16" s="6" t="s">
        <v>19</v>
      </c>
      <c r="C16" s="2">
        <f>SUM($F$2:$F16)</f>
        <v>156</v>
      </c>
      <c r="D16" s="2">
        <f>SUM($G$2:$G16)</f>
        <v>79</v>
      </c>
      <c r="E16" s="2">
        <f>SUM($L$2:$L16)</f>
        <v>42</v>
      </c>
      <c r="F16">
        <v>12</v>
      </c>
      <c r="G16">
        <f t="shared" si="6"/>
        <v>0</v>
      </c>
      <c r="M16">
        <f t="shared" si="0"/>
        <v>-12</v>
      </c>
      <c r="N16">
        <f t="shared" si="0"/>
        <v>-12</v>
      </c>
      <c r="O16">
        <f t="shared" si="1"/>
        <v>0</v>
      </c>
      <c r="P16" t="e">
        <f t="shared" si="2"/>
        <v>#DIV/0!</v>
      </c>
      <c r="Q16">
        <f t="shared" si="3"/>
        <v>552</v>
      </c>
      <c r="R16">
        <f t="shared" si="4"/>
        <v>552</v>
      </c>
      <c r="S16">
        <f t="shared" si="5"/>
        <v>0</v>
      </c>
    </row>
    <row r="17" spans="1:19" x14ac:dyDescent="0.15">
      <c r="A17" s="6">
        <v>41430</v>
      </c>
      <c r="B17" s="6" t="s">
        <v>21</v>
      </c>
      <c r="C17" s="2">
        <f>SUM($F$2:$F17)</f>
        <v>168</v>
      </c>
      <c r="D17" s="2">
        <f>SUM($G$2:$G17)</f>
        <v>79</v>
      </c>
      <c r="E17" s="2">
        <f>SUM($L$2:$L17)</f>
        <v>42</v>
      </c>
      <c r="F17">
        <v>12</v>
      </c>
      <c r="G17">
        <f t="shared" si="6"/>
        <v>0</v>
      </c>
      <c r="M17">
        <f t="shared" si="0"/>
        <v>-12</v>
      </c>
      <c r="N17">
        <f t="shared" si="0"/>
        <v>-12</v>
      </c>
      <c r="O17">
        <f t="shared" si="1"/>
        <v>0</v>
      </c>
      <c r="P17" t="e">
        <f t="shared" si="2"/>
        <v>#DIV/0!</v>
      </c>
      <c r="Q17">
        <f t="shared" si="3"/>
        <v>552</v>
      </c>
      <c r="R17">
        <f t="shared" si="4"/>
        <v>552</v>
      </c>
      <c r="S17">
        <f t="shared" si="5"/>
        <v>0</v>
      </c>
    </row>
    <row r="18" spans="1:19" x14ac:dyDescent="0.15">
      <c r="A18" s="6">
        <v>41431</v>
      </c>
      <c r="B18" s="6" t="s">
        <v>23</v>
      </c>
      <c r="C18" s="2">
        <f>SUM($F$2:$F18)</f>
        <v>180</v>
      </c>
      <c r="D18" s="2">
        <f>SUM($G$2:$G18)</f>
        <v>79</v>
      </c>
      <c r="E18" s="2">
        <f>SUM($L$2:$L18)</f>
        <v>42</v>
      </c>
      <c r="F18">
        <v>12</v>
      </c>
      <c r="G18">
        <f t="shared" si="6"/>
        <v>0</v>
      </c>
      <c r="M18">
        <f t="shared" si="0"/>
        <v>-12</v>
      </c>
      <c r="N18">
        <f t="shared" si="0"/>
        <v>-12</v>
      </c>
      <c r="O18">
        <f t="shared" si="1"/>
        <v>0</v>
      </c>
      <c r="P18" t="e">
        <f t="shared" si="2"/>
        <v>#DIV/0!</v>
      </c>
      <c r="Q18">
        <f t="shared" si="3"/>
        <v>552</v>
      </c>
      <c r="R18">
        <f t="shared" si="4"/>
        <v>552</v>
      </c>
      <c r="S18">
        <f t="shared" si="5"/>
        <v>0</v>
      </c>
    </row>
    <row r="19" spans="1:19" x14ac:dyDescent="0.15">
      <c r="A19" s="6">
        <v>41432</v>
      </c>
      <c r="B19" s="6" t="s">
        <v>13</v>
      </c>
      <c r="C19" s="2">
        <f>SUM($F$2:$F19)</f>
        <v>192</v>
      </c>
      <c r="D19" s="2">
        <f>SUM($G$2:$G19)</f>
        <v>79</v>
      </c>
      <c r="E19" s="2">
        <f>SUM($L$2:$L19)</f>
        <v>42</v>
      </c>
      <c r="F19">
        <v>12</v>
      </c>
      <c r="G19">
        <f t="shared" si="6"/>
        <v>0</v>
      </c>
      <c r="M19">
        <f t="shared" si="0"/>
        <v>-12</v>
      </c>
      <c r="N19">
        <f t="shared" si="0"/>
        <v>-12</v>
      </c>
      <c r="O19">
        <f t="shared" si="1"/>
        <v>0</v>
      </c>
      <c r="P19" t="e">
        <f t="shared" si="2"/>
        <v>#DIV/0!</v>
      </c>
      <c r="Q19">
        <f t="shared" si="3"/>
        <v>552</v>
      </c>
      <c r="R19">
        <f t="shared" si="4"/>
        <v>552</v>
      </c>
      <c r="S19">
        <f t="shared" si="5"/>
        <v>0</v>
      </c>
    </row>
    <row r="20" spans="1:19" x14ac:dyDescent="0.15">
      <c r="A20" s="6">
        <v>41435</v>
      </c>
      <c r="B20" s="6" t="s">
        <v>17</v>
      </c>
      <c r="C20" s="2">
        <f>SUM($F$2:$F20)</f>
        <v>204</v>
      </c>
      <c r="D20" s="2">
        <f>SUM($G$2:$G20)</f>
        <v>79</v>
      </c>
      <c r="E20" s="2">
        <f>SUM($L$2:$L20)</f>
        <v>42</v>
      </c>
      <c r="F20">
        <v>12</v>
      </c>
      <c r="G20">
        <f t="shared" si="6"/>
        <v>0</v>
      </c>
      <c r="M20">
        <f t="shared" si="0"/>
        <v>-12</v>
      </c>
      <c r="N20">
        <f t="shared" si="0"/>
        <v>-12</v>
      </c>
      <c r="O20">
        <f t="shared" si="1"/>
        <v>0</v>
      </c>
      <c r="P20" t="e">
        <f t="shared" si="2"/>
        <v>#DIV/0!</v>
      </c>
      <c r="Q20">
        <f t="shared" si="3"/>
        <v>552</v>
      </c>
      <c r="R20">
        <f t="shared" si="4"/>
        <v>552</v>
      </c>
      <c r="S20">
        <f t="shared" si="5"/>
        <v>0</v>
      </c>
    </row>
    <row r="21" spans="1:19" x14ac:dyDescent="0.15">
      <c r="A21" s="6">
        <v>41436</v>
      </c>
      <c r="B21" s="6" t="s">
        <v>19</v>
      </c>
      <c r="C21" s="2">
        <f>SUM($F$2:$F21)</f>
        <v>216</v>
      </c>
      <c r="D21" s="2">
        <f>SUM($G$2:$G21)</f>
        <v>79</v>
      </c>
      <c r="E21" s="2">
        <f>SUM($L$2:$L21)</f>
        <v>42</v>
      </c>
      <c r="F21">
        <v>12</v>
      </c>
      <c r="G21">
        <f t="shared" si="6"/>
        <v>0</v>
      </c>
      <c r="M21">
        <f t="shared" si="0"/>
        <v>-12</v>
      </c>
      <c r="N21">
        <f t="shared" si="0"/>
        <v>-12</v>
      </c>
      <c r="O21">
        <f t="shared" si="1"/>
        <v>0</v>
      </c>
      <c r="P21" t="e">
        <f t="shared" si="2"/>
        <v>#DIV/0!</v>
      </c>
      <c r="Q21">
        <f t="shared" si="3"/>
        <v>552</v>
      </c>
      <c r="R21">
        <f t="shared" si="4"/>
        <v>552</v>
      </c>
      <c r="S21">
        <f t="shared" si="5"/>
        <v>0</v>
      </c>
    </row>
    <row r="22" spans="1:19" x14ac:dyDescent="0.15">
      <c r="A22" s="6">
        <v>41437</v>
      </c>
      <c r="B22" s="6" t="s">
        <v>21</v>
      </c>
      <c r="C22" s="2">
        <f>SUM($F$2:$F22)</f>
        <v>228</v>
      </c>
      <c r="D22" s="2">
        <f>SUM($G$2:$G22)</f>
        <v>79</v>
      </c>
      <c r="E22" s="2">
        <f>SUM($L$2:$L22)</f>
        <v>42</v>
      </c>
      <c r="F22">
        <v>12</v>
      </c>
      <c r="G22">
        <f t="shared" si="6"/>
        <v>0</v>
      </c>
      <c r="M22">
        <f t="shared" si="0"/>
        <v>-12</v>
      </c>
      <c r="N22">
        <f t="shared" si="0"/>
        <v>-12</v>
      </c>
      <c r="O22">
        <f t="shared" si="1"/>
        <v>0</v>
      </c>
      <c r="P22" t="e">
        <f t="shared" si="2"/>
        <v>#DIV/0!</v>
      </c>
      <c r="Q22">
        <f t="shared" si="3"/>
        <v>552</v>
      </c>
      <c r="R22">
        <f t="shared" si="4"/>
        <v>552</v>
      </c>
      <c r="S22">
        <f t="shared" si="5"/>
        <v>0</v>
      </c>
    </row>
    <row r="23" spans="1:19" x14ac:dyDescent="0.15">
      <c r="A23" s="6">
        <v>41438</v>
      </c>
      <c r="B23" s="6" t="s">
        <v>23</v>
      </c>
      <c r="C23" s="2">
        <f>SUM($F$2:$F23)</f>
        <v>240</v>
      </c>
      <c r="D23" s="2">
        <f>SUM($G$2:$G23)</f>
        <v>79</v>
      </c>
      <c r="E23" s="2">
        <f>SUM($L$2:$L23)</f>
        <v>42</v>
      </c>
      <c r="F23">
        <v>12</v>
      </c>
      <c r="G23">
        <f t="shared" si="6"/>
        <v>0</v>
      </c>
      <c r="M23">
        <f t="shared" si="0"/>
        <v>-12</v>
      </c>
      <c r="N23">
        <f t="shared" si="0"/>
        <v>-12</v>
      </c>
      <c r="O23">
        <f t="shared" si="1"/>
        <v>0</v>
      </c>
      <c r="P23" t="e">
        <f t="shared" si="2"/>
        <v>#DIV/0!</v>
      </c>
      <c r="Q23">
        <f t="shared" si="3"/>
        <v>552</v>
      </c>
      <c r="R23">
        <f t="shared" si="4"/>
        <v>552</v>
      </c>
      <c r="S23">
        <f t="shared" si="5"/>
        <v>0</v>
      </c>
    </row>
    <row r="24" spans="1:19" x14ac:dyDescent="0.15">
      <c r="A24" s="6">
        <v>41439</v>
      </c>
      <c r="B24" s="6" t="s">
        <v>13</v>
      </c>
      <c r="C24" s="2">
        <f>SUM($F$2:$F24)</f>
        <v>252</v>
      </c>
      <c r="D24" s="2">
        <f>SUM($G$2:$G24)</f>
        <v>79</v>
      </c>
      <c r="E24" s="2">
        <f>SUM($L$2:$L24)</f>
        <v>42</v>
      </c>
      <c r="F24">
        <v>12</v>
      </c>
      <c r="G24">
        <f t="shared" si="6"/>
        <v>0</v>
      </c>
      <c r="M24">
        <f t="shared" si="0"/>
        <v>-12</v>
      </c>
      <c r="N24">
        <f t="shared" si="0"/>
        <v>-12</v>
      </c>
      <c r="O24">
        <f t="shared" si="1"/>
        <v>0</v>
      </c>
      <c r="P24" t="e">
        <f t="shared" si="2"/>
        <v>#DIV/0!</v>
      </c>
      <c r="Q24">
        <f t="shared" si="3"/>
        <v>552</v>
      </c>
      <c r="R24">
        <f t="shared" si="4"/>
        <v>552</v>
      </c>
      <c r="S24">
        <f t="shared" si="5"/>
        <v>0</v>
      </c>
    </row>
    <row r="25" spans="1:19" x14ac:dyDescent="0.15">
      <c r="A25" s="6">
        <v>41442</v>
      </c>
      <c r="B25" s="6" t="s">
        <v>17</v>
      </c>
      <c r="C25" s="2">
        <f>SUM($F$2:$F25)</f>
        <v>264</v>
      </c>
      <c r="D25" s="2">
        <f>SUM($G$2:$G25)</f>
        <v>79</v>
      </c>
      <c r="E25" s="2">
        <f>SUM($L$2:$L25)</f>
        <v>42</v>
      </c>
      <c r="F25">
        <v>12</v>
      </c>
      <c r="G25">
        <f t="shared" si="6"/>
        <v>0</v>
      </c>
      <c r="M25">
        <f t="shared" si="0"/>
        <v>-12</v>
      </c>
      <c r="N25">
        <f t="shared" si="0"/>
        <v>-12</v>
      </c>
      <c r="O25">
        <f t="shared" si="1"/>
        <v>0</v>
      </c>
      <c r="P25" t="e">
        <f t="shared" si="2"/>
        <v>#DIV/0!</v>
      </c>
      <c r="Q25">
        <f t="shared" si="3"/>
        <v>552</v>
      </c>
      <c r="R25">
        <f t="shared" si="4"/>
        <v>552</v>
      </c>
      <c r="S25">
        <f t="shared" si="5"/>
        <v>0</v>
      </c>
    </row>
    <row r="26" spans="1:19" x14ac:dyDescent="0.15">
      <c r="A26" s="6">
        <v>41443</v>
      </c>
      <c r="B26" s="6" t="s">
        <v>19</v>
      </c>
      <c r="C26" s="2">
        <f>SUM($F$2:$F26)</f>
        <v>276</v>
      </c>
      <c r="D26" s="2">
        <f>SUM($G$2:$G26)</f>
        <v>79</v>
      </c>
      <c r="E26" s="2">
        <f>SUM($L$2:$L26)</f>
        <v>42</v>
      </c>
      <c r="F26">
        <v>12</v>
      </c>
      <c r="G26">
        <f t="shared" si="6"/>
        <v>0</v>
      </c>
      <c r="M26">
        <f t="shared" ref="M26:N49" si="7">$L26-$F26</f>
        <v>-12</v>
      </c>
      <c r="N26">
        <f t="shared" si="7"/>
        <v>-12</v>
      </c>
      <c r="O26">
        <f t="shared" ref="O26:O49" si="8">$L26/$F26</f>
        <v>0</v>
      </c>
      <c r="P26" t="e">
        <f t="shared" ref="P26:P49" si="9">$L26/$G26</f>
        <v>#DIV/0!</v>
      </c>
      <c r="Q26">
        <f t="shared" ref="Q26:Q49" si="10">$G26+$R26</f>
        <v>552</v>
      </c>
      <c r="R26">
        <f t="shared" si="4"/>
        <v>552</v>
      </c>
      <c r="S26">
        <f t="shared" si="5"/>
        <v>0</v>
      </c>
    </row>
    <row r="27" spans="1:19" x14ac:dyDescent="0.15">
      <c r="A27" s="6">
        <v>41444</v>
      </c>
      <c r="B27" s="6" t="s">
        <v>21</v>
      </c>
      <c r="C27" s="2">
        <f>SUM($F$2:$F27)</f>
        <v>288</v>
      </c>
      <c r="D27" s="2">
        <f>SUM($G$2:$G27)</f>
        <v>79</v>
      </c>
      <c r="E27" s="2">
        <f>SUM($L$2:$L27)</f>
        <v>42</v>
      </c>
      <c r="F27">
        <v>12</v>
      </c>
      <c r="G27">
        <f t="shared" si="6"/>
        <v>0</v>
      </c>
      <c r="M27">
        <f t="shared" si="7"/>
        <v>-12</v>
      </c>
      <c r="N27">
        <f t="shared" si="7"/>
        <v>-12</v>
      </c>
      <c r="O27">
        <f t="shared" si="8"/>
        <v>0</v>
      </c>
      <c r="P27" t="e">
        <f t="shared" si="9"/>
        <v>#DIV/0!</v>
      </c>
      <c r="Q27">
        <f t="shared" si="10"/>
        <v>552</v>
      </c>
      <c r="R27">
        <f t="shared" si="4"/>
        <v>552</v>
      </c>
      <c r="S27">
        <f t="shared" si="5"/>
        <v>0</v>
      </c>
    </row>
    <row r="28" spans="1:19" x14ac:dyDescent="0.15">
      <c r="A28" s="6">
        <v>41445</v>
      </c>
      <c r="B28" s="6" t="s">
        <v>23</v>
      </c>
      <c r="C28" s="2">
        <f>SUM($F$2:$F28)</f>
        <v>300</v>
      </c>
      <c r="D28" s="2">
        <f>SUM($G$2:$G28)</f>
        <v>79</v>
      </c>
      <c r="E28" s="2">
        <f>SUM($L$2:$L28)</f>
        <v>42</v>
      </c>
      <c r="F28">
        <v>12</v>
      </c>
      <c r="G28">
        <f t="shared" si="6"/>
        <v>0</v>
      </c>
      <c r="M28">
        <f t="shared" si="7"/>
        <v>-12</v>
      </c>
      <c r="N28">
        <f t="shared" si="7"/>
        <v>-12</v>
      </c>
      <c r="O28">
        <f t="shared" si="8"/>
        <v>0</v>
      </c>
      <c r="P28" t="e">
        <f t="shared" si="9"/>
        <v>#DIV/0!</v>
      </c>
      <c r="Q28">
        <f t="shared" si="10"/>
        <v>552</v>
      </c>
      <c r="R28">
        <f t="shared" si="4"/>
        <v>552</v>
      </c>
      <c r="S28">
        <f t="shared" si="5"/>
        <v>0</v>
      </c>
    </row>
    <row r="29" spans="1:19" x14ac:dyDescent="0.15">
      <c r="A29" s="6">
        <v>41446</v>
      </c>
      <c r="B29" s="6" t="s">
        <v>13</v>
      </c>
      <c r="C29" s="2">
        <f>SUM($F$2:$F29)</f>
        <v>312</v>
      </c>
      <c r="D29" s="2">
        <f>SUM($G$2:$G29)</f>
        <v>79</v>
      </c>
      <c r="E29" s="2">
        <f>SUM($L$2:$L29)</f>
        <v>42</v>
      </c>
      <c r="F29">
        <v>12</v>
      </c>
      <c r="G29">
        <f t="shared" si="6"/>
        <v>0</v>
      </c>
      <c r="M29">
        <f t="shared" si="7"/>
        <v>-12</v>
      </c>
      <c r="N29">
        <f t="shared" si="7"/>
        <v>-12</v>
      </c>
      <c r="O29">
        <f t="shared" si="8"/>
        <v>0</v>
      </c>
      <c r="P29" t="e">
        <f t="shared" si="9"/>
        <v>#DIV/0!</v>
      </c>
      <c r="Q29">
        <f t="shared" si="10"/>
        <v>552</v>
      </c>
      <c r="R29">
        <f t="shared" si="4"/>
        <v>552</v>
      </c>
      <c r="S29">
        <f t="shared" si="5"/>
        <v>0</v>
      </c>
    </row>
    <row r="30" spans="1:19" x14ac:dyDescent="0.15">
      <c r="A30" s="6">
        <v>41449</v>
      </c>
      <c r="B30" s="6" t="s">
        <v>17</v>
      </c>
      <c r="C30" s="2">
        <f>SUM($F$2:$F30)</f>
        <v>324</v>
      </c>
      <c r="D30" s="2">
        <f>SUM($G$2:$G30)</f>
        <v>79</v>
      </c>
      <c r="E30" s="2">
        <f>SUM($L$2:$L30)</f>
        <v>42</v>
      </c>
      <c r="F30">
        <v>12</v>
      </c>
      <c r="G30">
        <f t="shared" si="6"/>
        <v>0</v>
      </c>
      <c r="J30" t="s">
        <v>32</v>
      </c>
      <c r="M30">
        <f t="shared" si="7"/>
        <v>-12</v>
      </c>
      <c r="N30">
        <f t="shared" si="7"/>
        <v>-12</v>
      </c>
      <c r="O30">
        <f t="shared" si="8"/>
        <v>0</v>
      </c>
      <c r="P30" t="e">
        <f t="shared" si="9"/>
        <v>#DIV/0!</v>
      </c>
      <c r="Q30">
        <f t="shared" si="10"/>
        <v>552</v>
      </c>
      <c r="R30">
        <f t="shared" si="4"/>
        <v>552</v>
      </c>
      <c r="S30">
        <f t="shared" si="5"/>
        <v>0</v>
      </c>
    </row>
    <row r="31" spans="1:19" x14ac:dyDescent="0.15">
      <c r="A31" s="6">
        <v>41450</v>
      </c>
      <c r="B31" s="6" t="s">
        <v>19</v>
      </c>
      <c r="C31" s="2">
        <f>SUM($F$2:$F31)</f>
        <v>336</v>
      </c>
      <c r="D31" s="2">
        <f>SUM($G$2:$G31)</f>
        <v>79</v>
      </c>
      <c r="E31" s="2">
        <f>SUM($L$2:$L31)</f>
        <v>42</v>
      </c>
      <c r="F31">
        <v>12</v>
      </c>
      <c r="G31">
        <f t="shared" si="6"/>
        <v>0</v>
      </c>
      <c r="M31">
        <f t="shared" si="7"/>
        <v>-12</v>
      </c>
      <c r="N31">
        <f t="shared" si="7"/>
        <v>-12</v>
      </c>
      <c r="O31">
        <f t="shared" si="8"/>
        <v>0</v>
      </c>
      <c r="P31" t="e">
        <f t="shared" si="9"/>
        <v>#DIV/0!</v>
      </c>
      <c r="Q31">
        <f t="shared" si="10"/>
        <v>552</v>
      </c>
      <c r="R31">
        <f t="shared" si="4"/>
        <v>552</v>
      </c>
      <c r="S31">
        <f t="shared" si="5"/>
        <v>0</v>
      </c>
    </row>
    <row r="32" spans="1:19" x14ac:dyDescent="0.15">
      <c r="A32" s="6">
        <v>41451</v>
      </c>
      <c r="B32" s="6" t="s">
        <v>21</v>
      </c>
      <c r="C32" s="2">
        <f>SUM($F$2:$F32)</f>
        <v>348</v>
      </c>
      <c r="D32" s="2">
        <f>SUM($G$2:$G32)</f>
        <v>79</v>
      </c>
      <c r="E32" s="2">
        <f>SUM($L$2:$L32)</f>
        <v>42</v>
      </c>
      <c r="F32">
        <v>12</v>
      </c>
      <c r="G32">
        <f t="shared" si="6"/>
        <v>0</v>
      </c>
      <c r="M32">
        <f t="shared" si="7"/>
        <v>-12</v>
      </c>
      <c r="N32">
        <f t="shared" si="7"/>
        <v>-12</v>
      </c>
      <c r="O32">
        <f t="shared" si="8"/>
        <v>0</v>
      </c>
      <c r="P32" t="e">
        <f t="shared" si="9"/>
        <v>#DIV/0!</v>
      </c>
      <c r="Q32">
        <f t="shared" si="10"/>
        <v>552</v>
      </c>
      <c r="R32">
        <f t="shared" si="4"/>
        <v>552</v>
      </c>
      <c r="S32">
        <f t="shared" si="5"/>
        <v>0</v>
      </c>
    </row>
    <row r="33" spans="1:24" x14ac:dyDescent="0.15">
      <c r="A33" s="6">
        <v>41452</v>
      </c>
      <c r="B33" s="6" t="s">
        <v>23</v>
      </c>
      <c r="C33" s="2">
        <f>SUM($F$2:$F33)</f>
        <v>360</v>
      </c>
      <c r="D33" s="2">
        <f>SUM($G$2:$G33)</f>
        <v>79</v>
      </c>
      <c r="E33" s="2">
        <f>SUM($L$2:$L33)</f>
        <v>42</v>
      </c>
      <c r="F33">
        <v>12</v>
      </c>
      <c r="G33">
        <f t="shared" si="6"/>
        <v>0</v>
      </c>
      <c r="M33">
        <f t="shared" si="7"/>
        <v>-12</v>
      </c>
      <c r="N33">
        <f t="shared" si="7"/>
        <v>-12</v>
      </c>
      <c r="O33">
        <f t="shared" si="8"/>
        <v>0</v>
      </c>
      <c r="P33" t="e">
        <f t="shared" si="9"/>
        <v>#DIV/0!</v>
      </c>
      <c r="Q33">
        <f t="shared" si="10"/>
        <v>552</v>
      </c>
      <c r="R33">
        <f t="shared" si="4"/>
        <v>552</v>
      </c>
      <c r="S33">
        <f t="shared" si="5"/>
        <v>0</v>
      </c>
    </row>
    <row r="34" spans="1:24" x14ac:dyDescent="0.15">
      <c r="A34" s="6">
        <v>41453</v>
      </c>
      <c r="B34" s="6" t="s">
        <v>13</v>
      </c>
      <c r="C34" s="2">
        <f>SUM($F$2:$F34)</f>
        <v>372</v>
      </c>
      <c r="D34" s="2">
        <f>SUM($G$2:$G34)</f>
        <v>79</v>
      </c>
      <c r="E34" s="2">
        <f>SUM($L$2:$L34)</f>
        <v>42</v>
      </c>
      <c r="F34">
        <v>12</v>
      </c>
      <c r="G34">
        <f t="shared" si="6"/>
        <v>0</v>
      </c>
      <c r="M34">
        <f t="shared" si="7"/>
        <v>-12</v>
      </c>
      <c r="N34">
        <f t="shared" si="7"/>
        <v>-12</v>
      </c>
      <c r="O34">
        <f t="shared" si="8"/>
        <v>0</v>
      </c>
      <c r="P34" t="e">
        <f t="shared" si="9"/>
        <v>#DIV/0!</v>
      </c>
      <c r="Q34">
        <f t="shared" si="10"/>
        <v>552</v>
      </c>
      <c r="R34">
        <f t="shared" si="4"/>
        <v>552</v>
      </c>
      <c r="S34">
        <f t="shared" si="5"/>
        <v>0</v>
      </c>
    </row>
    <row r="35" spans="1:24" x14ac:dyDescent="0.15">
      <c r="A35" s="6">
        <v>41456</v>
      </c>
      <c r="B35" s="6" t="s">
        <v>17</v>
      </c>
      <c r="C35" s="2">
        <f>SUM($F$2:$F35)</f>
        <v>384</v>
      </c>
      <c r="D35" s="2">
        <f>SUM($G$2:$G35)</f>
        <v>79</v>
      </c>
      <c r="E35" s="2">
        <f>SUM($L$2:$L35)</f>
        <v>42</v>
      </c>
      <c r="F35">
        <v>12</v>
      </c>
      <c r="G35">
        <f t="shared" si="6"/>
        <v>0</v>
      </c>
      <c r="M35">
        <f t="shared" si="7"/>
        <v>-12</v>
      </c>
      <c r="N35">
        <f t="shared" si="7"/>
        <v>-12</v>
      </c>
      <c r="O35">
        <f t="shared" si="8"/>
        <v>0</v>
      </c>
      <c r="P35" t="e">
        <f t="shared" si="9"/>
        <v>#DIV/0!</v>
      </c>
      <c r="Q35">
        <f t="shared" si="10"/>
        <v>552</v>
      </c>
      <c r="R35">
        <f t="shared" si="4"/>
        <v>552</v>
      </c>
      <c r="S35">
        <f t="shared" si="5"/>
        <v>0</v>
      </c>
    </row>
    <row r="36" spans="1:24" x14ac:dyDescent="0.15">
      <c r="A36" s="6">
        <v>41457</v>
      </c>
      <c r="B36" s="6" t="s">
        <v>19</v>
      </c>
      <c r="C36" s="2">
        <f>SUM($F$2:$F36)</f>
        <v>396</v>
      </c>
      <c r="D36" s="2">
        <f>SUM($G$2:$G36)</f>
        <v>79</v>
      </c>
      <c r="E36" s="2">
        <f>SUM($L$2:$L36)</f>
        <v>42</v>
      </c>
      <c r="F36">
        <v>12</v>
      </c>
      <c r="G36">
        <f t="shared" si="6"/>
        <v>0</v>
      </c>
      <c r="M36">
        <f t="shared" si="7"/>
        <v>-12</v>
      </c>
      <c r="N36">
        <f t="shared" si="7"/>
        <v>-12</v>
      </c>
      <c r="O36">
        <f t="shared" si="8"/>
        <v>0</v>
      </c>
      <c r="P36" t="e">
        <f t="shared" si="9"/>
        <v>#DIV/0!</v>
      </c>
      <c r="Q36">
        <f t="shared" si="10"/>
        <v>552</v>
      </c>
      <c r="R36">
        <f t="shared" si="4"/>
        <v>552</v>
      </c>
      <c r="S36">
        <f t="shared" si="5"/>
        <v>0</v>
      </c>
    </row>
    <row r="37" spans="1:24" x14ac:dyDescent="0.15">
      <c r="A37" s="6">
        <v>41458</v>
      </c>
      <c r="B37" s="6" t="s">
        <v>21</v>
      </c>
      <c r="C37" s="2">
        <f>SUM($F$2:$F37)</f>
        <v>408</v>
      </c>
      <c r="D37" s="2">
        <f>SUM($G$2:$G37)</f>
        <v>79</v>
      </c>
      <c r="E37" s="2">
        <f>SUM($L$2:$L37)</f>
        <v>42</v>
      </c>
      <c r="F37">
        <v>12</v>
      </c>
      <c r="G37">
        <f t="shared" si="6"/>
        <v>0</v>
      </c>
      <c r="M37">
        <f t="shared" si="7"/>
        <v>-12</v>
      </c>
      <c r="N37">
        <f t="shared" si="7"/>
        <v>-12</v>
      </c>
      <c r="O37">
        <f t="shared" si="8"/>
        <v>0</v>
      </c>
      <c r="P37" t="e">
        <f t="shared" si="9"/>
        <v>#DIV/0!</v>
      </c>
      <c r="Q37">
        <f t="shared" si="10"/>
        <v>552</v>
      </c>
      <c r="R37">
        <f t="shared" si="4"/>
        <v>552</v>
      </c>
      <c r="S37">
        <f t="shared" si="5"/>
        <v>0</v>
      </c>
    </row>
    <row r="38" spans="1:24" x14ac:dyDescent="0.15">
      <c r="A38" s="6">
        <v>41459</v>
      </c>
      <c r="B38" s="6" t="s">
        <v>23</v>
      </c>
      <c r="C38" s="2">
        <f>SUM($F$2:$F38)</f>
        <v>420</v>
      </c>
      <c r="D38" s="2">
        <f>SUM($G$2:$G38)</f>
        <v>79</v>
      </c>
      <c r="E38" s="2">
        <f>SUM($L$2:$L38)</f>
        <v>42</v>
      </c>
      <c r="F38">
        <v>12</v>
      </c>
      <c r="G38">
        <f t="shared" si="6"/>
        <v>0</v>
      </c>
      <c r="M38">
        <f t="shared" si="7"/>
        <v>-12</v>
      </c>
      <c r="N38">
        <f t="shared" si="7"/>
        <v>-12</v>
      </c>
      <c r="O38">
        <f t="shared" si="8"/>
        <v>0</v>
      </c>
      <c r="P38" t="e">
        <f t="shared" si="9"/>
        <v>#DIV/0!</v>
      </c>
      <c r="Q38">
        <f t="shared" si="10"/>
        <v>552</v>
      </c>
      <c r="R38">
        <f t="shared" si="4"/>
        <v>552</v>
      </c>
      <c r="S38">
        <f t="shared" si="5"/>
        <v>0</v>
      </c>
    </row>
    <row r="39" spans="1:24" x14ac:dyDescent="0.15">
      <c r="A39" s="6">
        <v>41460</v>
      </c>
      <c r="B39" s="6" t="s">
        <v>13</v>
      </c>
      <c r="C39" s="2">
        <f>SUM($F$2:$F39)</f>
        <v>432</v>
      </c>
      <c r="D39" s="2">
        <f>SUM($G$2:$G39)</f>
        <v>79</v>
      </c>
      <c r="E39" s="2">
        <f>SUM($L$2:$L39)</f>
        <v>42</v>
      </c>
      <c r="F39">
        <v>12</v>
      </c>
      <c r="G39">
        <f t="shared" si="6"/>
        <v>0</v>
      </c>
      <c r="M39">
        <f t="shared" si="7"/>
        <v>-12</v>
      </c>
      <c r="N39">
        <f t="shared" si="7"/>
        <v>-12</v>
      </c>
      <c r="O39">
        <f t="shared" si="8"/>
        <v>0</v>
      </c>
      <c r="P39" t="e">
        <f t="shared" si="9"/>
        <v>#DIV/0!</v>
      </c>
      <c r="Q39">
        <f t="shared" si="10"/>
        <v>552</v>
      </c>
      <c r="R39">
        <f t="shared" si="4"/>
        <v>552</v>
      </c>
      <c r="S39">
        <f t="shared" si="5"/>
        <v>0</v>
      </c>
    </row>
    <row r="40" spans="1:24" x14ac:dyDescent="0.15">
      <c r="A40" s="6">
        <v>41463</v>
      </c>
      <c r="B40" s="6" t="s">
        <v>17</v>
      </c>
      <c r="C40" s="2">
        <f>SUM($F$2:$F40)</f>
        <v>444</v>
      </c>
      <c r="D40" s="2">
        <f>SUM($G$2:$G40)</f>
        <v>79</v>
      </c>
      <c r="E40" s="2">
        <f>SUM($L$2:$L40)</f>
        <v>42</v>
      </c>
      <c r="F40">
        <v>12</v>
      </c>
      <c r="G40">
        <f t="shared" si="6"/>
        <v>0</v>
      </c>
      <c r="M40">
        <f t="shared" si="7"/>
        <v>-12</v>
      </c>
      <c r="N40">
        <f t="shared" si="7"/>
        <v>-12</v>
      </c>
      <c r="O40">
        <f t="shared" si="8"/>
        <v>0</v>
      </c>
      <c r="P40" t="e">
        <f t="shared" si="9"/>
        <v>#DIV/0!</v>
      </c>
      <c r="Q40">
        <f t="shared" si="10"/>
        <v>552</v>
      </c>
      <c r="R40">
        <f t="shared" si="4"/>
        <v>552</v>
      </c>
      <c r="S40">
        <f t="shared" si="5"/>
        <v>0</v>
      </c>
    </row>
    <row r="41" spans="1:24" x14ac:dyDescent="0.15">
      <c r="A41" s="6">
        <v>41464</v>
      </c>
      <c r="B41" s="6" t="s">
        <v>19</v>
      </c>
      <c r="C41" s="2">
        <f>SUM($F$2:$F41)</f>
        <v>456</v>
      </c>
      <c r="D41" s="2">
        <f>SUM($G$2:$G41)</f>
        <v>79</v>
      </c>
      <c r="E41" s="2">
        <f>SUM($L$2:$L41)</f>
        <v>42</v>
      </c>
      <c r="F41">
        <v>12</v>
      </c>
      <c r="G41">
        <f t="shared" si="6"/>
        <v>0</v>
      </c>
      <c r="M41">
        <f t="shared" si="7"/>
        <v>-12</v>
      </c>
      <c r="N41">
        <f t="shared" si="7"/>
        <v>-12</v>
      </c>
      <c r="O41">
        <f t="shared" si="8"/>
        <v>0</v>
      </c>
      <c r="P41" t="e">
        <f t="shared" si="9"/>
        <v>#DIV/0!</v>
      </c>
      <c r="Q41">
        <f t="shared" si="10"/>
        <v>552</v>
      </c>
      <c r="R41">
        <f t="shared" si="4"/>
        <v>552</v>
      </c>
      <c r="S41">
        <f t="shared" si="5"/>
        <v>0</v>
      </c>
    </row>
    <row r="42" spans="1:24" x14ac:dyDescent="0.15">
      <c r="A42" s="6">
        <v>41465</v>
      </c>
      <c r="B42" s="6" t="s">
        <v>21</v>
      </c>
      <c r="C42" s="2">
        <f>SUM($F$2:$F42)</f>
        <v>468</v>
      </c>
      <c r="D42" s="2">
        <f>SUM($G$2:$G42)</f>
        <v>79</v>
      </c>
      <c r="E42" s="2">
        <f>SUM($L$2:$L42)</f>
        <v>42</v>
      </c>
      <c r="F42">
        <v>12</v>
      </c>
      <c r="G42">
        <f t="shared" si="6"/>
        <v>0</v>
      </c>
      <c r="M42">
        <f t="shared" si="7"/>
        <v>-12</v>
      </c>
      <c r="N42">
        <f t="shared" si="7"/>
        <v>-12</v>
      </c>
      <c r="O42">
        <f t="shared" si="8"/>
        <v>0</v>
      </c>
      <c r="P42" t="e">
        <f t="shared" si="9"/>
        <v>#DIV/0!</v>
      </c>
      <c r="Q42">
        <f t="shared" si="10"/>
        <v>552</v>
      </c>
      <c r="R42">
        <f t="shared" si="4"/>
        <v>552</v>
      </c>
      <c r="S42">
        <f t="shared" si="5"/>
        <v>0</v>
      </c>
    </row>
    <row r="43" spans="1:24" x14ac:dyDescent="0.15">
      <c r="A43" s="6">
        <v>41466</v>
      </c>
      <c r="B43" s="6" t="s">
        <v>23</v>
      </c>
      <c r="C43" s="2">
        <f>SUM($F$2:$F43)</f>
        <v>480</v>
      </c>
      <c r="D43" s="2">
        <f>SUM($G$2:$G43)</f>
        <v>79</v>
      </c>
      <c r="E43" s="2">
        <f>SUM($L$2:$L43)</f>
        <v>42</v>
      </c>
      <c r="F43">
        <v>12</v>
      </c>
      <c r="G43">
        <f t="shared" si="6"/>
        <v>0</v>
      </c>
      <c r="M43">
        <f t="shared" si="7"/>
        <v>-12</v>
      </c>
      <c r="N43">
        <f t="shared" si="7"/>
        <v>-12</v>
      </c>
      <c r="O43">
        <f t="shared" si="8"/>
        <v>0</v>
      </c>
      <c r="P43" t="e">
        <f t="shared" si="9"/>
        <v>#DIV/0!</v>
      </c>
      <c r="Q43">
        <f t="shared" si="10"/>
        <v>552</v>
      </c>
      <c r="R43">
        <f t="shared" si="4"/>
        <v>552</v>
      </c>
      <c r="S43">
        <f t="shared" si="5"/>
        <v>0</v>
      </c>
    </row>
    <row r="44" spans="1:24" x14ac:dyDescent="0.15">
      <c r="A44" s="6">
        <v>41467</v>
      </c>
      <c r="B44" s="6" t="s">
        <v>13</v>
      </c>
      <c r="C44" s="2">
        <f>SUM($F$2:$F44)</f>
        <v>492</v>
      </c>
      <c r="D44" s="2">
        <f>SUM($G$2:$G44)</f>
        <v>79</v>
      </c>
      <c r="E44" s="2">
        <f>SUM($L$2:$L44)</f>
        <v>42</v>
      </c>
      <c r="F44">
        <v>12</v>
      </c>
      <c r="G44">
        <f t="shared" si="6"/>
        <v>0</v>
      </c>
      <c r="M44">
        <f t="shared" si="7"/>
        <v>-12</v>
      </c>
      <c r="N44">
        <f t="shared" si="7"/>
        <v>-12</v>
      </c>
      <c r="O44">
        <f t="shared" si="8"/>
        <v>0</v>
      </c>
      <c r="P44" t="e">
        <f t="shared" si="9"/>
        <v>#DIV/0!</v>
      </c>
      <c r="Q44">
        <f t="shared" si="10"/>
        <v>552</v>
      </c>
      <c r="R44">
        <f t="shared" si="4"/>
        <v>552</v>
      </c>
      <c r="S44">
        <f t="shared" si="5"/>
        <v>0</v>
      </c>
    </row>
    <row r="45" spans="1:24" x14ac:dyDescent="0.15">
      <c r="A45" s="6">
        <v>41470</v>
      </c>
      <c r="B45" s="6" t="s">
        <v>17</v>
      </c>
      <c r="C45" s="2">
        <f>SUM($F$2:$F45)</f>
        <v>504</v>
      </c>
      <c r="D45" s="2">
        <f>SUM($G$2:$G45)</f>
        <v>79</v>
      </c>
      <c r="E45" s="2">
        <f>SUM($L$2:$L45)</f>
        <v>42</v>
      </c>
      <c r="F45">
        <v>12</v>
      </c>
      <c r="G45">
        <f t="shared" si="6"/>
        <v>0</v>
      </c>
      <c r="M45">
        <f t="shared" si="7"/>
        <v>-12</v>
      </c>
      <c r="N45">
        <f t="shared" si="7"/>
        <v>-12</v>
      </c>
      <c r="O45">
        <f t="shared" si="8"/>
        <v>0</v>
      </c>
      <c r="P45" t="e">
        <f t="shared" si="9"/>
        <v>#DIV/0!</v>
      </c>
      <c r="Q45">
        <f t="shared" si="10"/>
        <v>552</v>
      </c>
      <c r="R45">
        <f t="shared" si="4"/>
        <v>552</v>
      </c>
      <c r="S45">
        <f t="shared" si="5"/>
        <v>0</v>
      </c>
      <c r="U45" t="s">
        <v>36</v>
      </c>
      <c r="V45" t="s">
        <v>33</v>
      </c>
      <c r="W45" t="s">
        <v>34</v>
      </c>
      <c r="X45" t="s">
        <v>35</v>
      </c>
    </row>
    <row r="46" spans="1:24" x14ac:dyDescent="0.15">
      <c r="A46" s="6">
        <v>41471</v>
      </c>
      <c r="B46" s="6" t="s">
        <v>19</v>
      </c>
      <c r="C46" s="2">
        <f>SUM($F$2:$F46)</f>
        <v>516</v>
      </c>
      <c r="D46" s="2">
        <f>SUM($G$2:$G46)</f>
        <v>79</v>
      </c>
      <c r="E46" s="2">
        <f>SUM($L$2:$L46)</f>
        <v>42</v>
      </c>
      <c r="F46">
        <v>12</v>
      </c>
      <c r="G46">
        <f t="shared" si="6"/>
        <v>0</v>
      </c>
      <c r="M46">
        <f t="shared" si="7"/>
        <v>-12</v>
      </c>
      <c r="N46">
        <f t="shared" si="7"/>
        <v>-12</v>
      </c>
      <c r="O46">
        <f t="shared" si="8"/>
        <v>0</v>
      </c>
      <c r="P46" t="e">
        <f t="shared" si="9"/>
        <v>#DIV/0!</v>
      </c>
      <c r="Q46">
        <f t="shared" si="10"/>
        <v>552</v>
      </c>
      <c r="R46">
        <f t="shared" si="4"/>
        <v>552</v>
      </c>
      <c r="S46">
        <f t="shared" si="5"/>
        <v>0</v>
      </c>
      <c r="U46" s="6">
        <v>41411</v>
      </c>
      <c r="V46">
        <v>12</v>
      </c>
      <c r="W46">
        <v>12</v>
      </c>
      <c r="X46">
        <v>2</v>
      </c>
    </row>
    <row r="47" spans="1:24" x14ac:dyDescent="0.15">
      <c r="A47" s="6">
        <v>41472</v>
      </c>
      <c r="B47" s="6" t="s">
        <v>21</v>
      </c>
      <c r="C47" s="2">
        <f>SUM($F$2:$F47)</f>
        <v>528</v>
      </c>
      <c r="D47" s="2">
        <f>SUM($G$2:$G47)</f>
        <v>79</v>
      </c>
      <c r="E47" s="2">
        <f>SUM($L$2:$L47)</f>
        <v>42</v>
      </c>
      <c r="F47">
        <v>12</v>
      </c>
      <c r="G47">
        <f t="shared" si="6"/>
        <v>0</v>
      </c>
      <c r="M47">
        <f t="shared" si="7"/>
        <v>-12</v>
      </c>
      <c r="N47">
        <f t="shared" si="7"/>
        <v>-12</v>
      </c>
      <c r="O47">
        <f t="shared" si="8"/>
        <v>0</v>
      </c>
      <c r="P47" t="e">
        <f t="shared" si="9"/>
        <v>#DIV/0!</v>
      </c>
      <c r="Q47">
        <f t="shared" si="10"/>
        <v>552</v>
      </c>
      <c r="R47">
        <f t="shared" si="4"/>
        <v>552</v>
      </c>
      <c r="S47">
        <f t="shared" si="5"/>
        <v>0</v>
      </c>
      <c r="U47" s="6">
        <v>41418</v>
      </c>
      <c r="V47">
        <v>72</v>
      </c>
      <c r="W47">
        <v>79</v>
      </c>
      <c r="X47">
        <v>32</v>
      </c>
    </row>
    <row r="48" spans="1:24" x14ac:dyDescent="0.15">
      <c r="A48" s="6">
        <v>41473</v>
      </c>
      <c r="B48" s="6" t="s">
        <v>23</v>
      </c>
      <c r="C48" s="2">
        <f>SUM($F$2:$F48)</f>
        <v>540</v>
      </c>
      <c r="D48" s="2">
        <f>SUM($G$2:$G48)</f>
        <v>79</v>
      </c>
      <c r="E48" s="2">
        <f>SUM($L$2:$L48)</f>
        <v>42</v>
      </c>
      <c r="F48">
        <v>12</v>
      </c>
      <c r="G48">
        <f t="shared" si="6"/>
        <v>0</v>
      </c>
      <c r="M48">
        <f t="shared" si="7"/>
        <v>-12</v>
      </c>
      <c r="N48">
        <f t="shared" si="7"/>
        <v>-12</v>
      </c>
      <c r="O48">
        <f t="shared" si="8"/>
        <v>0</v>
      </c>
      <c r="P48" t="e">
        <f t="shared" si="9"/>
        <v>#DIV/0!</v>
      </c>
      <c r="Q48">
        <f t="shared" si="10"/>
        <v>552</v>
      </c>
      <c r="R48">
        <f t="shared" si="4"/>
        <v>552</v>
      </c>
      <c r="S48">
        <f t="shared" si="5"/>
        <v>0</v>
      </c>
      <c r="U48" s="6">
        <v>41425</v>
      </c>
      <c r="V48">
        <v>132</v>
      </c>
    </row>
    <row r="49" spans="1:22" x14ac:dyDescent="0.15">
      <c r="A49" s="6">
        <v>41474</v>
      </c>
      <c r="B49" s="6" t="s">
        <v>13</v>
      </c>
      <c r="C49" s="2">
        <f>SUM($F$2:$F49)</f>
        <v>552</v>
      </c>
      <c r="D49" s="2">
        <f>SUM($G$2:$G49)</f>
        <v>79</v>
      </c>
      <c r="E49" s="2">
        <f>SUM($L$2:$L49)</f>
        <v>42</v>
      </c>
      <c r="F49">
        <v>12</v>
      </c>
      <c r="G49">
        <f t="shared" si="6"/>
        <v>0</v>
      </c>
      <c r="M49">
        <f t="shared" si="7"/>
        <v>-12</v>
      </c>
      <c r="N49">
        <f t="shared" si="7"/>
        <v>-12</v>
      </c>
      <c r="O49">
        <f t="shared" si="8"/>
        <v>0</v>
      </c>
      <c r="P49" t="e">
        <f t="shared" si="9"/>
        <v>#DIV/0!</v>
      </c>
      <c r="Q49">
        <f t="shared" si="10"/>
        <v>552</v>
      </c>
      <c r="R49">
        <f t="shared" si="4"/>
        <v>552</v>
      </c>
      <c r="S49">
        <f t="shared" si="5"/>
        <v>0</v>
      </c>
      <c r="U49" s="6">
        <v>41432</v>
      </c>
      <c r="V49">
        <v>192</v>
      </c>
    </row>
    <row r="50" spans="1:22" x14ac:dyDescent="0.15">
      <c r="A50" s="6">
        <v>41475</v>
      </c>
      <c r="B50" s="6" t="s">
        <v>15</v>
      </c>
      <c r="C50" s="2">
        <f>SUM($F$2:$F50)</f>
        <v>552</v>
      </c>
      <c r="D50" s="2">
        <f>SUM($G$2:$G50)</f>
        <v>79</v>
      </c>
      <c r="E50" s="2">
        <f>SUM($L$2:$L50)</f>
        <v>42</v>
      </c>
      <c r="G50">
        <f t="shared" si="6"/>
        <v>0</v>
      </c>
      <c r="M50">
        <f t="shared" ref="M50:N62" si="11">$L50-$F50</f>
        <v>0</v>
      </c>
      <c r="N50">
        <f t="shared" si="11"/>
        <v>0</v>
      </c>
      <c r="O50" t="e">
        <f t="shared" ref="O50:O62" si="12">$L50/$F50</f>
        <v>#DIV/0!</v>
      </c>
      <c r="P50" t="e">
        <f t="shared" ref="P50:P62" si="13">$L50/$G50</f>
        <v>#DIV/0!</v>
      </c>
      <c r="Q50">
        <f t="shared" ref="Q50:Q62" si="14">$G50+$R50</f>
        <v>552</v>
      </c>
      <c r="R50">
        <f t="shared" ref="R50:R62" si="15">G$63-$L50</f>
        <v>552</v>
      </c>
      <c r="S50">
        <f t="shared" ref="S50:S62" si="16">$G$63-$Q50</f>
        <v>0</v>
      </c>
      <c r="U50" s="6">
        <v>41439</v>
      </c>
      <c r="V50">
        <v>252</v>
      </c>
    </row>
    <row r="51" spans="1:22" x14ac:dyDescent="0.15">
      <c r="A51" s="6">
        <v>41476</v>
      </c>
      <c r="B51" s="6" t="s">
        <v>16</v>
      </c>
      <c r="C51" s="2">
        <f>SUM($F$2:$F51)</f>
        <v>552</v>
      </c>
      <c r="D51" s="2">
        <f>SUM($G$2:$G51)</f>
        <v>79</v>
      </c>
      <c r="E51" s="2">
        <f>SUM($L$2:$L51)</f>
        <v>42</v>
      </c>
      <c r="G51">
        <f t="shared" ref="G51:G55" si="17">SUM(H51:K51)</f>
        <v>0</v>
      </c>
      <c r="M51">
        <f t="shared" si="11"/>
        <v>0</v>
      </c>
      <c r="N51">
        <f t="shared" si="11"/>
        <v>0</v>
      </c>
      <c r="O51" t="e">
        <f t="shared" si="12"/>
        <v>#DIV/0!</v>
      </c>
      <c r="P51" t="e">
        <f t="shared" si="13"/>
        <v>#DIV/0!</v>
      </c>
      <c r="Q51">
        <f t="shared" si="14"/>
        <v>552</v>
      </c>
      <c r="R51">
        <f t="shared" si="15"/>
        <v>552</v>
      </c>
      <c r="S51">
        <f t="shared" si="16"/>
        <v>0</v>
      </c>
      <c r="U51" s="6">
        <v>41446</v>
      </c>
      <c r="V51">
        <v>312</v>
      </c>
    </row>
    <row r="52" spans="1:22" x14ac:dyDescent="0.15">
      <c r="A52" s="6">
        <v>41477</v>
      </c>
      <c r="B52" s="6" t="s">
        <v>17</v>
      </c>
      <c r="C52" s="2">
        <f>SUM($F$2:$F52)</f>
        <v>552</v>
      </c>
      <c r="D52" s="2">
        <f>SUM($G$2:$G52)</f>
        <v>79</v>
      </c>
      <c r="E52" s="2">
        <f>SUM($L$2:$L52)</f>
        <v>42</v>
      </c>
      <c r="G52">
        <f t="shared" si="17"/>
        <v>0</v>
      </c>
      <c r="M52">
        <f t="shared" si="11"/>
        <v>0</v>
      </c>
      <c r="N52">
        <f t="shared" si="11"/>
        <v>0</v>
      </c>
      <c r="O52" t="e">
        <f t="shared" si="12"/>
        <v>#DIV/0!</v>
      </c>
      <c r="P52" t="e">
        <f t="shared" si="13"/>
        <v>#DIV/0!</v>
      </c>
      <c r="Q52">
        <f t="shared" si="14"/>
        <v>552</v>
      </c>
      <c r="R52">
        <f t="shared" si="15"/>
        <v>552</v>
      </c>
      <c r="S52">
        <f t="shared" si="16"/>
        <v>0</v>
      </c>
      <c r="U52" s="6">
        <v>41453</v>
      </c>
      <c r="V52">
        <v>372</v>
      </c>
    </row>
    <row r="53" spans="1:22" x14ac:dyDescent="0.15">
      <c r="A53" s="6">
        <v>41478</v>
      </c>
      <c r="B53" s="6" t="s">
        <v>19</v>
      </c>
      <c r="C53" s="2">
        <f>SUM($F$2:$F53)</f>
        <v>552</v>
      </c>
      <c r="D53" s="2">
        <f>SUM($G$2:$G53)</f>
        <v>79</v>
      </c>
      <c r="E53" s="2">
        <f>SUM($L$2:$L53)</f>
        <v>42</v>
      </c>
      <c r="G53">
        <f t="shared" si="17"/>
        <v>0</v>
      </c>
      <c r="M53">
        <f t="shared" si="11"/>
        <v>0</v>
      </c>
      <c r="N53">
        <f t="shared" si="11"/>
        <v>0</v>
      </c>
      <c r="O53" t="e">
        <f t="shared" si="12"/>
        <v>#DIV/0!</v>
      </c>
      <c r="P53" t="e">
        <f t="shared" si="13"/>
        <v>#DIV/0!</v>
      </c>
      <c r="Q53">
        <f t="shared" si="14"/>
        <v>552</v>
      </c>
      <c r="R53">
        <f t="shared" si="15"/>
        <v>552</v>
      </c>
      <c r="S53">
        <f t="shared" si="16"/>
        <v>0</v>
      </c>
      <c r="U53" s="6">
        <v>41460</v>
      </c>
      <c r="V53">
        <v>432</v>
      </c>
    </row>
    <row r="54" spans="1:22" x14ac:dyDescent="0.15">
      <c r="A54" s="6">
        <v>41479</v>
      </c>
      <c r="B54" s="6" t="s">
        <v>21</v>
      </c>
      <c r="C54" s="2">
        <f>SUM($F$2:$F54)</f>
        <v>552</v>
      </c>
      <c r="D54" s="2">
        <f>SUM($G$2:$G54)</f>
        <v>79</v>
      </c>
      <c r="E54" s="2">
        <f>SUM($L$2:$L54)</f>
        <v>42</v>
      </c>
      <c r="G54">
        <f t="shared" si="17"/>
        <v>0</v>
      </c>
      <c r="M54">
        <f t="shared" si="11"/>
        <v>0</v>
      </c>
      <c r="N54">
        <f t="shared" si="11"/>
        <v>0</v>
      </c>
      <c r="O54" t="e">
        <f t="shared" si="12"/>
        <v>#DIV/0!</v>
      </c>
      <c r="P54" t="e">
        <f t="shared" si="13"/>
        <v>#DIV/0!</v>
      </c>
      <c r="Q54">
        <f t="shared" si="14"/>
        <v>552</v>
      </c>
      <c r="R54">
        <f t="shared" si="15"/>
        <v>552</v>
      </c>
      <c r="S54">
        <f t="shared" si="16"/>
        <v>0</v>
      </c>
      <c r="U54" s="6">
        <v>41467</v>
      </c>
      <c r="V54">
        <v>492</v>
      </c>
    </row>
    <row r="55" spans="1:22" x14ac:dyDescent="0.15">
      <c r="A55" s="6">
        <v>41480</v>
      </c>
      <c r="B55" s="6" t="s">
        <v>23</v>
      </c>
      <c r="C55" s="2">
        <f>SUM($F$2:$F55)</f>
        <v>552</v>
      </c>
      <c r="D55" s="2">
        <f>SUM($G$2:$G55)</f>
        <v>79</v>
      </c>
      <c r="E55" s="2">
        <f>SUM($L$2:$L55)</f>
        <v>42</v>
      </c>
      <c r="G55">
        <f t="shared" si="17"/>
        <v>0</v>
      </c>
      <c r="M55">
        <f t="shared" si="11"/>
        <v>0</v>
      </c>
      <c r="N55">
        <f t="shared" si="11"/>
        <v>0</v>
      </c>
      <c r="O55" t="e">
        <f t="shared" si="12"/>
        <v>#DIV/0!</v>
      </c>
      <c r="P55" t="e">
        <f t="shared" si="13"/>
        <v>#DIV/0!</v>
      </c>
      <c r="Q55">
        <f t="shared" si="14"/>
        <v>552</v>
      </c>
      <c r="R55">
        <f t="shared" si="15"/>
        <v>552</v>
      </c>
      <c r="S55">
        <f t="shared" si="16"/>
        <v>0</v>
      </c>
      <c r="U55" s="6">
        <v>41474</v>
      </c>
      <c r="V55">
        <v>552</v>
      </c>
    </row>
    <row r="56" spans="1:22" x14ac:dyDescent="0.15">
      <c r="A56" s="6">
        <v>41481</v>
      </c>
      <c r="B56" s="6" t="s">
        <v>13</v>
      </c>
      <c r="C56" s="2">
        <f>SUM($F$2:$F56)</f>
        <v>552</v>
      </c>
      <c r="D56" s="2">
        <f>SUM($G$2:$G56)</f>
        <v>79</v>
      </c>
      <c r="E56" s="2">
        <f>SUM($L$2:$L56)</f>
        <v>42</v>
      </c>
      <c r="M56">
        <f t="shared" si="11"/>
        <v>0</v>
      </c>
      <c r="N56">
        <f t="shared" si="11"/>
        <v>0</v>
      </c>
      <c r="O56" t="e">
        <f t="shared" si="12"/>
        <v>#DIV/0!</v>
      </c>
      <c r="P56" t="e">
        <f t="shared" si="13"/>
        <v>#DIV/0!</v>
      </c>
      <c r="Q56">
        <f t="shared" si="14"/>
        <v>552</v>
      </c>
      <c r="R56">
        <f t="shared" si="15"/>
        <v>552</v>
      </c>
      <c r="S56">
        <f t="shared" si="16"/>
        <v>0</v>
      </c>
      <c r="U56" s="6">
        <v>41481</v>
      </c>
    </row>
    <row r="57" spans="1:22" x14ac:dyDescent="0.15">
      <c r="C57" s="2"/>
      <c r="D57" s="2"/>
      <c r="E57" s="2"/>
      <c r="M57">
        <f t="shared" si="11"/>
        <v>0</v>
      </c>
      <c r="N57">
        <f t="shared" si="11"/>
        <v>0</v>
      </c>
      <c r="O57" t="e">
        <f t="shared" si="12"/>
        <v>#DIV/0!</v>
      </c>
      <c r="P57" t="e">
        <f t="shared" si="13"/>
        <v>#DIV/0!</v>
      </c>
      <c r="Q57">
        <f t="shared" si="14"/>
        <v>552</v>
      </c>
      <c r="R57">
        <f t="shared" si="15"/>
        <v>552</v>
      </c>
      <c r="S57">
        <f t="shared" si="16"/>
        <v>0</v>
      </c>
      <c r="U57" s="6"/>
    </row>
    <row r="58" spans="1:22" x14ac:dyDescent="0.15">
      <c r="C58" s="2"/>
      <c r="D58" s="2"/>
      <c r="E58" s="2"/>
      <c r="M58">
        <f t="shared" si="11"/>
        <v>0</v>
      </c>
      <c r="N58">
        <f t="shared" si="11"/>
        <v>0</v>
      </c>
      <c r="O58" t="e">
        <f t="shared" si="12"/>
        <v>#DIV/0!</v>
      </c>
      <c r="P58" t="e">
        <f t="shared" si="13"/>
        <v>#DIV/0!</v>
      </c>
      <c r="Q58">
        <f t="shared" si="14"/>
        <v>552</v>
      </c>
      <c r="R58">
        <f t="shared" si="15"/>
        <v>552</v>
      </c>
      <c r="S58">
        <f t="shared" si="16"/>
        <v>0</v>
      </c>
    </row>
    <row r="59" spans="1:22" x14ac:dyDescent="0.15">
      <c r="C59" s="2"/>
      <c r="D59" s="2"/>
      <c r="E59" s="2"/>
      <c r="M59">
        <f t="shared" si="11"/>
        <v>0</v>
      </c>
      <c r="N59">
        <f t="shared" si="11"/>
        <v>0</v>
      </c>
      <c r="O59" t="e">
        <f t="shared" si="12"/>
        <v>#DIV/0!</v>
      </c>
      <c r="P59" t="e">
        <f t="shared" si="13"/>
        <v>#DIV/0!</v>
      </c>
      <c r="Q59">
        <f t="shared" si="14"/>
        <v>552</v>
      </c>
      <c r="R59">
        <f t="shared" si="15"/>
        <v>552</v>
      </c>
      <c r="S59">
        <f t="shared" si="16"/>
        <v>0</v>
      </c>
    </row>
    <row r="60" spans="1:22" x14ac:dyDescent="0.15">
      <c r="C60" s="2"/>
      <c r="D60" s="2"/>
      <c r="E60" s="2"/>
      <c r="M60">
        <f t="shared" si="11"/>
        <v>0</v>
      </c>
      <c r="N60">
        <f t="shared" si="11"/>
        <v>0</v>
      </c>
      <c r="O60" t="e">
        <f t="shared" si="12"/>
        <v>#DIV/0!</v>
      </c>
      <c r="P60" t="e">
        <f t="shared" si="13"/>
        <v>#DIV/0!</v>
      </c>
      <c r="Q60">
        <f t="shared" si="14"/>
        <v>552</v>
      </c>
      <c r="R60">
        <f t="shared" si="15"/>
        <v>552</v>
      </c>
      <c r="S60">
        <f t="shared" si="16"/>
        <v>0</v>
      </c>
    </row>
    <row r="61" spans="1:22" x14ac:dyDescent="0.15">
      <c r="C61" s="2"/>
      <c r="D61" s="2"/>
      <c r="E61" s="2"/>
      <c r="M61">
        <f t="shared" si="11"/>
        <v>0</v>
      </c>
      <c r="N61">
        <f t="shared" si="11"/>
        <v>0</v>
      </c>
      <c r="O61" t="e">
        <f t="shared" si="12"/>
        <v>#DIV/0!</v>
      </c>
      <c r="P61" t="e">
        <f t="shared" si="13"/>
        <v>#DIV/0!</v>
      </c>
      <c r="Q61">
        <f t="shared" si="14"/>
        <v>552</v>
      </c>
      <c r="R61">
        <f t="shared" si="15"/>
        <v>552</v>
      </c>
      <c r="S61">
        <f t="shared" si="16"/>
        <v>0</v>
      </c>
    </row>
    <row r="62" spans="1:22" x14ac:dyDescent="0.15">
      <c r="C62" s="3"/>
      <c r="D62" s="3"/>
      <c r="E62" s="3"/>
      <c r="M62">
        <f t="shared" si="11"/>
        <v>0</v>
      </c>
      <c r="N62">
        <f t="shared" si="11"/>
        <v>0</v>
      </c>
      <c r="O62" t="e">
        <f t="shared" si="12"/>
        <v>#DIV/0!</v>
      </c>
      <c r="P62" t="e">
        <f t="shared" si="13"/>
        <v>#DIV/0!</v>
      </c>
      <c r="Q62">
        <f t="shared" si="14"/>
        <v>552</v>
      </c>
      <c r="R62">
        <f t="shared" si="15"/>
        <v>552</v>
      </c>
      <c r="S62">
        <f t="shared" si="16"/>
        <v>0</v>
      </c>
    </row>
    <row r="63" spans="1:22" x14ac:dyDescent="0.15">
      <c r="C63" s="3"/>
      <c r="D63" s="3"/>
      <c r="E63" s="3"/>
      <c r="F63" t="s">
        <v>6</v>
      </c>
      <c r="G63">
        <f>SUM(F2:F61)</f>
        <v>552</v>
      </c>
    </row>
    <row r="64" spans="1:22" x14ac:dyDescent="0.15">
      <c r="C64" s="2"/>
      <c r="D64" s="2"/>
      <c r="E64" s="2"/>
    </row>
    <row r="65" spans="3:5" x14ac:dyDescent="0.15">
      <c r="C65" s="3"/>
      <c r="D65" s="3"/>
      <c r="E65" s="3"/>
    </row>
    <row r="66" spans="3:5" x14ac:dyDescent="0.15">
      <c r="C66" s="3"/>
      <c r="D66" s="3"/>
      <c r="E66" s="3"/>
    </row>
    <row r="67" spans="3:5" x14ac:dyDescent="0.15">
      <c r="C67" s="3"/>
      <c r="D67" s="3"/>
      <c r="E67" s="3"/>
    </row>
    <row r="68" spans="3:5" x14ac:dyDescent="0.15">
      <c r="C68" s="3"/>
      <c r="D68" s="3"/>
      <c r="E68" s="3"/>
    </row>
    <row r="69" spans="3:5" x14ac:dyDescent="0.15">
      <c r="C69" s="2"/>
      <c r="D69" s="2"/>
      <c r="E69" s="2"/>
    </row>
    <row r="70" spans="3:5" x14ac:dyDescent="0.15">
      <c r="C70" s="3"/>
      <c r="D70" s="3"/>
      <c r="E70" s="3"/>
    </row>
    <row r="71" spans="3:5" x14ac:dyDescent="0.15">
      <c r="C71" s="3"/>
      <c r="D71" s="3"/>
      <c r="E71" s="3"/>
    </row>
    <row r="72" spans="3:5" x14ac:dyDescent="0.15">
      <c r="C72" s="3"/>
      <c r="D72" s="3"/>
      <c r="E72" s="3"/>
    </row>
    <row r="73" spans="3:5" x14ac:dyDescent="0.15">
      <c r="C73" s="2"/>
      <c r="D73" s="2"/>
      <c r="E73" s="2"/>
    </row>
    <row r="74" spans="3:5" x14ac:dyDescent="0.15">
      <c r="C74" s="3"/>
      <c r="D74" s="3"/>
      <c r="E74" s="3"/>
    </row>
    <row r="75" spans="3:5" x14ac:dyDescent="0.15">
      <c r="C75" s="3"/>
      <c r="D75" s="3"/>
      <c r="E75" s="3"/>
    </row>
    <row r="76" spans="3:5" x14ac:dyDescent="0.15">
      <c r="C76" s="3"/>
      <c r="D76" s="3"/>
      <c r="E76" s="3"/>
    </row>
    <row r="77" spans="3:5" x14ac:dyDescent="0.15">
      <c r="C77" s="1"/>
      <c r="D77" s="3"/>
      <c r="E77" s="3"/>
    </row>
    <row r="78" spans="3:5" x14ac:dyDescent="0.15">
      <c r="C78" s="3"/>
      <c r="D78" s="3"/>
      <c r="E78" s="3"/>
    </row>
  </sheetData>
  <phoneticPr fontId="1"/>
  <pageMargins left="0.7" right="0.7" top="0.75" bottom="0.75" header="0.3" footer="0.3"/>
  <pageSetup paperSize="9"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onodera</dc:creator>
  <cp:lastModifiedBy>半凶</cp:lastModifiedBy>
  <dcterms:created xsi:type="dcterms:W3CDTF">2013-05-24T11:58:28Z</dcterms:created>
  <dcterms:modified xsi:type="dcterms:W3CDTF">2013-07-25T12:15:09Z</dcterms:modified>
</cp:coreProperties>
</file>