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0_ncr:100000_{EAF514AC-F3AF-4CDC-9DEE-23BE8A93D74B}" xr6:coauthVersionLast="31" xr6:coauthVersionMax="31" xr10:uidLastSave="{00000000-0000-0000-0000-000000000000}"/>
  <bookViews>
    <workbookView xWindow="6090" yWindow="840" windowWidth="18195" windowHeight="8385" xr2:uid="{00000000-000D-0000-FFFF-FFFF00000000}"/>
  </bookViews>
  <sheets>
    <sheet name="Sheet2" sheetId="4" r:id="rId1"/>
  </sheets>
  <definedNames>
    <definedName name="EB_Mastertemplate_Confidentiality_Class">#REF!</definedName>
    <definedName name="EB_Mastertemplate_Process_Link">#REF!</definedName>
    <definedName name="EB_Mastertemplate_Project_Name">#REF!</definedName>
    <definedName name="EB_Mastertemplate_Project_Name_old">#REF!</definedName>
    <definedName name="EB_Mastertemplate_Templatereleasedate">#REF!</definedName>
    <definedName name="EB_Mastertemplate_Templatestatus">#REF!</definedName>
    <definedName name="EB_Mastertemplate_Templateversion">#REF!</definedName>
    <definedName name="EB_Mastertemplate_Work_Product_Name">#REF!</definedName>
    <definedName name="EB_Mastertemplate_Work_Product_Name_old">#REF!</definedName>
    <definedName name="ExternalData_1" localSheetId="0" hidden="1">Sheet2!$A$1:$D$98</definedName>
  </definedNames>
  <calcPr calcId="179017"/>
</workbook>
</file>

<file path=xl/calcChain.xml><?xml version="1.0" encoding="utf-8"?>
<calcChain xmlns="http://schemas.openxmlformats.org/spreadsheetml/2006/main">
  <c r="G98" i="4" l="1"/>
  <c r="H98" i="4" s="1"/>
  <c r="G97" i="4"/>
  <c r="G96" i="4"/>
  <c r="G95" i="4"/>
  <c r="G94" i="4"/>
  <c r="H94" i="4" s="1"/>
  <c r="G93" i="4"/>
  <c r="G92" i="4"/>
  <c r="G91" i="4"/>
  <c r="H91" i="4" s="1"/>
  <c r="G90" i="4"/>
  <c r="G89" i="4"/>
  <c r="G88" i="4"/>
  <c r="H88" i="4" s="1"/>
  <c r="G87" i="4"/>
  <c r="G86" i="4"/>
  <c r="G85" i="4"/>
  <c r="G84" i="4"/>
  <c r="G83" i="4"/>
  <c r="H83" i="4" s="1"/>
  <c r="G82" i="4"/>
  <c r="H82" i="4" s="1"/>
  <c r="G81" i="4"/>
  <c r="G80" i="4"/>
  <c r="G79" i="4"/>
  <c r="H79" i="4" s="1"/>
  <c r="G78" i="4"/>
  <c r="G77" i="4"/>
  <c r="G76" i="4"/>
  <c r="G75" i="4"/>
  <c r="G74" i="4"/>
  <c r="H74" i="4" s="1"/>
  <c r="G73" i="4"/>
  <c r="G72" i="4"/>
  <c r="G71" i="4"/>
  <c r="H71" i="4" s="1"/>
  <c r="G70" i="4"/>
  <c r="G69" i="4"/>
  <c r="G68" i="4"/>
  <c r="H68" i="4" s="1"/>
  <c r="G67" i="4"/>
  <c r="G66" i="4"/>
  <c r="G65" i="4"/>
  <c r="G64" i="4"/>
  <c r="H64" i="4" s="1"/>
  <c r="G63" i="4"/>
  <c r="G62" i="4"/>
  <c r="G61" i="4"/>
  <c r="G60" i="4"/>
  <c r="H60" i="4" s="1"/>
  <c r="G59" i="4"/>
  <c r="G58" i="4"/>
  <c r="G57" i="4"/>
  <c r="G56" i="4"/>
  <c r="G55" i="4"/>
  <c r="H55" i="4" s="1"/>
  <c r="G54" i="4"/>
  <c r="G53" i="4"/>
  <c r="G52" i="4"/>
  <c r="G51" i="4"/>
  <c r="H51" i="4" s="1"/>
  <c r="G50" i="4"/>
  <c r="H50" i="4" s="1"/>
  <c r="G49" i="4"/>
  <c r="G48" i="4"/>
  <c r="H48" i="4" s="1"/>
  <c r="G47" i="4"/>
  <c r="G46" i="4"/>
  <c r="H46" i="4" s="1"/>
  <c r="G45" i="4"/>
  <c r="G44" i="4"/>
  <c r="G43" i="4"/>
  <c r="G42" i="4"/>
  <c r="H42" i="4" s="1"/>
  <c r="G41" i="4"/>
  <c r="G40" i="4"/>
  <c r="G39" i="4"/>
  <c r="G38" i="4"/>
  <c r="G37" i="4"/>
  <c r="G36" i="4"/>
  <c r="G35" i="4"/>
  <c r="G34" i="4"/>
  <c r="H34" i="4" s="1"/>
  <c r="G33" i="4"/>
  <c r="G32" i="4"/>
  <c r="H32" i="4" s="1"/>
  <c r="G31" i="4"/>
  <c r="G30" i="4"/>
  <c r="H30" i="4" s="1"/>
  <c r="G29" i="4"/>
  <c r="G28" i="4"/>
  <c r="G27" i="4"/>
  <c r="G26" i="4"/>
  <c r="H26" i="4" s="1"/>
  <c r="G25" i="4"/>
  <c r="G24" i="4"/>
  <c r="G23" i="4"/>
  <c r="H23" i="4" s="1"/>
  <c r="G22" i="4"/>
  <c r="G21" i="4"/>
  <c r="G20" i="4"/>
  <c r="H20" i="4" s="1"/>
  <c r="G19" i="4"/>
  <c r="G18" i="4"/>
  <c r="H18" i="4" s="1"/>
  <c r="G17" i="4"/>
  <c r="G16" i="4"/>
  <c r="G15" i="4"/>
  <c r="H15" i="4" s="1"/>
  <c r="G14" i="4"/>
  <c r="H14" i="4" s="1"/>
  <c r="G13" i="4"/>
  <c r="G12" i="4"/>
  <c r="H12" i="4" s="1"/>
  <c r="G11" i="4"/>
  <c r="H11" i="4" s="1"/>
  <c r="G10" i="4"/>
  <c r="G9" i="4"/>
  <c r="G8" i="4"/>
  <c r="H8" i="4" s="1"/>
  <c r="G7" i="4"/>
  <c r="G6" i="4"/>
  <c r="G5" i="4"/>
  <c r="G4" i="4"/>
  <c r="G3" i="4"/>
  <c r="H3" i="4" s="1"/>
  <c r="G2" i="4"/>
  <c r="H2" i="4" s="1"/>
  <c r="H7" i="4"/>
  <c r="H10" i="4"/>
  <c r="H19" i="4"/>
  <c r="H27" i="4"/>
  <c r="H33" i="4"/>
  <c r="H35" i="4"/>
  <c r="H39" i="4"/>
  <c r="H47" i="4"/>
  <c r="H54" i="4"/>
  <c r="H57" i="4"/>
  <c r="H58" i="4"/>
  <c r="H59" i="4"/>
  <c r="H75" i="4"/>
  <c r="H78" i="4"/>
  <c r="H87" i="4"/>
  <c r="H90" i="4"/>
  <c r="H95" i="4"/>
  <c r="H4" i="4"/>
  <c r="H9" i="4"/>
  <c r="H13" i="4"/>
  <c r="H16" i="4"/>
  <c r="H24" i="4"/>
  <c r="H28" i="4"/>
  <c r="H31" i="4"/>
  <c r="H36" i="4"/>
  <c r="H43" i="4"/>
  <c r="H44" i="4"/>
  <c r="H49" i="4"/>
  <c r="H52" i="4"/>
  <c r="H56" i="4"/>
  <c r="H72" i="4"/>
  <c r="H76" i="4"/>
  <c r="H80" i="4"/>
  <c r="H92" i="4"/>
  <c r="H93" i="4"/>
  <c r="H9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H5" i="4"/>
  <c r="H6" i="4"/>
  <c r="H17" i="4"/>
  <c r="H25" i="4"/>
  <c r="H40" i="4"/>
  <c r="H41" i="4"/>
  <c r="H62" i="4"/>
  <c r="H63" i="4"/>
  <c r="H65" i="4"/>
  <c r="H66" i="4"/>
  <c r="H67" i="4"/>
  <c r="H69" i="4"/>
  <c r="H70" i="4"/>
  <c r="H73" i="4"/>
  <c r="H84" i="4"/>
  <c r="H85" i="4"/>
  <c r="H86" i="4"/>
  <c r="H21" i="4"/>
  <c r="H22" i="4"/>
  <c r="H29" i="4"/>
  <c r="H37" i="4"/>
  <c r="H38" i="4"/>
  <c r="H45" i="4"/>
  <c r="H53" i="4"/>
  <c r="H61" i="4"/>
  <c r="H77" i="4"/>
  <c r="H81" i="4"/>
  <c r="H89" i="4"/>
  <c r="H9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FM69HCW_SPICommunication" description="Connection to the 'RFM69HCW_SPICommunication' query in the workbook." type="5" refreshedVersion="6" background="1" saveData="1">
    <dbPr connection="Provider=Microsoft.Mashup.OleDb.1;Data Source=$Workbook$;Location=RFM69HCW_SPICommunication;Extended Properties=&quot;&quot;" command="SELECT * FROM [RFM69HCW_SPICommunication]"/>
  </connection>
</connections>
</file>

<file path=xl/sharedStrings.xml><?xml version="1.0" encoding="utf-8"?>
<sst xmlns="http://schemas.openxmlformats.org/spreadsheetml/2006/main" count="435" uniqueCount="189">
  <si>
    <t>MOSI</t>
  </si>
  <si>
    <t>MISO</t>
  </si>
  <si>
    <t>SPI</t>
  </si>
  <si>
    <t>Read/Write</t>
  </si>
  <si>
    <t>Register</t>
  </si>
  <si>
    <t>Value (hex)</t>
  </si>
  <si>
    <t>Value (bin)</t>
  </si>
  <si>
    <t>Comment</t>
  </si>
  <si>
    <t>Time [s]</t>
  </si>
  <si>
    <t>1.219187083333333</t>
  </si>
  <si>
    <t>0x10</t>
  </si>
  <si>
    <t>0x00</t>
  </si>
  <si>
    <t>1.219203250000000</t>
  </si>
  <si>
    <t>0x24</t>
  </si>
  <si>
    <t>1.219265166666667</t>
  </si>
  <si>
    <t>0x01</t>
  </si>
  <si>
    <t>1.219277083333333</t>
  </si>
  <si>
    <t>0x04</t>
  </si>
  <si>
    <t>1.219321416666667</t>
  </si>
  <si>
    <t>0x81</t>
  </si>
  <si>
    <t>1.219333250000000</t>
  </si>
  <si>
    <t>1.219356583333333</t>
  </si>
  <si>
    <t>0x27</t>
  </si>
  <si>
    <t>1.219368416666667</t>
  </si>
  <si>
    <t>0x80</t>
  </si>
  <si>
    <t>1.219390416666667</t>
  </si>
  <si>
    <t>0xBC</t>
  </si>
  <si>
    <t>1.219402250000000</t>
  </si>
  <si>
    <t>0x8F</t>
  </si>
  <si>
    <t>0x0F</t>
  </si>
  <si>
    <t>1.219420000000000</t>
  </si>
  <si>
    <t>0xEF</t>
  </si>
  <si>
    <t>1.219431833333333</t>
  </si>
  <si>
    <t>0x30</t>
  </si>
  <si>
    <t>1.219449583333333</t>
  </si>
  <si>
    <t>0xDA</t>
  </si>
  <si>
    <t>1.219461416666667</t>
  </si>
  <si>
    <t>0x55</t>
  </si>
  <si>
    <t>1.219481333333333</t>
  </si>
  <si>
    <t>0xDC</t>
  </si>
  <si>
    <t>1.219493166666667</t>
  </si>
  <si>
    <t>0x70</t>
  </si>
  <si>
    <t>1.219512333333333</t>
  </si>
  <si>
    <t>0x2E</t>
  </si>
  <si>
    <t>1.219524250000000</t>
  </si>
  <si>
    <t>0x98</t>
  </si>
  <si>
    <t>1.219548333333333</t>
  </si>
  <si>
    <t>0xAF</t>
  </si>
  <si>
    <t>1.219562583333333</t>
  </si>
  <si>
    <t>0x2D</t>
  </si>
  <si>
    <t>1.219574500000000</t>
  </si>
  <si>
    <t>0xD4</t>
  </si>
  <si>
    <t>1.219596833333333</t>
  </si>
  <si>
    <t>0xAE</t>
  </si>
  <si>
    <t>1.219608666666667</t>
  </si>
  <si>
    <t>0x88</t>
  </si>
  <si>
    <t>1.219657083333333</t>
  </si>
  <si>
    <t>0x82</t>
  </si>
  <si>
    <t>1.219669000000000</t>
  </si>
  <si>
    <t>1.219681000000000</t>
  </si>
  <si>
    <t>0x1A</t>
  </si>
  <si>
    <t>1.219692916666667</t>
  </si>
  <si>
    <t>0x0B</t>
  </si>
  <si>
    <t>1.219704833333333</t>
  </si>
  <si>
    <t>1.219716750000000</t>
  </si>
  <si>
    <t>0x52</t>
  </si>
  <si>
    <t>1.219734500000000</t>
  </si>
  <si>
    <t>0x99</t>
  </si>
  <si>
    <t>1.219746500000000</t>
  </si>
  <si>
    <t>0xE0</t>
  </si>
  <si>
    <t>0x86</t>
  </si>
  <si>
    <t>1.219758416666667</t>
  </si>
  <si>
    <t>0x8A</t>
  </si>
  <si>
    <t>1.219776166666667</t>
  </si>
  <si>
    <t>0xB7</t>
  </si>
  <si>
    <t>1.219788000000000</t>
  </si>
  <si>
    <t>0xD0</t>
  </si>
  <si>
    <t>1.219808250000000</t>
  </si>
  <si>
    <t>0xAC</t>
  </si>
  <si>
    <t>1.219820166666667</t>
  </si>
  <si>
    <t>1.219837833333333</t>
  </si>
  <si>
    <t>0xAD</t>
  </si>
  <si>
    <t>1.219849666666667</t>
  </si>
  <si>
    <t>0x03</t>
  </si>
  <si>
    <t>1.219890583333333</t>
  </si>
  <si>
    <t>0x87</t>
  </si>
  <si>
    <t>1.219902416666667</t>
  </si>
  <si>
    <t>0x6C</t>
  </si>
  <si>
    <t>0xE4</t>
  </si>
  <si>
    <t>1.219920166666667</t>
  </si>
  <si>
    <t>1.219932000000000</t>
  </si>
  <si>
    <t>0xC0</t>
  </si>
  <si>
    <t>1.219949750000000</t>
  </si>
  <si>
    <t>0x89</t>
  </si>
  <si>
    <t>1.219961583333333</t>
  </si>
  <si>
    <t>1.219978333333333</t>
  </si>
  <si>
    <t>0x3D</t>
  </si>
  <si>
    <t>1.219990250000000</t>
  </si>
  <si>
    <t>0x02</t>
  </si>
  <si>
    <t>1.220007583333333</t>
  </si>
  <si>
    <t>0xBD</t>
  </si>
  <si>
    <t>1.220019416666667</t>
  </si>
  <si>
    <t>1.220049000000000</t>
  </si>
  <si>
    <t>0x91</t>
  </si>
  <si>
    <t>1.220060833333333</t>
  </si>
  <si>
    <t>0x9F</t>
  </si>
  <si>
    <t>1.220167750000000</t>
  </si>
  <si>
    <t>1.220179750000000</t>
  </si>
  <si>
    <t>0x08</t>
  </si>
  <si>
    <t>1.220191666666667</t>
  </si>
  <si>
    <t>1.220203583333333</t>
  </si>
  <si>
    <t>0xE8</t>
  </si>
  <si>
    <t>1.220215500000000</t>
  </si>
  <si>
    <t>1.220227416666667</t>
  </si>
  <si>
    <t>1.220245166666667</t>
  </si>
  <si>
    <t>1.220257166666667</t>
  </si>
  <si>
    <t>0xE2</t>
  </si>
  <si>
    <t>1.220269083333333</t>
  </si>
  <si>
    <t>1.220286833333333</t>
  </si>
  <si>
    <t>1.220298750000000</t>
  </si>
  <si>
    <t>1.220330750000000</t>
  </si>
  <si>
    <t>1.220342583333333</t>
  </si>
  <si>
    <t>0xE6</t>
  </si>
  <si>
    <t>1.220360333333333</t>
  </si>
  <si>
    <t>1.220372166666667</t>
  </si>
  <si>
    <t>1.220389833333333</t>
  </si>
  <si>
    <t>1.220401666666667</t>
  </si>
  <si>
    <t>1.220420000000000</t>
  </si>
  <si>
    <t>1.220431833333333</t>
  </si>
  <si>
    <t>0x7F</t>
  </si>
  <si>
    <t>1.222485083333333</t>
  </si>
  <si>
    <t>1.222499000000000</t>
  </si>
  <si>
    <t>1.222521166666667</t>
  </si>
  <si>
    <t>1.222533083333333</t>
  </si>
  <si>
    <t>1.222550750000000</t>
  </si>
  <si>
    <t>0xA5</t>
  </si>
  <si>
    <t>1.222562583333333</t>
  </si>
  <si>
    <t>0x40</t>
  </si>
  <si>
    <t>1.222579333333333</t>
  </si>
  <si>
    <t>1.222591166666667</t>
  </si>
  <si>
    <t>1.222608583333333</t>
  </si>
  <si>
    <t>1.222620416666667</t>
  </si>
  <si>
    <t>1.222634750000000</t>
  </si>
  <si>
    <t>1.222646583333333</t>
  </si>
  <si>
    <t>1.222660583333333</t>
  </si>
  <si>
    <t>1.222672416666667</t>
  </si>
  <si>
    <t>1.222686416666667</t>
  </si>
  <si>
    <t>1.222698250000000</t>
  </si>
  <si>
    <t>1.222712333333333</t>
  </si>
  <si>
    <t>1.222724166666667</t>
  </si>
  <si>
    <t>1.222738166666667</t>
  </si>
  <si>
    <t>1.222750000000000</t>
  </si>
  <si>
    <t>1.222764000000000</t>
  </si>
  <si>
    <t>1.222775833333333</t>
  </si>
  <si>
    <t>1.222789833333333</t>
  </si>
  <si>
    <t>1.222801750000000</t>
  </si>
  <si>
    <t>1.222815750000000</t>
  </si>
  <si>
    <t>1.222827583333333</t>
  </si>
  <si>
    <t>1.222841583333333</t>
  </si>
  <si>
    <t>1.222853416666667</t>
  </si>
  <si>
    <t>0x90</t>
  </si>
  <si>
    <t xml:space="preserve"> Analyzer Name</t>
  </si>
  <si>
    <t>SW  Version = 0x24</t>
  </si>
  <si>
    <t>Read Op Mode</t>
  </si>
  <si>
    <t>Read SW version</t>
  </si>
  <si>
    <t>001 = Standby mode (STDBY)</t>
  </si>
  <si>
    <t>Write Op Mode</t>
  </si>
  <si>
    <t>Read status register (PLL state, timout, RSSI, ..)</t>
  </si>
  <si>
    <t>0x80 = default</t>
  </si>
  <si>
    <t>Write FIFO threshold</t>
  </si>
  <si>
    <t>Write RegTestDagc</t>
  </si>
  <si>
    <t>0x30 = recommended value</t>
  </si>
  <si>
    <t>Write intern test register</t>
  </si>
  <si>
    <t>Read sync config</t>
  </si>
  <si>
    <t>0x98 = default</t>
  </si>
  <si>
    <t>Burst write sync word 0x2f, len=2</t>
  </si>
  <si>
    <t>0x2d</t>
  </si>
  <si>
    <t>0xd4</t>
  </si>
  <si>
    <t>Write sync word recognition control</t>
  </si>
  <si>
    <t>setModemRegisters, burst write 0x02, len=5</t>
  </si>
  <si>
    <t>setModemRegisters, burst write 0x19, len=2</t>
  </si>
  <si>
    <t>setModemRegisters, write package mode</t>
  </si>
  <si>
    <t>setPreambleLength, write 0x2c</t>
  </si>
  <si>
    <t>setPreambleLength, write 0x2d</t>
  </si>
  <si>
    <t>setFrequency, write 0x07</t>
  </si>
  <si>
    <t>setFrequency, write 0x08</t>
  </si>
  <si>
    <t>setFrequency, write 0x09</t>
  </si>
  <si>
    <t>setEncryptionKey, read 0x3d</t>
  </si>
  <si>
    <t>setEncryptionKey, write 0x3d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</si>
</sst>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sz val="14"/>
      <color theme="3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rgb="FF7F7F7F"/>
      <name val="Arial"/>
      <family val="2"/>
    </font>
    <font>
      <sz val="10"/>
      <color rgb="FF3F3F76"/>
      <name val="Arial"/>
      <family val="2"/>
    </font>
    <font>
      <sz val="10"/>
      <color rgb="FF3F3F3F"/>
      <name val="Arial"/>
      <family val="2"/>
    </font>
    <font>
      <sz val="10"/>
      <color rgb="FFFF0000"/>
      <name val="Arial"/>
      <family val="2"/>
    </font>
    <font>
      <sz val="16"/>
      <color theme="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5">
    <xf numFmtId="0" fontId="0" fillId="0" borderId="0" applyProtection="0">
      <alignment vertical="top"/>
      <protection locked="0"/>
    </xf>
    <xf numFmtId="0" fontId="16" fillId="0" borderId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1" fillId="6" borderId="4" applyNumberFormat="0" applyAlignment="0" applyProtection="0"/>
    <xf numFmtId="0" fontId="11" fillId="0" borderId="6" applyNumberFormat="0" applyFill="0" applyAlignment="0" applyProtection="0"/>
    <xf numFmtId="0" fontId="7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Alignment="0" applyProtection="0"/>
    <xf numFmtId="0" fontId="1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" fillId="32" borderId="0" applyNumberFormat="0" applyBorder="0" applyAlignment="0" applyProtection="0"/>
    <xf numFmtId="164" fontId="1" fillId="0" borderId="0" applyProtection="0">
      <alignment horizontal="left" vertical="center" wrapText="1"/>
      <protection locked="0"/>
    </xf>
    <xf numFmtId="0" fontId="18" fillId="33" borderId="10" applyBorder="0"/>
    <xf numFmtId="0" fontId="17" fillId="33" borderId="11" applyBorder="0">
      <alignment vertical="center"/>
    </xf>
  </cellStyleXfs>
  <cellXfs count="6">
    <xf numFmtId="0" fontId="0" fillId="0" borderId="0" xfId="0">
      <alignment vertical="top"/>
      <protection locked="0"/>
    </xf>
    <xf numFmtId="0" fontId="0" fillId="0" borderId="0" xfId="0" applyNumberFormat="1">
      <alignment vertical="top"/>
      <protection locked="0"/>
    </xf>
    <xf numFmtId="0" fontId="0" fillId="0" borderId="0" xfId="0" applyNumberFormat="1" applyAlignment="1">
      <alignment horizontal="right" vertical="top"/>
      <protection locked="0"/>
    </xf>
    <xf numFmtId="0" fontId="0" fillId="0" borderId="0" xfId="0" applyAlignment="1">
      <alignment horizontal="right" vertical="top"/>
      <protection locked="0"/>
    </xf>
    <xf numFmtId="0" fontId="0" fillId="0" borderId="0" xfId="0" applyNumberFormat="1" applyAlignment="1">
      <alignment horizontal="center" vertical="top"/>
      <protection locked="0"/>
    </xf>
    <xf numFmtId="0" fontId="0" fillId="0" borderId="0" xfId="0" applyAlignment="1">
      <alignment horizontal="center" vertical="top"/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2" xr:uid="{00000000-0005-0000-0000-00001B000000}"/>
    <cellStyle name="Explanatory Text" xfId="16" builtinId="53" customBuiltin="1"/>
    <cellStyle name="Form Heading 1" xfId="43" xr:uid="{00000000-0005-0000-0000-00001D000000}"/>
    <cellStyle name="Form Heading 2" xfId="44" xr:uid="{00000000-0005-0000-0000-00001E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B Table Style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9" unboundColumnsRight="5">
    <queryTableFields count="9">
      <queryTableField id="19" name="Time [s]" tableColumnId="16"/>
      <queryTableField id="20" name=" Analyzer Name" tableColumnId="17"/>
      <queryTableField id="27" name="MOSI" tableColumnId="20"/>
      <queryTableField id="28" name="MISO" tableColumnId="21"/>
      <queryTableField id="6" dataBound="0" tableColumnId="6"/>
      <queryTableField id="5" dataBound="0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0712E-828B-411E-B39B-9811DC781B7D}" name="RFM69HCW_SPICommunication" displayName="RFM69HCW_SPICommunication" ref="A1:I98" tableType="queryTable" totalsRowShown="0">
  <autoFilter ref="A1:I98" xr:uid="{1C214843-4312-4F88-B656-A64525D42FCE}"/>
  <tableColumns count="9">
    <tableColumn id="16" xr3:uid="{450F8207-D8D1-4406-B1AD-C3D34DE29239}" uniqueName="16" name="Time [s]" queryTableFieldId="19"/>
    <tableColumn id="17" xr3:uid="{9DEB8ED8-66C8-4A21-B004-C5EB00C180CF}" uniqueName="17" name=" Analyzer Name" queryTableFieldId="20"/>
    <tableColumn id="20" xr3:uid="{1891AF51-9FA6-4886-90BF-802C2311AE1B}" uniqueName="20" name="MOSI" queryTableFieldId="27" dataDxfId="6"/>
    <tableColumn id="21" xr3:uid="{2E6E3135-39E0-4143-810C-197C2332B6CE}" uniqueName="21" name="MISO" queryTableFieldId="28" dataDxfId="5"/>
    <tableColumn id="6" xr3:uid="{B40A248A-DD54-4222-8BAA-ED931910B9F0}" uniqueName="6" name="Register" queryTableFieldId="6" dataDxfId="4">
      <calculatedColumnFormula>"0x"&amp;DEC2HEX(_xlfn.BITAND(HEX2DEC(LEFT(RIGHT(RFM69HCW_SPICommunication[[#This Row],[MOSI]],LEN(RFM69HCW_SPICommunication[[#This Row],[MOSI]])-2),2)), HEX2DEC("7F")))</calculatedColumnFormula>
    </tableColumn>
    <tableColumn id="5" xr3:uid="{38467C9A-FF10-4806-B1D9-DD5DC98E7199}" uniqueName="5" name="Read/Write" queryTableFieldId="5" dataDxfId="3">
      <calculatedColumnFormula>IF(_xlfn.BITAND(HEX2DEC(LEFT(RIGHT(RFM69HCW_SPICommunication[[#This Row],[MOSI]],LEN(RFM69HCW_SPICommunication[[#This Row],[MOSI]])-2),2)), HEX2DEC(80)) = 0, "Read", "Write")</calculatedColumnFormula>
    </tableColumn>
    <tableColumn id="7" xr3:uid="{2B054B54-865C-46F4-ABC4-E52F03DD1668}" uniqueName="7" name="Value (hex)" queryTableFieldId="7" dataDxfId="0">
      <calculatedColumnFormula>"0x"&amp;DEC2HEX(HEX2DEC(LEFT(RIGHT(RFM69HCW_SPICommunication[[#This Row],[MISO]],LEN(RFM69HCW_SPICommunication[[#This Row],[MISO]])-2),2)))</calculatedColumnFormula>
    </tableColumn>
    <tableColumn id="8" xr3:uid="{04939DB9-33A6-4E51-B9AA-B00F0FB75268}" uniqueName="8" name="Value (bin)" queryTableFieldId="8" dataDxfId="2">
      <calculatedColumnFormula>"0b"&amp;DEC2BIN(HEX2DEC(RIGHT(RFM69HCW_SPICommunication[[#This Row],[Value (hex)]],LEN(RFM69HCW_SPICommunication[[#This Row],[Value (hex)]])-2)))</calculatedColumnFormula>
    </tableColumn>
    <tableColumn id="9" xr3:uid="{482C50A5-CEAB-4447-83F8-15E035F7C076}" uniqueName="9" name="Comment" queryTableFieldId="9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Fujitsu Global fi">
  <a:themeElements>
    <a:clrScheme name="EB 2012">
      <a:dk1>
        <a:srgbClr val="3F3F3F"/>
      </a:dk1>
      <a:lt1>
        <a:srgbClr val="FFFFFF"/>
      </a:lt1>
      <a:dk2>
        <a:srgbClr val="000000"/>
      </a:dk2>
      <a:lt2>
        <a:srgbClr val="FFFFFF"/>
      </a:lt2>
      <a:accent1>
        <a:srgbClr val="646464"/>
      </a:accent1>
      <a:accent2>
        <a:srgbClr val="00C400"/>
      </a:accent2>
      <a:accent3>
        <a:srgbClr val="C8C8C8"/>
      </a:accent3>
      <a:accent4>
        <a:srgbClr val="3399FF"/>
      </a:accent4>
      <a:accent5>
        <a:srgbClr val="808080"/>
      </a:accent5>
      <a:accent6>
        <a:srgbClr val="999900"/>
      </a:accent6>
      <a:hlink>
        <a:srgbClr val="00EB00"/>
      </a:hlink>
      <a:folHlink>
        <a:srgbClr val="CC0000"/>
      </a:folHlink>
    </a:clrScheme>
    <a:fontScheme name="EB Calibri">
      <a:majorFont>
        <a:latin typeface="Calibri"/>
        <a:ea typeface="Arial Unicode MS"/>
        <a:cs typeface="Arial Unicode MS"/>
      </a:majorFont>
      <a:minorFont>
        <a:latin typeface="Calibri"/>
        <a:ea typeface="Arial Unicode MS"/>
        <a:cs typeface="Arial Unicode MS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100000">
              <a:srgbClr val="B9B9B9"/>
            </a:gs>
            <a:gs pos="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9525">
          <a:solidFill>
            <a:schemeClr val="tx2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ctr">
          <a:buClr>
            <a:schemeClr val="accent2"/>
          </a:buClr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69EA-CE2C-4277-A812-CB0611D1B417}">
  <dimension ref="A1:R99"/>
  <sheetViews>
    <sheetView tabSelected="1" workbookViewId="0">
      <selection activeCell="I36" sqref="I36"/>
    </sheetView>
  </sheetViews>
  <sheetFormatPr defaultRowHeight="12.75" x14ac:dyDescent="0.2"/>
  <cols>
    <col min="1" max="2" width="17.85546875" bestFit="1" customWidth="1"/>
    <col min="3" max="4" width="8.140625" bestFit="1" customWidth="1"/>
    <col min="5" max="5" width="8.42578125" bestFit="1" customWidth="1"/>
    <col min="6" max="6" width="15.7109375" bestFit="1" customWidth="1"/>
    <col min="7" max="7" width="11.42578125" bestFit="1" customWidth="1"/>
    <col min="8" max="8" width="10.85546875" bestFit="1" customWidth="1"/>
    <col min="9" max="9" width="41.28515625" customWidth="1"/>
    <col min="10" max="10" width="16.85546875" bestFit="1" customWidth="1"/>
    <col min="11" max="12" width="12" bestFit="1" customWidth="1"/>
    <col min="13" max="13" width="15.7109375" bestFit="1" customWidth="1"/>
    <col min="14" max="14" width="11.42578125" bestFit="1" customWidth="1"/>
    <col min="15" max="15" width="10.85546875" style="3" bestFit="1" customWidth="1"/>
    <col min="16" max="16" width="16.85546875" style="5" bestFit="1" customWidth="1"/>
    <col min="17" max="17" width="12" style="3" bestFit="1" customWidth="1"/>
    <col min="18" max="18" width="11" style="3" bestFit="1" customWidth="1"/>
    <col min="19" max="19" width="16.85546875" bestFit="1" customWidth="1"/>
    <col min="20" max="20" width="12" bestFit="1" customWidth="1"/>
  </cols>
  <sheetData>
    <row r="1" spans="1:18" x14ac:dyDescent="0.2">
      <c r="A1" t="s">
        <v>8</v>
      </c>
      <c r="B1" t="s">
        <v>161</v>
      </c>
      <c r="C1" t="s">
        <v>0</v>
      </c>
      <c r="D1" t="s">
        <v>1</v>
      </c>
      <c r="E1" s="2" t="s">
        <v>4</v>
      </c>
      <c r="F1" s="5" t="s">
        <v>3</v>
      </c>
      <c r="G1" s="3" t="s">
        <v>5</v>
      </c>
      <c r="H1" s="3" t="s">
        <v>6</v>
      </c>
      <c r="I1" t="s">
        <v>7</v>
      </c>
      <c r="O1"/>
      <c r="P1"/>
      <c r="Q1"/>
      <c r="R1"/>
    </row>
    <row r="2" spans="1:18" x14ac:dyDescent="0.2">
      <c r="A2" t="s">
        <v>9</v>
      </c>
      <c r="B2" t="s">
        <v>2</v>
      </c>
      <c r="C2" s="1" t="s">
        <v>10</v>
      </c>
      <c r="D2" s="1" t="s">
        <v>11</v>
      </c>
      <c r="E2" s="2" t="str">
        <f>"0x"&amp;DEC2HEX(_xlfn.BITAND(HEX2DEC(LEFT(RIGHT(RFM69HCW_SPICommunication[[#This Row],[MOSI]],LEN(RFM69HCW_SPICommunication[[#This Row],[MOSI]])-2),2)), HEX2DEC("7F")))</f>
        <v>0x10</v>
      </c>
      <c r="F2" s="4" t="str">
        <f>IF(_xlfn.BITAND(HEX2DEC(LEFT(RIGHT(RFM69HCW_SPICommunication[[#This Row],[MOSI]],LEN(RFM69HCW_SPICommunication[[#This Row],[MOSI]])-2),2)), HEX2DEC(80)) = 0, "Read", "Write")</f>
        <v>Read</v>
      </c>
      <c r="G2" s="2" t="str">
        <f>"0x"&amp;DEC2HEX(HEX2DEC(LEFT(RIGHT(RFM69HCW_SPICommunication[[#This Row],[MISO]],LEN(RFM69HCW_SPICommunication[[#This Row],[MISO]])-2),2)))</f>
        <v>0x0</v>
      </c>
      <c r="H2" s="2" t="str">
        <f>"0b"&amp;DEC2BIN(HEX2DEC(RIGHT(RFM69HCW_SPICommunication[[#This Row],[Value (hex)]],LEN(RFM69HCW_SPICommunication[[#This Row],[Value (hex)]])-2)))</f>
        <v>0b0</v>
      </c>
      <c r="I2" s="2" t="s">
        <v>164</v>
      </c>
      <c r="O2"/>
      <c r="P2"/>
      <c r="Q2"/>
      <c r="R2"/>
    </row>
    <row r="3" spans="1:18" x14ac:dyDescent="0.2">
      <c r="A3" t="s">
        <v>12</v>
      </c>
      <c r="B3" t="s">
        <v>2</v>
      </c>
      <c r="C3" s="1" t="s">
        <v>11</v>
      </c>
      <c r="D3" s="1" t="s">
        <v>13</v>
      </c>
      <c r="E3" s="2" t="str">
        <f>"0x"&amp;DEC2HEX(_xlfn.BITAND(HEX2DEC(LEFT(RIGHT(RFM69HCW_SPICommunication[[#This Row],[MOSI]],LEN(RFM69HCW_SPICommunication[[#This Row],[MOSI]])-2),2)), HEX2DEC("7F")))</f>
        <v>0x0</v>
      </c>
      <c r="F3" s="4" t="str">
        <f>IF(_xlfn.BITAND(HEX2DEC(LEFT(RIGHT(RFM69HCW_SPICommunication[[#This Row],[MOSI]],LEN(RFM69HCW_SPICommunication[[#This Row],[MOSI]])-2),2)), HEX2DEC(80)) = 0, "Read", "Write")</f>
        <v>Read</v>
      </c>
      <c r="G3" s="2" t="str">
        <f>"0x"&amp;DEC2HEX(HEX2DEC(LEFT(RIGHT(RFM69HCW_SPICommunication[[#This Row],[MISO]],LEN(RFM69HCW_SPICommunication[[#This Row],[MISO]])-2),2)))</f>
        <v>0x24</v>
      </c>
      <c r="H3" s="2" t="str">
        <f>"0b"&amp;DEC2BIN(HEX2DEC(RIGHT(RFM69HCW_SPICommunication[[#This Row],[Value (hex)]],LEN(RFM69HCW_SPICommunication[[#This Row],[Value (hex)]])-2)))</f>
        <v>0b100100</v>
      </c>
      <c r="I3" s="2" t="s">
        <v>162</v>
      </c>
      <c r="O3"/>
      <c r="P3"/>
      <c r="Q3"/>
      <c r="R3"/>
    </row>
    <row r="4" spans="1:18" x14ac:dyDescent="0.2">
      <c r="A4" t="s">
        <v>14</v>
      </c>
      <c r="B4" t="s">
        <v>2</v>
      </c>
      <c r="C4" s="1" t="s">
        <v>15</v>
      </c>
      <c r="D4" s="1" t="s">
        <v>11</v>
      </c>
      <c r="E4" s="2" t="str">
        <f>"0x"&amp;DEC2HEX(_xlfn.BITAND(HEX2DEC(LEFT(RIGHT(RFM69HCW_SPICommunication[[#This Row],[MOSI]],LEN(RFM69HCW_SPICommunication[[#This Row],[MOSI]])-2),2)), HEX2DEC("7F")))</f>
        <v>0x1</v>
      </c>
      <c r="F4" s="4" t="str">
        <f>IF(_xlfn.BITAND(HEX2DEC(LEFT(RIGHT(RFM69HCW_SPICommunication[[#This Row],[MOSI]],LEN(RFM69HCW_SPICommunication[[#This Row],[MOSI]])-2),2)), HEX2DEC(80)) = 0, "Read", "Write")</f>
        <v>Read</v>
      </c>
      <c r="G4" s="2" t="str">
        <f>"0x"&amp;DEC2HEX(HEX2DEC(LEFT(RIGHT(RFM69HCW_SPICommunication[[#This Row],[MISO]],LEN(RFM69HCW_SPICommunication[[#This Row],[MISO]])-2),2)))</f>
        <v>0x0</v>
      </c>
      <c r="H4" s="2" t="str">
        <f>"0b"&amp;DEC2BIN(HEX2DEC(RIGHT(RFM69HCW_SPICommunication[[#This Row],[Value (hex)]],LEN(RFM69HCW_SPICommunication[[#This Row],[Value (hex)]])-2)))</f>
        <v>0b0</v>
      </c>
      <c r="I4" s="2" t="s">
        <v>163</v>
      </c>
      <c r="O4"/>
      <c r="P4"/>
      <c r="Q4"/>
      <c r="R4"/>
    </row>
    <row r="5" spans="1:18" x14ac:dyDescent="0.2">
      <c r="A5" t="s">
        <v>16</v>
      </c>
      <c r="B5" t="s">
        <v>2</v>
      </c>
      <c r="C5" s="1" t="s">
        <v>11</v>
      </c>
      <c r="D5" s="1" t="s">
        <v>17</v>
      </c>
      <c r="E5" s="2" t="str">
        <f>"0x"&amp;DEC2HEX(_xlfn.BITAND(HEX2DEC(LEFT(RIGHT(RFM69HCW_SPICommunication[[#This Row],[MOSI]],LEN(RFM69HCW_SPICommunication[[#This Row],[MOSI]])-2),2)), HEX2DEC("7F")))</f>
        <v>0x0</v>
      </c>
      <c r="F5" s="4" t="str">
        <f>IF(_xlfn.BITAND(HEX2DEC(LEFT(RIGHT(RFM69HCW_SPICommunication[[#This Row],[MOSI]],LEN(RFM69HCW_SPICommunication[[#This Row],[MOSI]])-2),2)), HEX2DEC(80)) = 0, "Read", "Write")</f>
        <v>Read</v>
      </c>
      <c r="G5" s="2" t="str">
        <f>"0x"&amp;DEC2HEX(HEX2DEC(LEFT(RIGHT(RFM69HCW_SPICommunication[[#This Row],[MISO]],LEN(RFM69HCW_SPICommunication[[#This Row],[MISO]])-2),2)))</f>
        <v>0x4</v>
      </c>
      <c r="H5" s="2" t="str">
        <f>"0b"&amp;DEC2BIN(HEX2DEC(RIGHT(RFM69HCW_SPICommunication[[#This Row],[Value (hex)]],LEN(RFM69HCW_SPICommunication[[#This Row],[Value (hex)]])-2)))</f>
        <v>0b100</v>
      </c>
      <c r="I5" s="2" t="s">
        <v>165</v>
      </c>
      <c r="O5"/>
      <c r="P5"/>
      <c r="Q5"/>
      <c r="R5"/>
    </row>
    <row r="6" spans="1:18" x14ac:dyDescent="0.2">
      <c r="A6" t="s">
        <v>18</v>
      </c>
      <c r="B6" t="s">
        <v>2</v>
      </c>
      <c r="C6" s="1" t="s">
        <v>19</v>
      </c>
      <c r="D6" s="1" t="s">
        <v>11</v>
      </c>
      <c r="E6" s="2" t="str">
        <f>"0x"&amp;DEC2HEX(_xlfn.BITAND(HEX2DEC(LEFT(RIGHT(RFM69HCW_SPICommunication[[#This Row],[MOSI]],LEN(RFM69HCW_SPICommunication[[#This Row],[MOSI]])-2),2)), HEX2DEC("7F")))</f>
        <v>0x1</v>
      </c>
      <c r="F6" s="4" t="str">
        <f>IF(_xlfn.BITAND(HEX2DEC(LEFT(RIGHT(RFM69HCW_SPICommunication[[#This Row],[MOSI]],LEN(RFM69HCW_SPICommunication[[#This Row],[MOSI]])-2),2)), HEX2DEC(80)) = 0, "Read", "Write")</f>
        <v>Write</v>
      </c>
      <c r="G6" s="2" t="str">
        <f>"0x"&amp;DEC2HEX(HEX2DEC(LEFT(RIGHT(RFM69HCW_SPICommunication[[#This Row],[MISO]],LEN(RFM69HCW_SPICommunication[[#This Row],[MISO]])-2),2)))</f>
        <v>0x0</v>
      </c>
      <c r="H6" s="2" t="str">
        <f>"0b"&amp;DEC2BIN(HEX2DEC(RIGHT(RFM69HCW_SPICommunication[[#This Row],[Value (hex)]],LEN(RFM69HCW_SPICommunication[[#This Row],[Value (hex)]])-2)))</f>
        <v>0b0</v>
      </c>
      <c r="I6" s="2" t="s">
        <v>166</v>
      </c>
      <c r="O6"/>
      <c r="P6"/>
      <c r="Q6"/>
      <c r="R6"/>
    </row>
    <row r="7" spans="1:18" x14ac:dyDescent="0.2">
      <c r="A7" t="s">
        <v>20</v>
      </c>
      <c r="B7" t="s">
        <v>2</v>
      </c>
      <c r="C7" s="1" t="s">
        <v>17</v>
      </c>
      <c r="D7" s="1" t="s">
        <v>17</v>
      </c>
      <c r="E7" s="2" t="str">
        <f>"0x"&amp;DEC2HEX(_xlfn.BITAND(HEX2DEC(LEFT(RIGHT(RFM69HCW_SPICommunication[[#This Row],[MOSI]],LEN(RFM69HCW_SPICommunication[[#This Row],[MOSI]])-2),2)), HEX2DEC("7F")))</f>
        <v>0x4</v>
      </c>
      <c r="F7" s="4" t="str">
        <f>IF(_xlfn.BITAND(HEX2DEC(LEFT(RIGHT(RFM69HCW_SPICommunication[[#This Row],[MOSI]],LEN(RFM69HCW_SPICommunication[[#This Row],[MOSI]])-2),2)), HEX2DEC(80)) = 0, "Read", "Write")</f>
        <v>Read</v>
      </c>
      <c r="G7" s="2" t="str">
        <f>"0x"&amp;DEC2HEX(HEX2DEC(LEFT(RIGHT(RFM69HCW_SPICommunication[[#This Row],[MISO]],LEN(RFM69HCW_SPICommunication[[#This Row],[MISO]])-2),2)))</f>
        <v>0x4</v>
      </c>
      <c r="H7" s="2" t="str">
        <f>"0b"&amp;DEC2BIN(HEX2DEC(RIGHT(RFM69HCW_SPICommunication[[#This Row],[Value (hex)]],LEN(RFM69HCW_SPICommunication[[#This Row],[Value (hex)]])-2)))</f>
        <v>0b100</v>
      </c>
      <c r="I7" s="2" t="s">
        <v>165</v>
      </c>
      <c r="O7"/>
      <c r="P7"/>
      <c r="Q7"/>
      <c r="R7"/>
    </row>
    <row r="8" spans="1:18" x14ac:dyDescent="0.2">
      <c r="A8" t="s">
        <v>21</v>
      </c>
      <c r="B8" t="s">
        <v>2</v>
      </c>
      <c r="C8" s="1" t="s">
        <v>22</v>
      </c>
      <c r="D8" s="1" t="s">
        <v>11</v>
      </c>
      <c r="E8" s="2" t="str">
        <f>"0x"&amp;DEC2HEX(_xlfn.BITAND(HEX2DEC(LEFT(RIGHT(RFM69HCW_SPICommunication[[#This Row],[MOSI]],LEN(RFM69HCW_SPICommunication[[#This Row],[MOSI]])-2),2)), HEX2DEC("7F")))</f>
        <v>0x27</v>
      </c>
      <c r="F8" s="4" t="str">
        <f>IF(_xlfn.BITAND(HEX2DEC(LEFT(RIGHT(RFM69HCW_SPICommunication[[#This Row],[MOSI]],LEN(RFM69HCW_SPICommunication[[#This Row],[MOSI]])-2),2)), HEX2DEC(80)) = 0, "Read", "Write")</f>
        <v>Read</v>
      </c>
      <c r="G8" s="2" t="str">
        <f>"0x"&amp;DEC2HEX(HEX2DEC(LEFT(RIGHT(RFM69HCW_SPICommunication[[#This Row],[MISO]],LEN(RFM69HCW_SPICommunication[[#This Row],[MISO]])-2),2)))</f>
        <v>0x0</v>
      </c>
      <c r="H8" s="2" t="str">
        <f>"0b"&amp;DEC2BIN(HEX2DEC(RIGHT(RFM69HCW_SPICommunication[[#This Row],[Value (hex)]],LEN(RFM69HCW_SPICommunication[[#This Row],[Value (hex)]])-2)))</f>
        <v>0b0</v>
      </c>
      <c r="I8" s="2" t="s">
        <v>167</v>
      </c>
      <c r="O8"/>
      <c r="P8"/>
      <c r="Q8"/>
      <c r="R8"/>
    </row>
    <row r="9" spans="1:18" x14ac:dyDescent="0.2">
      <c r="A9" t="s">
        <v>23</v>
      </c>
      <c r="B9" t="s">
        <v>2</v>
      </c>
      <c r="C9" s="1" t="s">
        <v>11</v>
      </c>
      <c r="D9" s="1" t="s">
        <v>24</v>
      </c>
      <c r="E9" s="2" t="str">
        <f>"0x"&amp;DEC2HEX(_xlfn.BITAND(HEX2DEC(LEFT(RIGHT(RFM69HCW_SPICommunication[[#This Row],[MOSI]],LEN(RFM69HCW_SPICommunication[[#This Row],[MOSI]])-2),2)), HEX2DEC("7F")))</f>
        <v>0x0</v>
      </c>
      <c r="F9" s="4" t="str">
        <f>IF(_xlfn.BITAND(HEX2DEC(LEFT(RIGHT(RFM69HCW_SPICommunication[[#This Row],[MOSI]],LEN(RFM69HCW_SPICommunication[[#This Row],[MOSI]])-2),2)), HEX2DEC(80)) = 0, "Read", "Write")</f>
        <v>Read</v>
      </c>
      <c r="G9" s="2" t="str">
        <f>"0x"&amp;DEC2HEX(HEX2DEC(LEFT(RIGHT(RFM69HCW_SPICommunication[[#This Row],[MISO]],LEN(RFM69HCW_SPICommunication[[#This Row],[MISO]])-2),2)))</f>
        <v>0x80</v>
      </c>
      <c r="H9" s="2" t="str">
        <f>"0b"&amp;DEC2BIN(HEX2DEC(RIGHT(RFM69HCW_SPICommunication[[#This Row],[Value (hex)]],LEN(RFM69HCW_SPICommunication[[#This Row],[Value (hex)]])-2)))</f>
        <v>0b10000000</v>
      </c>
      <c r="I9" s="2" t="s">
        <v>168</v>
      </c>
      <c r="O9"/>
      <c r="P9"/>
      <c r="Q9"/>
      <c r="R9"/>
    </row>
    <row r="10" spans="1:18" x14ac:dyDescent="0.2">
      <c r="A10" t="s">
        <v>25</v>
      </c>
      <c r="B10" t="s">
        <v>2</v>
      </c>
      <c r="C10" s="1" t="s">
        <v>26</v>
      </c>
      <c r="D10" s="1" t="s">
        <v>11</v>
      </c>
      <c r="E10" s="2" t="str">
        <f>"0x"&amp;DEC2HEX(_xlfn.BITAND(HEX2DEC(LEFT(RIGHT(RFM69HCW_SPICommunication[[#This Row],[MOSI]],LEN(RFM69HCW_SPICommunication[[#This Row],[MOSI]])-2),2)), HEX2DEC("7F")))</f>
        <v>0x3C</v>
      </c>
      <c r="F10" s="4" t="str">
        <f>IF(_xlfn.BITAND(HEX2DEC(LEFT(RIGHT(RFM69HCW_SPICommunication[[#This Row],[MOSI]],LEN(RFM69HCW_SPICommunication[[#This Row],[MOSI]])-2),2)), HEX2DEC(80)) = 0, "Read", "Write")</f>
        <v>Write</v>
      </c>
      <c r="G10" s="2" t="str">
        <f>"0x"&amp;DEC2HEX(HEX2DEC(LEFT(RIGHT(RFM69HCW_SPICommunication[[#This Row],[MISO]],LEN(RFM69HCW_SPICommunication[[#This Row],[MISO]])-2),2)))</f>
        <v>0x0</v>
      </c>
      <c r="H10" s="2" t="str">
        <f>"0b"&amp;DEC2BIN(HEX2DEC(RIGHT(RFM69HCW_SPICommunication[[#This Row],[Value (hex)]],LEN(RFM69HCW_SPICommunication[[#This Row],[Value (hex)]])-2)))</f>
        <v>0b0</v>
      </c>
      <c r="I10" s="2" t="s">
        <v>169</v>
      </c>
      <c r="O10"/>
      <c r="P10"/>
      <c r="Q10"/>
      <c r="R10"/>
    </row>
    <row r="11" spans="1:18" x14ac:dyDescent="0.2">
      <c r="A11" t="s">
        <v>27</v>
      </c>
      <c r="B11" t="s">
        <v>2</v>
      </c>
      <c r="C11" s="1" t="s">
        <v>28</v>
      </c>
      <c r="D11" s="1" t="s">
        <v>29</v>
      </c>
      <c r="E11" s="2" t="str">
        <f>"0x"&amp;DEC2HEX(_xlfn.BITAND(HEX2DEC(LEFT(RIGHT(RFM69HCW_SPICommunication[[#This Row],[MOSI]],LEN(RFM69HCW_SPICommunication[[#This Row],[MOSI]])-2),2)), HEX2DEC("7F")))</f>
        <v>0xF</v>
      </c>
      <c r="F11" s="4" t="str">
        <f>IF(_xlfn.BITAND(HEX2DEC(LEFT(RIGHT(RFM69HCW_SPICommunication[[#This Row],[MOSI]],LEN(RFM69HCW_SPICommunication[[#This Row],[MOSI]])-2),2)), HEX2DEC(80)) = 0, "Read", "Write")</f>
        <v>Write</v>
      </c>
      <c r="G11" s="2" t="str">
        <f>"0x"&amp;DEC2HEX(HEX2DEC(LEFT(RIGHT(RFM69HCW_SPICommunication[[#This Row],[MISO]],LEN(RFM69HCW_SPICommunication[[#This Row],[MISO]])-2),2)))</f>
        <v>0xF</v>
      </c>
      <c r="H11" s="2" t="str">
        <f>"0b"&amp;DEC2BIN(HEX2DEC(RIGHT(RFM69HCW_SPICommunication[[#This Row],[Value (hex)]],LEN(RFM69HCW_SPICommunication[[#This Row],[Value (hex)]])-2)))</f>
        <v>0b1111</v>
      </c>
      <c r="I11" s="2"/>
      <c r="O11"/>
      <c r="P11"/>
      <c r="Q11"/>
      <c r="R11"/>
    </row>
    <row r="12" spans="1:18" x14ac:dyDescent="0.2">
      <c r="A12" t="s">
        <v>30</v>
      </c>
      <c r="B12" t="s">
        <v>2</v>
      </c>
      <c r="C12" s="1" t="s">
        <v>31</v>
      </c>
      <c r="D12" s="1" t="s">
        <v>11</v>
      </c>
      <c r="E12" s="2" t="str">
        <f>"0x"&amp;DEC2HEX(_xlfn.BITAND(HEX2DEC(LEFT(RIGHT(RFM69HCW_SPICommunication[[#This Row],[MOSI]],LEN(RFM69HCW_SPICommunication[[#This Row],[MOSI]])-2),2)), HEX2DEC("7F")))</f>
        <v>0x6F</v>
      </c>
      <c r="F12" s="4" t="str">
        <f>IF(_xlfn.BITAND(HEX2DEC(LEFT(RIGHT(RFM69HCW_SPICommunication[[#This Row],[MOSI]],LEN(RFM69HCW_SPICommunication[[#This Row],[MOSI]])-2),2)), HEX2DEC(80)) = 0, "Read", "Write")</f>
        <v>Write</v>
      </c>
      <c r="G12" s="2" t="str">
        <f>"0x"&amp;DEC2HEX(HEX2DEC(LEFT(RIGHT(RFM69HCW_SPICommunication[[#This Row],[MISO]],LEN(RFM69HCW_SPICommunication[[#This Row],[MISO]])-2),2)))</f>
        <v>0x0</v>
      </c>
      <c r="H12" s="2" t="str">
        <f>"0b"&amp;DEC2BIN(HEX2DEC(RIGHT(RFM69HCW_SPICommunication[[#This Row],[Value (hex)]],LEN(RFM69HCW_SPICommunication[[#This Row],[Value (hex)]])-2)))</f>
        <v>0b0</v>
      </c>
      <c r="I12" s="2" t="s">
        <v>170</v>
      </c>
      <c r="O12"/>
      <c r="P12"/>
      <c r="Q12"/>
      <c r="R12"/>
    </row>
    <row r="13" spans="1:18" x14ac:dyDescent="0.2">
      <c r="A13" t="s">
        <v>32</v>
      </c>
      <c r="B13" t="s">
        <v>2</v>
      </c>
      <c r="C13" s="1" t="s">
        <v>33</v>
      </c>
      <c r="D13" s="1" t="s">
        <v>11</v>
      </c>
      <c r="E13" s="2" t="str">
        <f>"0x"&amp;DEC2HEX(_xlfn.BITAND(HEX2DEC(LEFT(RIGHT(RFM69HCW_SPICommunication[[#This Row],[MOSI]],LEN(RFM69HCW_SPICommunication[[#This Row],[MOSI]])-2),2)), HEX2DEC("7F")))</f>
        <v>0x30</v>
      </c>
      <c r="F13" s="4" t="str">
        <f>IF(_xlfn.BITAND(HEX2DEC(LEFT(RIGHT(RFM69HCW_SPICommunication[[#This Row],[MOSI]],LEN(RFM69HCW_SPICommunication[[#This Row],[MOSI]])-2),2)), HEX2DEC(80)) = 0, "Read", "Write")</f>
        <v>Read</v>
      </c>
      <c r="G13" s="2" t="str">
        <f>"0x"&amp;DEC2HEX(HEX2DEC(LEFT(RIGHT(RFM69HCW_SPICommunication[[#This Row],[MISO]],LEN(RFM69HCW_SPICommunication[[#This Row],[MISO]])-2),2)))</f>
        <v>0x0</v>
      </c>
      <c r="H13" s="2" t="str">
        <f>"0b"&amp;DEC2BIN(HEX2DEC(RIGHT(RFM69HCW_SPICommunication[[#This Row],[Value (hex)]],LEN(RFM69HCW_SPICommunication[[#This Row],[Value (hex)]])-2)))</f>
        <v>0b0</v>
      </c>
      <c r="I13" s="2" t="s">
        <v>171</v>
      </c>
      <c r="O13"/>
      <c r="P13"/>
      <c r="Q13"/>
      <c r="R13"/>
    </row>
    <row r="14" spans="1:18" x14ac:dyDescent="0.2">
      <c r="A14" t="s">
        <v>34</v>
      </c>
      <c r="B14" t="s">
        <v>2</v>
      </c>
      <c r="C14" s="1" t="s">
        <v>35</v>
      </c>
      <c r="D14" s="1" t="s">
        <v>11</v>
      </c>
      <c r="E14" s="2" t="str">
        <f>"0x"&amp;DEC2HEX(_xlfn.BITAND(HEX2DEC(LEFT(RIGHT(RFM69HCW_SPICommunication[[#This Row],[MOSI]],LEN(RFM69HCW_SPICommunication[[#This Row],[MOSI]])-2),2)), HEX2DEC("7F")))</f>
        <v>0x5A</v>
      </c>
      <c r="F14" s="4" t="str">
        <f>IF(_xlfn.BITAND(HEX2DEC(LEFT(RIGHT(RFM69HCW_SPICommunication[[#This Row],[MOSI]],LEN(RFM69HCW_SPICommunication[[#This Row],[MOSI]])-2),2)), HEX2DEC(80)) = 0, "Read", "Write")</f>
        <v>Write</v>
      </c>
      <c r="G14" s="2" t="str">
        <f>"0x"&amp;DEC2HEX(HEX2DEC(LEFT(RIGHT(RFM69HCW_SPICommunication[[#This Row],[MISO]],LEN(RFM69HCW_SPICommunication[[#This Row],[MISO]])-2),2)))</f>
        <v>0x0</v>
      </c>
      <c r="H14" s="2" t="str">
        <f>"0b"&amp;DEC2BIN(HEX2DEC(RIGHT(RFM69HCW_SPICommunication[[#This Row],[Value (hex)]],LEN(RFM69HCW_SPICommunication[[#This Row],[Value (hex)]])-2)))</f>
        <v>0b0</v>
      </c>
      <c r="I14" s="2" t="s">
        <v>172</v>
      </c>
      <c r="O14"/>
      <c r="P14"/>
      <c r="Q14"/>
      <c r="R14"/>
    </row>
    <row r="15" spans="1:18" x14ac:dyDescent="0.2">
      <c r="A15" t="s">
        <v>36</v>
      </c>
      <c r="B15" t="s">
        <v>2</v>
      </c>
      <c r="C15" s="1" t="s">
        <v>37</v>
      </c>
      <c r="D15" s="1" t="s">
        <v>37</v>
      </c>
      <c r="E15" s="2" t="str">
        <f>"0x"&amp;DEC2HEX(_xlfn.BITAND(HEX2DEC(LEFT(RIGHT(RFM69HCW_SPICommunication[[#This Row],[MOSI]],LEN(RFM69HCW_SPICommunication[[#This Row],[MOSI]])-2),2)), HEX2DEC("7F")))</f>
        <v>0x55</v>
      </c>
      <c r="F15" s="4" t="str">
        <f>IF(_xlfn.BITAND(HEX2DEC(LEFT(RIGHT(RFM69HCW_SPICommunication[[#This Row],[MOSI]],LEN(RFM69HCW_SPICommunication[[#This Row],[MOSI]])-2),2)), HEX2DEC(80)) = 0, "Read", "Write")</f>
        <v>Read</v>
      </c>
      <c r="G15" s="2" t="str">
        <f>"0x"&amp;DEC2HEX(HEX2DEC(LEFT(RIGHT(RFM69HCW_SPICommunication[[#This Row],[MISO]],LEN(RFM69HCW_SPICommunication[[#This Row],[MISO]])-2),2)))</f>
        <v>0x55</v>
      </c>
      <c r="H15" s="2" t="str">
        <f>"0b"&amp;DEC2BIN(HEX2DEC(RIGHT(RFM69HCW_SPICommunication[[#This Row],[Value (hex)]],LEN(RFM69HCW_SPICommunication[[#This Row],[Value (hex)]])-2)))</f>
        <v>0b1010101</v>
      </c>
      <c r="I15" s="2"/>
      <c r="O15"/>
      <c r="P15"/>
      <c r="Q15"/>
      <c r="R15"/>
    </row>
    <row r="16" spans="1:18" x14ac:dyDescent="0.2">
      <c r="A16" t="s">
        <v>38</v>
      </c>
      <c r="B16" t="s">
        <v>2</v>
      </c>
      <c r="C16" s="1" t="s">
        <v>39</v>
      </c>
      <c r="D16" s="1" t="s">
        <v>11</v>
      </c>
      <c r="E16" s="2" t="str">
        <f>"0x"&amp;DEC2HEX(_xlfn.BITAND(HEX2DEC(LEFT(RIGHT(RFM69HCW_SPICommunication[[#This Row],[MOSI]],LEN(RFM69HCW_SPICommunication[[#This Row],[MOSI]])-2),2)), HEX2DEC("7F")))</f>
        <v>0x5C</v>
      </c>
      <c r="F16" s="4" t="str">
        <f>IF(_xlfn.BITAND(HEX2DEC(LEFT(RIGHT(RFM69HCW_SPICommunication[[#This Row],[MOSI]],LEN(RFM69HCW_SPICommunication[[#This Row],[MOSI]])-2),2)), HEX2DEC(80)) = 0, "Read", "Write")</f>
        <v>Write</v>
      </c>
      <c r="G16" s="2" t="str">
        <f>"0x"&amp;DEC2HEX(HEX2DEC(LEFT(RIGHT(RFM69HCW_SPICommunication[[#This Row],[MISO]],LEN(RFM69HCW_SPICommunication[[#This Row],[MISO]])-2),2)))</f>
        <v>0x0</v>
      </c>
      <c r="H16" s="2" t="str">
        <f>"0b"&amp;DEC2BIN(HEX2DEC(RIGHT(RFM69HCW_SPICommunication[[#This Row],[Value (hex)]],LEN(RFM69HCW_SPICommunication[[#This Row],[Value (hex)]])-2)))</f>
        <v>0b0</v>
      </c>
      <c r="I16" s="2" t="s">
        <v>172</v>
      </c>
      <c r="O16"/>
      <c r="P16"/>
      <c r="Q16"/>
      <c r="R16"/>
    </row>
    <row r="17" spans="1:18" x14ac:dyDescent="0.2">
      <c r="A17" t="s">
        <v>40</v>
      </c>
      <c r="B17" t="s">
        <v>2</v>
      </c>
      <c r="C17" s="1" t="s">
        <v>41</v>
      </c>
      <c r="D17" s="1" t="s">
        <v>41</v>
      </c>
      <c r="E17" s="2" t="str">
        <f>"0x"&amp;DEC2HEX(_xlfn.BITAND(HEX2DEC(LEFT(RIGHT(RFM69HCW_SPICommunication[[#This Row],[MOSI]],LEN(RFM69HCW_SPICommunication[[#This Row],[MOSI]])-2),2)), HEX2DEC("7F")))</f>
        <v>0x70</v>
      </c>
      <c r="F17" s="4" t="str">
        <f>IF(_xlfn.BITAND(HEX2DEC(LEFT(RIGHT(RFM69HCW_SPICommunication[[#This Row],[MOSI]],LEN(RFM69HCW_SPICommunication[[#This Row],[MOSI]])-2),2)), HEX2DEC(80)) = 0, "Read", "Write")</f>
        <v>Read</v>
      </c>
      <c r="G17" s="2" t="str">
        <f>"0x"&amp;DEC2HEX(HEX2DEC(LEFT(RIGHT(RFM69HCW_SPICommunication[[#This Row],[MISO]],LEN(RFM69HCW_SPICommunication[[#This Row],[MISO]])-2),2)))</f>
        <v>0x70</v>
      </c>
      <c r="H17" s="2" t="str">
        <f>"0b"&amp;DEC2BIN(HEX2DEC(RIGHT(RFM69HCW_SPICommunication[[#This Row],[Value (hex)]],LEN(RFM69HCW_SPICommunication[[#This Row],[Value (hex)]])-2)))</f>
        <v>0b1110000</v>
      </c>
      <c r="I17" s="2"/>
      <c r="O17"/>
      <c r="P17"/>
      <c r="Q17"/>
      <c r="R17"/>
    </row>
    <row r="18" spans="1:18" x14ac:dyDescent="0.2">
      <c r="A18" t="s">
        <v>42</v>
      </c>
      <c r="B18" t="s">
        <v>2</v>
      </c>
      <c r="C18" s="1" t="s">
        <v>43</v>
      </c>
      <c r="D18" s="1" t="s">
        <v>11</v>
      </c>
      <c r="E18" s="2" t="str">
        <f>"0x"&amp;DEC2HEX(_xlfn.BITAND(HEX2DEC(LEFT(RIGHT(RFM69HCW_SPICommunication[[#This Row],[MOSI]],LEN(RFM69HCW_SPICommunication[[#This Row],[MOSI]])-2),2)), HEX2DEC("7F")))</f>
        <v>0x2E</v>
      </c>
      <c r="F18" s="4" t="str">
        <f>IF(_xlfn.BITAND(HEX2DEC(LEFT(RIGHT(RFM69HCW_SPICommunication[[#This Row],[MOSI]],LEN(RFM69HCW_SPICommunication[[#This Row],[MOSI]])-2),2)), HEX2DEC(80)) = 0, "Read", "Write")</f>
        <v>Read</v>
      </c>
      <c r="G18" s="2" t="str">
        <f>"0x"&amp;DEC2HEX(HEX2DEC(LEFT(RIGHT(RFM69HCW_SPICommunication[[#This Row],[MISO]],LEN(RFM69HCW_SPICommunication[[#This Row],[MISO]])-2),2)))</f>
        <v>0x0</v>
      </c>
      <c r="H18" s="2" t="str">
        <f>"0b"&amp;DEC2BIN(HEX2DEC(RIGHT(RFM69HCW_SPICommunication[[#This Row],[Value (hex)]],LEN(RFM69HCW_SPICommunication[[#This Row],[Value (hex)]])-2)))</f>
        <v>0b0</v>
      </c>
      <c r="I18" s="2" t="s">
        <v>173</v>
      </c>
      <c r="O18"/>
      <c r="P18"/>
      <c r="Q18"/>
      <c r="R18"/>
    </row>
    <row r="19" spans="1:18" x14ac:dyDescent="0.2">
      <c r="A19" t="s">
        <v>44</v>
      </c>
      <c r="B19" t="s">
        <v>2</v>
      </c>
      <c r="C19" s="1" t="s">
        <v>11</v>
      </c>
      <c r="D19" s="1" t="s">
        <v>45</v>
      </c>
      <c r="E19" s="2" t="str">
        <f>"0x"&amp;DEC2HEX(_xlfn.BITAND(HEX2DEC(LEFT(RIGHT(RFM69HCW_SPICommunication[[#This Row],[MOSI]],LEN(RFM69HCW_SPICommunication[[#This Row],[MOSI]])-2),2)), HEX2DEC("7F")))</f>
        <v>0x0</v>
      </c>
      <c r="F19" s="4" t="str">
        <f>IF(_xlfn.BITAND(HEX2DEC(LEFT(RIGHT(RFM69HCW_SPICommunication[[#This Row],[MOSI]],LEN(RFM69HCW_SPICommunication[[#This Row],[MOSI]])-2),2)), HEX2DEC(80)) = 0, "Read", "Write")</f>
        <v>Read</v>
      </c>
      <c r="G19" s="2" t="str">
        <f>"0x"&amp;DEC2HEX(HEX2DEC(LEFT(RIGHT(RFM69HCW_SPICommunication[[#This Row],[MISO]],LEN(RFM69HCW_SPICommunication[[#This Row],[MISO]])-2),2)))</f>
        <v>0x98</v>
      </c>
      <c r="H19" s="2" t="str">
        <f>"0b"&amp;DEC2BIN(HEX2DEC(RIGHT(RFM69HCW_SPICommunication[[#This Row],[Value (hex)]],LEN(RFM69HCW_SPICommunication[[#This Row],[Value (hex)]])-2)))</f>
        <v>0b10011000</v>
      </c>
      <c r="I19" s="2" t="s">
        <v>174</v>
      </c>
      <c r="O19"/>
      <c r="P19"/>
      <c r="Q19"/>
      <c r="R19"/>
    </row>
    <row r="20" spans="1:18" x14ac:dyDescent="0.2">
      <c r="A20" t="s">
        <v>46</v>
      </c>
      <c r="B20" t="s">
        <v>2</v>
      </c>
      <c r="C20" s="1" t="s">
        <v>47</v>
      </c>
      <c r="D20" s="1" t="s">
        <v>11</v>
      </c>
      <c r="E20" s="2" t="str">
        <f>"0x"&amp;DEC2HEX(_xlfn.BITAND(HEX2DEC(LEFT(RIGHT(RFM69HCW_SPICommunication[[#This Row],[MOSI]],LEN(RFM69HCW_SPICommunication[[#This Row],[MOSI]])-2),2)), HEX2DEC("7F")))</f>
        <v>0x2F</v>
      </c>
      <c r="F20" s="4" t="str">
        <f>IF(_xlfn.BITAND(HEX2DEC(LEFT(RIGHT(RFM69HCW_SPICommunication[[#This Row],[MOSI]],LEN(RFM69HCW_SPICommunication[[#This Row],[MOSI]])-2),2)), HEX2DEC(80)) = 0, "Read", "Write")</f>
        <v>Write</v>
      </c>
      <c r="G20" s="2" t="str">
        <f>"0x"&amp;DEC2HEX(HEX2DEC(LEFT(RIGHT(RFM69HCW_SPICommunication[[#This Row],[MISO]],LEN(RFM69HCW_SPICommunication[[#This Row],[MISO]])-2),2)))</f>
        <v>0x0</v>
      </c>
      <c r="H20" s="2" t="str">
        <f>"0b"&amp;DEC2BIN(HEX2DEC(RIGHT(RFM69HCW_SPICommunication[[#This Row],[Value (hex)]],LEN(RFM69HCW_SPICommunication[[#This Row],[Value (hex)]])-2)))</f>
        <v>0b0</v>
      </c>
      <c r="I20" s="2" t="s">
        <v>175</v>
      </c>
      <c r="O20"/>
      <c r="P20"/>
      <c r="Q20"/>
      <c r="R20"/>
    </row>
    <row r="21" spans="1:18" x14ac:dyDescent="0.2">
      <c r="A21" t="s">
        <v>48</v>
      </c>
      <c r="B21" t="s">
        <v>2</v>
      </c>
      <c r="C21" s="1" t="s">
        <v>49</v>
      </c>
      <c r="D21" s="1" t="s">
        <v>11</v>
      </c>
      <c r="E21" s="2" t="str">
        <f>"0x"&amp;DEC2HEX(_xlfn.BITAND(HEX2DEC(LEFT(RIGHT(RFM69HCW_SPICommunication[[#This Row],[MOSI]],LEN(RFM69HCW_SPICommunication[[#This Row],[MOSI]])-2),2)), HEX2DEC("7F")))</f>
        <v>0x2D</v>
      </c>
      <c r="F21" s="4" t="str">
        <f>IF(_xlfn.BITAND(HEX2DEC(LEFT(RIGHT(RFM69HCW_SPICommunication[[#This Row],[MOSI]],LEN(RFM69HCW_SPICommunication[[#This Row],[MOSI]])-2),2)), HEX2DEC(80)) = 0, "Read", "Write")</f>
        <v>Read</v>
      </c>
      <c r="G21" s="2" t="str">
        <f>"0x"&amp;DEC2HEX(HEX2DEC(LEFT(RIGHT(RFM69HCW_SPICommunication[[#This Row],[MISO]],LEN(RFM69HCW_SPICommunication[[#This Row],[MISO]])-2),2)))</f>
        <v>0x0</v>
      </c>
      <c r="H21" s="2" t="str">
        <f>"0b"&amp;DEC2BIN(HEX2DEC(RIGHT(RFM69HCW_SPICommunication[[#This Row],[Value (hex)]],LEN(RFM69HCW_SPICommunication[[#This Row],[Value (hex)]])-2)))</f>
        <v>0b0</v>
      </c>
      <c r="I21" s="2" t="s">
        <v>176</v>
      </c>
      <c r="O21"/>
      <c r="P21"/>
      <c r="Q21"/>
      <c r="R21"/>
    </row>
    <row r="22" spans="1:18" x14ac:dyDescent="0.2">
      <c r="A22" t="s">
        <v>50</v>
      </c>
      <c r="B22" t="s">
        <v>2</v>
      </c>
      <c r="C22" s="1" t="s">
        <v>51</v>
      </c>
      <c r="D22" s="1" t="s">
        <v>11</v>
      </c>
      <c r="E22" s="2" t="str">
        <f>"0x"&amp;DEC2HEX(_xlfn.BITAND(HEX2DEC(LEFT(RIGHT(RFM69HCW_SPICommunication[[#This Row],[MOSI]],LEN(RFM69HCW_SPICommunication[[#This Row],[MOSI]])-2),2)), HEX2DEC("7F")))</f>
        <v>0x54</v>
      </c>
      <c r="F22" s="4" t="str">
        <f>IF(_xlfn.BITAND(HEX2DEC(LEFT(RIGHT(RFM69HCW_SPICommunication[[#This Row],[MOSI]],LEN(RFM69HCW_SPICommunication[[#This Row],[MOSI]])-2),2)), HEX2DEC(80)) = 0, "Read", "Write")</f>
        <v>Write</v>
      </c>
      <c r="G22" s="2" t="str">
        <f>"0x"&amp;DEC2HEX(HEX2DEC(LEFT(RIGHT(RFM69HCW_SPICommunication[[#This Row],[MISO]],LEN(RFM69HCW_SPICommunication[[#This Row],[MISO]])-2),2)))</f>
        <v>0x0</v>
      </c>
      <c r="H22" s="2" t="str">
        <f>"0b"&amp;DEC2BIN(HEX2DEC(RIGHT(RFM69HCW_SPICommunication[[#This Row],[Value (hex)]],LEN(RFM69HCW_SPICommunication[[#This Row],[Value (hex)]])-2)))</f>
        <v>0b0</v>
      </c>
      <c r="I22" s="2" t="s">
        <v>177</v>
      </c>
      <c r="O22"/>
      <c r="P22"/>
      <c r="Q22"/>
      <c r="R22"/>
    </row>
    <row r="23" spans="1:18" x14ac:dyDescent="0.2">
      <c r="A23" t="s">
        <v>52</v>
      </c>
      <c r="B23" t="s">
        <v>2</v>
      </c>
      <c r="C23" s="1" t="s">
        <v>53</v>
      </c>
      <c r="D23" s="1" t="s">
        <v>11</v>
      </c>
      <c r="E23" s="2" t="str">
        <f>"0x"&amp;DEC2HEX(_xlfn.BITAND(HEX2DEC(LEFT(RIGHT(RFM69HCW_SPICommunication[[#This Row],[MOSI]],LEN(RFM69HCW_SPICommunication[[#This Row],[MOSI]])-2),2)), HEX2DEC("7F")))</f>
        <v>0x2E</v>
      </c>
      <c r="F23" s="4" t="str">
        <f>IF(_xlfn.BITAND(HEX2DEC(LEFT(RIGHT(RFM69HCW_SPICommunication[[#This Row],[MOSI]],LEN(RFM69HCW_SPICommunication[[#This Row],[MOSI]])-2),2)), HEX2DEC(80)) = 0, "Read", "Write")</f>
        <v>Write</v>
      </c>
      <c r="G23" s="2" t="str">
        <f>"0x"&amp;DEC2HEX(HEX2DEC(LEFT(RIGHT(RFM69HCW_SPICommunication[[#This Row],[MISO]],LEN(RFM69HCW_SPICommunication[[#This Row],[MISO]])-2),2)))</f>
        <v>0x0</v>
      </c>
      <c r="H23" s="2" t="str">
        <f>"0b"&amp;DEC2BIN(HEX2DEC(RIGHT(RFM69HCW_SPICommunication[[#This Row],[Value (hex)]],LEN(RFM69HCW_SPICommunication[[#This Row],[Value (hex)]])-2)))</f>
        <v>0b0</v>
      </c>
      <c r="I23" s="2" t="s">
        <v>178</v>
      </c>
      <c r="O23"/>
      <c r="P23"/>
      <c r="Q23"/>
      <c r="R23"/>
    </row>
    <row r="24" spans="1:18" x14ac:dyDescent="0.2">
      <c r="A24" t="s">
        <v>54</v>
      </c>
      <c r="B24" t="s">
        <v>2</v>
      </c>
      <c r="C24" s="1" t="s">
        <v>55</v>
      </c>
      <c r="D24" s="1" t="s">
        <v>45</v>
      </c>
      <c r="E24" s="2" t="str">
        <f>"0x"&amp;DEC2HEX(_xlfn.BITAND(HEX2DEC(LEFT(RIGHT(RFM69HCW_SPICommunication[[#This Row],[MOSI]],LEN(RFM69HCW_SPICommunication[[#This Row],[MOSI]])-2),2)), HEX2DEC("7F")))</f>
        <v>0x8</v>
      </c>
      <c r="F24" s="4" t="str">
        <f>IF(_xlfn.BITAND(HEX2DEC(LEFT(RIGHT(RFM69HCW_SPICommunication[[#This Row],[MOSI]],LEN(RFM69HCW_SPICommunication[[#This Row],[MOSI]])-2),2)), HEX2DEC(80)) = 0, "Read", "Write")</f>
        <v>Write</v>
      </c>
      <c r="G24" s="2" t="str">
        <f>"0x"&amp;DEC2HEX(HEX2DEC(LEFT(RIGHT(RFM69HCW_SPICommunication[[#This Row],[MISO]],LEN(RFM69HCW_SPICommunication[[#This Row],[MISO]])-2),2)))</f>
        <v>0x98</v>
      </c>
      <c r="H24" s="2" t="str">
        <f>"0b"&amp;DEC2BIN(HEX2DEC(RIGHT(RFM69HCW_SPICommunication[[#This Row],[Value (hex)]],LEN(RFM69HCW_SPICommunication[[#This Row],[Value (hex)]])-2)))</f>
        <v>0b10011000</v>
      </c>
      <c r="I24" s="2"/>
      <c r="O24"/>
      <c r="P24"/>
      <c r="Q24"/>
      <c r="R24"/>
    </row>
    <row r="25" spans="1:18" x14ac:dyDescent="0.2">
      <c r="A25" t="s">
        <v>56</v>
      </c>
      <c r="B25" t="s">
        <v>2</v>
      </c>
      <c r="C25" s="1" t="s">
        <v>57</v>
      </c>
      <c r="D25" s="1" t="s">
        <v>11</v>
      </c>
      <c r="E25" s="2" t="str">
        <f>"0x"&amp;DEC2HEX(_xlfn.BITAND(HEX2DEC(LEFT(RIGHT(RFM69HCW_SPICommunication[[#This Row],[MOSI]],LEN(RFM69HCW_SPICommunication[[#This Row],[MOSI]])-2),2)), HEX2DEC("7F")))</f>
        <v>0x2</v>
      </c>
      <c r="F25" s="4" t="str">
        <f>IF(_xlfn.BITAND(HEX2DEC(LEFT(RIGHT(RFM69HCW_SPICommunication[[#This Row],[MOSI]],LEN(RFM69HCW_SPICommunication[[#This Row],[MOSI]])-2),2)), HEX2DEC(80)) = 0, "Read", "Write")</f>
        <v>Write</v>
      </c>
      <c r="G25" s="2" t="str">
        <f>"0x"&amp;DEC2HEX(HEX2DEC(LEFT(RIGHT(RFM69HCW_SPICommunication[[#This Row],[MISO]],LEN(RFM69HCW_SPICommunication[[#This Row],[MISO]])-2),2)))</f>
        <v>0x0</v>
      </c>
      <c r="H25" s="2" t="str">
        <f>"0b"&amp;DEC2BIN(HEX2DEC(RIGHT(RFM69HCW_SPICommunication[[#This Row],[Value (hex)]],LEN(RFM69HCW_SPICommunication[[#This Row],[Value (hex)]])-2)))</f>
        <v>0b0</v>
      </c>
      <c r="I25" s="2" t="s">
        <v>179</v>
      </c>
      <c r="O25"/>
      <c r="P25"/>
      <c r="Q25"/>
      <c r="R25"/>
    </row>
    <row r="26" spans="1:18" x14ac:dyDescent="0.2">
      <c r="A26" t="s">
        <v>58</v>
      </c>
      <c r="B26" t="s">
        <v>2</v>
      </c>
      <c r="C26" s="1" t="s">
        <v>15</v>
      </c>
      <c r="D26" s="1" t="s">
        <v>11</v>
      </c>
      <c r="E26" s="2" t="str">
        <f>"0x"&amp;DEC2HEX(_xlfn.BITAND(HEX2DEC(LEFT(RIGHT(RFM69HCW_SPICommunication[[#This Row],[MOSI]],LEN(RFM69HCW_SPICommunication[[#This Row],[MOSI]])-2),2)), HEX2DEC("7F")))</f>
        <v>0x1</v>
      </c>
      <c r="F26" s="4" t="str">
        <f>IF(_xlfn.BITAND(HEX2DEC(LEFT(RIGHT(RFM69HCW_SPICommunication[[#This Row],[MOSI]],LEN(RFM69HCW_SPICommunication[[#This Row],[MOSI]])-2),2)), HEX2DEC(80)) = 0, "Read", "Write")</f>
        <v>Read</v>
      </c>
      <c r="G26" s="2" t="str">
        <f>"0x"&amp;DEC2HEX(HEX2DEC(LEFT(RIGHT(RFM69HCW_SPICommunication[[#This Row],[MISO]],LEN(RFM69HCW_SPICommunication[[#This Row],[MISO]])-2),2)))</f>
        <v>0x0</v>
      </c>
      <c r="H26" s="2" t="str">
        <f>"0b"&amp;DEC2BIN(HEX2DEC(RIGHT(RFM69HCW_SPICommunication[[#This Row],[Value (hex)]],LEN(RFM69HCW_SPICommunication[[#This Row],[Value (hex)]])-2)))</f>
        <v>0b0</v>
      </c>
      <c r="I26" s="2"/>
      <c r="O26"/>
      <c r="P26"/>
      <c r="Q26"/>
      <c r="R26"/>
    </row>
    <row r="27" spans="1:18" x14ac:dyDescent="0.2">
      <c r="A27" t="s">
        <v>59</v>
      </c>
      <c r="B27" t="s">
        <v>2</v>
      </c>
      <c r="C27" s="1" t="s">
        <v>11</v>
      </c>
      <c r="D27" s="1" t="s">
        <v>60</v>
      </c>
      <c r="E27" s="2" t="str">
        <f>"0x"&amp;DEC2HEX(_xlfn.BITAND(HEX2DEC(LEFT(RIGHT(RFM69HCW_SPICommunication[[#This Row],[MOSI]],LEN(RFM69HCW_SPICommunication[[#This Row],[MOSI]])-2),2)), HEX2DEC("7F")))</f>
        <v>0x0</v>
      </c>
      <c r="F27" s="4" t="str">
        <f>IF(_xlfn.BITAND(HEX2DEC(LEFT(RIGHT(RFM69HCW_SPICommunication[[#This Row],[MOSI]],LEN(RFM69HCW_SPICommunication[[#This Row],[MOSI]])-2),2)), HEX2DEC(80)) = 0, "Read", "Write")</f>
        <v>Read</v>
      </c>
      <c r="G27" s="2" t="str">
        <f>"0x"&amp;DEC2HEX(HEX2DEC(LEFT(RIGHT(RFM69HCW_SPICommunication[[#This Row],[MISO]],LEN(RFM69HCW_SPICommunication[[#This Row],[MISO]])-2),2)))</f>
        <v>0x1A</v>
      </c>
      <c r="H27" s="2" t="str">
        <f>"0b"&amp;DEC2BIN(HEX2DEC(RIGHT(RFM69HCW_SPICommunication[[#This Row],[Value (hex)]],LEN(RFM69HCW_SPICommunication[[#This Row],[Value (hex)]])-2)))</f>
        <v>0b11010</v>
      </c>
      <c r="I27" s="2"/>
      <c r="O27"/>
      <c r="P27"/>
      <c r="Q27"/>
      <c r="R27"/>
    </row>
    <row r="28" spans="1:18" x14ac:dyDescent="0.2">
      <c r="A28" t="s">
        <v>61</v>
      </c>
      <c r="B28" t="s">
        <v>2</v>
      </c>
      <c r="C28" s="1" t="s">
        <v>24</v>
      </c>
      <c r="D28" s="1" t="s">
        <v>62</v>
      </c>
      <c r="E28" s="2" t="str">
        <f>"0x"&amp;DEC2HEX(_xlfn.BITAND(HEX2DEC(LEFT(RIGHT(RFM69HCW_SPICommunication[[#This Row],[MOSI]],LEN(RFM69HCW_SPICommunication[[#This Row],[MOSI]])-2),2)), HEX2DEC("7F")))</f>
        <v>0x0</v>
      </c>
      <c r="F28" s="4" t="str">
        <f>IF(_xlfn.BITAND(HEX2DEC(LEFT(RIGHT(RFM69HCW_SPICommunication[[#This Row],[MOSI]],LEN(RFM69HCW_SPICommunication[[#This Row],[MOSI]])-2),2)), HEX2DEC(80)) = 0, "Read", "Write")</f>
        <v>Write</v>
      </c>
      <c r="G28" s="2" t="str">
        <f>"0x"&amp;DEC2HEX(HEX2DEC(LEFT(RIGHT(RFM69HCW_SPICommunication[[#This Row],[MISO]],LEN(RFM69HCW_SPICommunication[[#This Row],[MISO]])-2),2)))</f>
        <v>0xB</v>
      </c>
      <c r="H28" s="2" t="str">
        <f>"0b"&amp;DEC2BIN(HEX2DEC(RIGHT(RFM69HCW_SPICommunication[[#This Row],[Value (hex)]],LEN(RFM69HCW_SPICommunication[[#This Row],[Value (hex)]])-2)))</f>
        <v>0b1011</v>
      </c>
      <c r="I28" s="2"/>
      <c r="O28"/>
      <c r="P28"/>
      <c r="Q28"/>
      <c r="R28"/>
    </row>
    <row r="29" spans="1:18" x14ac:dyDescent="0.2">
      <c r="A29" t="s">
        <v>63</v>
      </c>
      <c r="B29" t="s">
        <v>2</v>
      </c>
      <c r="C29" s="1" t="s">
        <v>10</v>
      </c>
      <c r="D29" s="1" t="s">
        <v>11</v>
      </c>
      <c r="E29" s="2" t="str">
        <f>"0x"&amp;DEC2HEX(_xlfn.BITAND(HEX2DEC(LEFT(RIGHT(RFM69HCW_SPICommunication[[#This Row],[MOSI]],LEN(RFM69HCW_SPICommunication[[#This Row],[MOSI]])-2),2)), HEX2DEC("7F")))</f>
        <v>0x10</v>
      </c>
      <c r="F29" s="4" t="str">
        <f>IF(_xlfn.BITAND(HEX2DEC(LEFT(RIGHT(RFM69HCW_SPICommunication[[#This Row],[MOSI]],LEN(RFM69HCW_SPICommunication[[#This Row],[MOSI]])-2),2)), HEX2DEC(80)) = 0, "Read", "Write")</f>
        <v>Read</v>
      </c>
      <c r="G29" s="2" t="str">
        <f>"0x"&amp;DEC2HEX(HEX2DEC(LEFT(RIGHT(RFM69HCW_SPICommunication[[#This Row],[MISO]],LEN(RFM69HCW_SPICommunication[[#This Row],[MISO]])-2),2)))</f>
        <v>0x0</v>
      </c>
      <c r="H29" s="2" t="str">
        <f>"0b"&amp;DEC2BIN(HEX2DEC(RIGHT(RFM69HCW_SPICommunication[[#This Row],[Value (hex)]],LEN(RFM69HCW_SPICommunication[[#This Row],[Value (hex)]])-2)))</f>
        <v>0b0</v>
      </c>
      <c r="I29" s="2"/>
      <c r="O29"/>
      <c r="P29"/>
      <c r="Q29"/>
      <c r="R29"/>
    </row>
    <row r="30" spans="1:18" x14ac:dyDescent="0.2">
      <c r="A30" t="s">
        <v>64</v>
      </c>
      <c r="B30" t="s">
        <v>2</v>
      </c>
      <c r="C30" s="1" t="s">
        <v>11</v>
      </c>
      <c r="D30" s="1" t="s">
        <v>65</v>
      </c>
      <c r="E30" s="2" t="str">
        <f>"0x"&amp;DEC2HEX(_xlfn.BITAND(HEX2DEC(LEFT(RIGHT(RFM69HCW_SPICommunication[[#This Row],[MOSI]],LEN(RFM69HCW_SPICommunication[[#This Row],[MOSI]])-2),2)), HEX2DEC("7F")))</f>
        <v>0x0</v>
      </c>
      <c r="F30" s="4" t="str">
        <f>IF(_xlfn.BITAND(HEX2DEC(LEFT(RIGHT(RFM69HCW_SPICommunication[[#This Row],[MOSI]],LEN(RFM69HCW_SPICommunication[[#This Row],[MOSI]])-2),2)), HEX2DEC(80)) = 0, "Read", "Write")</f>
        <v>Read</v>
      </c>
      <c r="G30" s="2" t="str">
        <f>"0x"&amp;DEC2HEX(HEX2DEC(LEFT(RIGHT(RFM69HCW_SPICommunication[[#This Row],[MISO]],LEN(RFM69HCW_SPICommunication[[#This Row],[MISO]])-2),2)))</f>
        <v>0x52</v>
      </c>
      <c r="H30" s="2" t="str">
        <f>"0b"&amp;DEC2BIN(HEX2DEC(RIGHT(RFM69HCW_SPICommunication[[#This Row],[Value (hex)]],LEN(RFM69HCW_SPICommunication[[#This Row],[Value (hex)]])-2)))</f>
        <v>0b1010010</v>
      </c>
      <c r="I30" s="2"/>
      <c r="O30"/>
      <c r="P30"/>
      <c r="Q30"/>
      <c r="R30"/>
    </row>
    <row r="31" spans="1:18" x14ac:dyDescent="0.2">
      <c r="A31" t="s">
        <v>66</v>
      </c>
      <c r="B31" t="s">
        <v>2</v>
      </c>
      <c r="C31" s="1" t="s">
        <v>67</v>
      </c>
      <c r="D31" s="1" t="s">
        <v>11</v>
      </c>
      <c r="E31" s="2" t="str">
        <f>"0x"&amp;DEC2HEX(_xlfn.BITAND(HEX2DEC(LEFT(RIGHT(RFM69HCW_SPICommunication[[#This Row],[MOSI]],LEN(RFM69HCW_SPICommunication[[#This Row],[MOSI]])-2),2)), HEX2DEC("7F")))</f>
        <v>0x19</v>
      </c>
      <c r="F31" s="4" t="str">
        <f>IF(_xlfn.BITAND(HEX2DEC(LEFT(RIGHT(RFM69HCW_SPICommunication[[#This Row],[MOSI]],LEN(RFM69HCW_SPICommunication[[#This Row],[MOSI]])-2),2)), HEX2DEC(80)) = 0, "Read", "Write")</f>
        <v>Write</v>
      </c>
      <c r="G31" s="2" t="str">
        <f>"0x"&amp;DEC2HEX(HEX2DEC(LEFT(RIGHT(RFM69HCW_SPICommunication[[#This Row],[MISO]],LEN(RFM69HCW_SPICommunication[[#This Row],[MISO]])-2),2)))</f>
        <v>0x0</v>
      </c>
      <c r="H31" s="2" t="str">
        <f>"0b"&amp;DEC2BIN(HEX2DEC(RIGHT(RFM69HCW_SPICommunication[[#This Row],[Value (hex)]],LEN(RFM69HCW_SPICommunication[[#This Row],[Value (hex)]])-2)))</f>
        <v>0b0</v>
      </c>
      <c r="I31" s="2" t="s">
        <v>180</v>
      </c>
      <c r="O31"/>
      <c r="P31"/>
      <c r="Q31"/>
      <c r="R31"/>
    </row>
    <row r="32" spans="1:18" x14ac:dyDescent="0.2">
      <c r="A32" t="s">
        <v>68</v>
      </c>
      <c r="B32" t="s">
        <v>2</v>
      </c>
      <c r="C32" s="1" t="s">
        <v>69</v>
      </c>
      <c r="D32" s="1" t="s">
        <v>70</v>
      </c>
      <c r="E32" s="2" t="str">
        <f>"0x"&amp;DEC2HEX(_xlfn.BITAND(HEX2DEC(LEFT(RIGHT(RFM69HCW_SPICommunication[[#This Row],[MOSI]],LEN(RFM69HCW_SPICommunication[[#This Row],[MOSI]])-2),2)), HEX2DEC("7F")))</f>
        <v>0x60</v>
      </c>
      <c r="F32" s="4" t="str">
        <f>IF(_xlfn.BITAND(HEX2DEC(LEFT(RIGHT(RFM69HCW_SPICommunication[[#This Row],[MOSI]],LEN(RFM69HCW_SPICommunication[[#This Row],[MOSI]])-2),2)), HEX2DEC(80)) = 0, "Read", "Write")</f>
        <v>Write</v>
      </c>
      <c r="G32" s="2" t="str">
        <f>"0x"&amp;DEC2HEX(HEX2DEC(LEFT(RIGHT(RFM69HCW_SPICommunication[[#This Row],[MISO]],LEN(RFM69HCW_SPICommunication[[#This Row],[MISO]])-2),2)))</f>
        <v>0x86</v>
      </c>
      <c r="H32" s="2" t="str">
        <f>"0b"&amp;DEC2BIN(HEX2DEC(RIGHT(RFM69HCW_SPICommunication[[#This Row],[Value (hex)]],LEN(RFM69HCW_SPICommunication[[#This Row],[Value (hex)]])-2)))</f>
        <v>0b10000110</v>
      </c>
      <c r="I32" s="2"/>
      <c r="O32"/>
      <c r="P32"/>
      <c r="Q32"/>
      <c r="R32"/>
    </row>
    <row r="33" spans="1:18" x14ac:dyDescent="0.2">
      <c r="A33" t="s">
        <v>71</v>
      </c>
      <c r="B33" t="s">
        <v>2</v>
      </c>
      <c r="C33" s="1" t="s">
        <v>69</v>
      </c>
      <c r="D33" s="1" t="s">
        <v>72</v>
      </c>
      <c r="E33" s="2" t="str">
        <f>"0x"&amp;DEC2HEX(_xlfn.BITAND(HEX2DEC(LEFT(RIGHT(RFM69HCW_SPICommunication[[#This Row],[MOSI]],LEN(RFM69HCW_SPICommunication[[#This Row],[MOSI]])-2),2)), HEX2DEC("7F")))</f>
        <v>0x60</v>
      </c>
      <c r="F33" s="4" t="str">
        <f>IF(_xlfn.BITAND(HEX2DEC(LEFT(RIGHT(RFM69HCW_SPICommunication[[#This Row],[MOSI]],LEN(RFM69HCW_SPICommunication[[#This Row],[MOSI]])-2),2)), HEX2DEC(80)) = 0, "Read", "Write")</f>
        <v>Write</v>
      </c>
      <c r="G33" s="2" t="str">
        <f>"0x"&amp;DEC2HEX(HEX2DEC(LEFT(RIGHT(RFM69HCW_SPICommunication[[#This Row],[MISO]],LEN(RFM69HCW_SPICommunication[[#This Row],[MISO]])-2),2)))</f>
        <v>0x8A</v>
      </c>
      <c r="H33" s="2" t="str">
        <f>"0b"&amp;DEC2BIN(HEX2DEC(RIGHT(RFM69HCW_SPICommunication[[#This Row],[Value (hex)]],LEN(RFM69HCW_SPICommunication[[#This Row],[Value (hex)]])-2)))</f>
        <v>0b10001010</v>
      </c>
      <c r="I33" s="2"/>
      <c r="O33"/>
      <c r="P33"/>
      <c r="Q33"/>
      <c r="R33"/>
    </row>
    <row r="34" spans="1:18" x14ac:dyDescent="0.2">
      <c r="A34" t="s">
        <v>73</v>
      </c>
      <c r="B34" t="s">
        <v>2</v>
      </c>
      <c r="C34" s="1" t="s">
        <v>74</v>
      </c>
      <c r="D34" s="1" t="s">
        <v>11</v>
      </c>
      <c r="E34" s="2" t="str">
        <f>"0x"&amp;DEC2HEX(_xlfn.BITAND(HEX2DEC(LEFT(RIGHT(RFM69HCW_SPICommunication[[#This Row],[MOSI]],LEN(RFM69HCW_SPICommunication[[#This Row],[MOSI]])-2),2)), HEX2DEC("7F")))</f>
        <v>0x37</v>
      </c>
      <c r="F34" s="4" t="str">
        <f>IF(_xlfn.BITAND(HEX2DEC(LEFT(RIGHT(RFM69HCW_SPICommunication[[#This Row],[MOSI]],LEN(RFM69HCW_SPICommunication[[#This Row],[MOSI]])-2),2)), HEX2DEC(80)) = 0, "Read", "Write")</f>
        <v>Write</v>
      </c>
      <c r="G34" s="2" t="str">
        <f>"0x"&amp;DEC2HEX(HEX2DEC(LEFT(RIGHT(RFM69HCW_SPICommunication[[#This Row],[MISO]],LEN(RFM69HCW_SPICommunication[[#This Row],[MISO]])-2),2)))</f>
        <v>0x0</v>
      </c>
      <c r="H34" s="2" t="str">
        <f>"0b"&amp;DEC2BIN(HEX2DEC(RIGHT(RFM69HCW_SPICommunication[[#This Row],[Value (hex)]],LEN(RFM69HCW_SPICommunication[[#This Row],[Value (hex)]])-2)))</f>
        <v>0b0</v>
      </c>
      <c r="I34" s="2" t="s">
        <v>181</v>
      </c>
      <c r="O34"/>
      <c r="P34"/>
      <c r="Q34"/>
      <c r="R34"/>
    </row>
    <row r="35" spans="1:18" x14ac:dyDescent="0.2">
      <c r="A35" t="s">
        <v>75</v>
      </c>
      <c r="B35" t="s">
        <v>2</v>
      </c>
      <c r="C35" s="1" t="s">
        <v>76</v>
      </c>
      <c r="D35" s="1" t="s">
        <v>10</v>
      </c>
      <c r="E35" s="2" t="str">
        <f>"0x"&amp;DEC2HEX(_xlfn.BITAND(HEX2DEC(LEFT(RIGHT(RFM69HCW_SPICommunication[[#This Row],[MOSI]],LEN(RFM69HCW_SPICommunication[[#This Row],[MOSI]])-2),2)), HEX2DEC("7F")))</f>
        <v>0x50</v>
      </c>
      <c r="F35" s="4" t="str">
        <f>IF(_xlfn.BITAND(HEX2DEC(LEFT(RIGHT(RFM69HCW_SPICommunication[[#This Row],[MOSI]],LEN(RFM69HCW_SPICommunication[[#This Row],[MOSI]])-2),2)), HEX2DEC(80)) = 0, "Read", "Write")</f>
        <v>Write</v>
      </c>
      <c r="G35" s="2" t="str">
        <f>"0x"&amp;DEC2HEX(HEX2DEC(LEFT(RIGHT(RFM69HCW_SPICommunication[[#This Row],[MISO]],LEN(RFM69HCW_SPICommunication[[#This Row],[MISO]])-2),2)))</f>
        <v>0x10</v>
      </c>
      <c r="H35" s="2" t="str">
        <f>"0b"&amp;DEC2BIN(HEX2DEC(RIGHT(RFM69HCW_SPICommunication[[#This Row],[Value (hex)]],LEN(RFM69HCW_SPICommunication[[#This Row],[Value (hex)]])-2)))</f>
        <v>0b10000</v>
      </c>
      <c r="I35" s="2"/>
      <c r="O35"/>
      <c r="P35"/>
      <c r="Q35"/>
      <c r="R35"/>
    </row>
    <row r="36" spans="1:18" x14ac:dyDescent="0.2">
      <c r="A36" t="s">
        <v>77</v>
      </c>
      <c r="B36" t="s">
        <v>2</v>
      </c>
      <c r="C36" s="1" t="s">
        <v>78</v>
      </c>
      <c r="D36" s="1" t="s">
        <v>11</v>
      </c>
      <c r="E36" s="2" t="str">
        <f>"0x"&amp;DEC2HEX(_xlfn.BITAND(HEX2DEC(LEFT(RIGHT(RFM69HCW_SPICommunication[[#This Row],[MOSI]],LEN(RFM69HCW_SPICommunication[[#This Row],[MOSI]])-2),2)), HEX2DEC("7F")))</f>
        <v>0x2C</v>
      </c>
      <c r="F36" s="4" t="str">
        <f>IF(_xlfn.BITAND(HEX2DEC(LEFT(RIGHT(RFM69HCW_SPICommunication[[#This Row],[MOSI]],LEN(RFM69HCW_SPICommunication[[#This Row],[MOSI]])-2),2)), HEX2DEC(80)) = 0, "Read", "Write")</f>
        <v>Write</v>
      </c>
      <c r="G36" s="2" t="str">
        <f>"0x"&amp;DEC2HEX(HEX2DEC(LEFT(RIGHT(RFM69HCW_SPICommunication[[#This Row],[MISO]],LEN(RFM69HCW_SPICommunication[[#This Row],[MISO]])-2),2)))</f>
        <v>0x0</v>
      </c>
      <c r="H36" s="2" t="str">
        <f>"0b"&amp;DEC2BIN(HEX2DEC(RIGHT(RFM69HCW_SPICommunication[[#This Row],[Value (hex)]],LEN(RFM69HCW_SPICommunication[[#This Row],[Value (hex)]])-2)))</f>
        <v>0b0</v>
      </c>
      <c r="I36" s="2" t="s">
        <v>182</v>
      </c>
      <c r="O36"/>
      <c r="P36"/>
      <c r="Q36"/>
      <c r="R36"/>
    </row>
    <row r="37" spans="1:18" x14ac:dyDescent="0.2">
      <c r="A37" t="s">
        <v>79</v>
      </c>
      <c r="B37" t="s">
        <v>2</v>
      </c>
      <c r="C37" s="1" t="s">
        <v>11</v>
      </c>
      <c r="D37" s="1" t="s">
        <v>11</v>
      </c>
      <c r="E37" s="2" t="str">
        <f>"0x"&amp;DEC2HEX(_xlfn.BITAND(HEX2DEC(LEFT(RIGHT(RFM69HCW_SPICommunication[[#This Row],[MOSI]],LEN(RFM69HCW_SPICommunication[[#This Row],[MOSI]])-2),2)), HEX2DEC("7F")))</f>
        <v>0x0</v>
      </c>
      <c r="F37" s="4" t="str">
        <f>IF(_xlfn.BITAND(HEX2DEC(LEFT(RIGHT(RFM69HCW_SPICommunication[[#This Row],[MOSI]],LEN(RFM69HCW_SPICommunication[[#This Row],[MOSI]])-2),2)), HEX2DEC(80)) = 0, "Read", "Write")</f>
        <v>Read</v>
      </c>
      <c r="G37" s="2" t="str">
        <f>"0x"&amp;DEC2HEX(HEX2DEC(LEFT(RIGHT(RFM69HCW_SPICommunication[[#This Row],[MISO]],LEN(RFM69HCW_SPICommunication[[#This Row],[MISO]])-2),2)))</f>
        <v>0x0</v>
      </c>
      <c r="H37" s="2" t="str">
        <f>"0b"&amp;DEC2BIN(HEX2DEC(RIGHT(RFM69HCW_SPICommunication[[#This Row],[Value (hex)]],LEN(RFM69HCW_SPICommunication[[#This Row],[Value (hex)]])-2)))</f>
        <v>0b0</v>
      </c>
      <c r="I37" s="2"/>
      <c r="O37"/>
      <c r="P37"/>
      <c r="Q37"/>
      <c r="R37"/>
    </row>
    <row r="38" spans="1:18" x14ac:dyDescent="0.2">
      <c r="A38" t="s">
        <v>80</v>
      </c>
      <c r="B38" t="s">
        <v>2</v>
      </c>
      <c r="C38" s="1" t="s">
        <v>81</v>
      </c>
      <c r="D38" s="1" t="s">
        <v>11</v>
      </c>
      <c r="E38" s="2" t="str">
        <f>"0x"&amp;DEC2HEX(_xlfn.BITAND(HEX2DEC(LEFT(RIGHT(RFM69HCW_SPICommunication[[#This Row],[MOSI]],LEN(RFM69HCW_SPICommunication[[#This Row],[MOSI]])-2),2)), HEX2DEC("7F")))</f>
        <v>0x2D</v>
      </c>
      <c r="F38" s="4" t="str">
        <f>IF(_xlfn.BITAND(HEX2DEC(LEFT(RIGHT(RFM69HCW_SPICommunication[[#This Row],[MOSI]],LEN(RFM69HCW_SPICommunication[[#This Row],[MOSI]])-2),2)), HEX2DEC(80)) = 0, "Read", "Write")</f>
        <v>Write</v>
      </c>
      <c r="G38" s="2" t="str">
        <f>"0x"&amp;DEC2HEX(HEX2DEC(LEFT(RIGHT(RFM69HCW_SPICommunication[[#This Row],[MISO]],LEN(RFM69HCW_SPICommunication[[#This Row],[MISO]])-2),2)))</f>
        <v>0x0</v>
      </c>
      <c r="H38" s="2" t="str">
        <f>"0b"&amp;DEC2BIN(HEX2DEC(RIGHT(RFM69HCW_SPICommunication[[#This Row],[Value (hex)]],LEN(RFM69HCW_SPICommunication[[#This Row],[Value (hex)]])-2)))</f>
        <v>0b0</v>
      </c>
      <c r="I38" s="2" t="s">
        <v>183</v>
      </c>
      <c r="O38"/>
      <c r="P38"/>
      <c r="Q38"/>
      <c r="R38"/>
    </row>
    <row r="39" spans="1:18" x14ac:dyDescent="0.2">
      <c r="A39" t="s">
        <v>82</v>
      </c>
      <c r="B39" t="s">
        <v>2</v>
      </c>
      <c r="C39" s="1" t="s">
        <v>17</v>
      </c>
      <c r="D39" s="1" t="s">
        <v>83</v>
      </c>
      <c r="E39" s="2" t="str">
        <f>"0x"&amp;DEC2HEX(_xlfn.BITAND(HEX2DEC(LEFT(RIGHT(RFM69HCW_SPICommunication[[#This Row],[MOSI]],LEN(RFM69HCW_SPICommunication[[#This Row],[MOSI]])-2),2)), HEX2DEC("7F")))</f>
        <v>0x4</v>
      </c>
      <c r="F39" s="4" t="str">
        <f>IF(_xlfn.BITAND(HEX2DEC(LEFT(RIGHT(RFM69HCW_SPICommunication[[#This Row],[MOSI]],LEN(RFM69HCW_SPICommunication[[#This Row],[MOSI]])-2),2)), HEX2DEC(80)) = 0, "Read", "Write")</f>
        <v>Read</v>
      </c>
      <c r="G39" s="2" t="str">
        <f>"0x"&amp;DEC2HEX(HEX2DEC(LEFT(RIGHT(RFM69HCW_SPICommunication[[#This Row],[MISO]],LEN(RFM69HCW_SPICommunication[[#This Row],[MISO]])-2),2)))</f>
        <v>0x3</v>
      </c>
      <c r="H39" s="2" t="str">
        <f>"0b"&amp;DEC2BIN(HEX2DEC(RIGHT(RFM69HCW_SPICommunication[[#This Row],[Value (hex)]],LEN(RFM69HCW_SPICommunication[[#This Row],[Value (hex)]])-2)))</f>
        <v>0b11</v>
      </c>
      <c r="I39" s="2"/>
      <c r="O39"/>
      <c r="P39"/>
      <c r="Q39"/>
      <c r="R39"/>
    </row>
    <row r="40" spans="1:18" x14ac:dyDescent="0.2">
      <c r="A40" t="s">
        <v>84</v>
      </c>
      <c r="B40" t="s">
        <v>2</v>
      </c>
      <c r="C40" s="1" t="s">
        <v>85</v>
      </c>
      <c r="D40" s="1" t="s">
        <v>11</v>
      </c>
      <c r="E40" s="2" t="str">
        <f>"0x"&amp;DEC2HEX(_xlfn.BITAND(HEX2DEC(LEFT(RIGHT(RFM69HCW_SPICommunication[[#This Row],[MOSI]],LEN(RFM69HCW_SPICommunication[[#This Row],[MOSI]])-2),2)), HEX2DEC("7F")))</f>
        <v>0x7</v>
      </c>
      <c r="F40" s="4" t="str">
        <f>IF(_xlfn.BITAND(HEX2DEC(LEFT(RIGHT(RFM69HCW_SPICommunication[[#This Row],[MOSI]],LEN(RFM69HCW_SPICommunication[[#This Row],[MOSI]])-2),2)), HEX2DEC(80)) = 0, "Read", "Write")</f>
        <v>Write</v>
      </c>
      <c r="G40" s="2" t="str">
        <f>"0x"&amp;DEC2HEX(HEX2DEC(LEFT(RIGHT(RFM69HCW_SPICommunication[[#This Row],[MISO]],LEN(RFM69HCW_SPICommunication[[#This Row],[MISO]])-2),2)))</f>
        <v>0x0</v>
      </c>
      <c r="H40" s="2" t="str">
        <f>"0b"&amp;DEC2BIN(HEX2DEC(RIGHT(RFM69HCW_SPICommunication[[#This Row],[Value (hex)]],LEN(RFM69HCW_SPICommunication[[#This Row],[Value (hex)]])-2)))</f>
        <v>0b0</v>
      </c>
      <c r="I40" s="2" t="s">
        <v>184</v>
      </c>
      <c r="O40"/>
      <c r="P40"/>
      <c r="Q40"/>
      <c r="R40"/>
    </row>
    <row r="41" spans="1:18" x14ac:dyDescent="0.2">
      <c r="A41" t="s">
        <v>86</v>
      </c>
      <c r="B41" t="s">
        <v>2</v>
      </c>
      <c r="C41" s="1" t="s">
        <v>87</v>
      </c>
      <c r="D41" s="1" t="s">
        <v>88</v>
      </c>
      <c r="E41" s="2" t="str">
        <f>"0x"&amp;DEC2HEX(_xlfn.BITAND(HEX2DEC(LEFT(RIGHT(RFM69HCW_SPICommunication[[#This Row],[MOSI]],LEN(RFM69HCW_SPICommunication[[#This Row],[MOSI]])-2),2)), HEX2DEC("7F")))</f>
        <v>0x6C</v>
      </c>
      <c r="F41" s="4" t="str">
        <f>IF(_xlfn.BITAND(HEX2DEC(LEFT(RIGHT(RFM69HCW_SPICommunication[[#This Row],[MOSI]],LEN(RFM69HCW_SPICommunication[[#This Row],[MOSI]])-2),2)), HEX2DEC(80)) = 0, "Read", "Write")</f>
        <v>Read</v>
      </c>
      <c r="G41" s="2" t="str">
        <f>"0x"&amp;DEC2HEX(HEX2DEC(LEFT(RIGHT(RFM69HCW_SPICommunication[[#This Row],[MISO]],LEN(RFM69HCW_SPICommunication[[#This Row],[MISO]])-2),2)))</f>
        <v>0xE4</v>
      </c>
      <c r="H41" s="2" t="str">
        <f>"0b"&amp;DEC2BIN(HEX2DEC(RIGHT(RFM69HCW_SPICommunication[[#This Row],[Value (hex)]],LEN(RFM69HCW_SPICommunication[[#This Row],[Value (hex)]])-2)))</f>
        <v>0b11100100</v>
      </c>
      <c r="I41" s="2"/>
      <c r="O41"/>
      <c r="P41"/>
      <c r="Q41"/>
      <c r="R41"/>
    </row>
    <row r="42" spans="1:18" x14ac:dyDescent="0.2">
      <c r="A42" t="s">
        <v>89</v>
      </c>
      <c r="B42" t="s">
        <v>2</v>
      </c>
      <c r="C42" s="1" t="s">
        <v>55</v>
      </c>
      <c r="D42" s="1" t="s">
        <v>11</v>
      </c>
      <c r="E42" s="2" t="str">
        <f>"0x"&amp;DEC2HEX(_xlfn.BITAND(HEX2DEC(LEFT(RIGHT(RFM69HCW_SPICommunication[[#This Row],[MOSI]],LEN(RFM69HCW_SPICommunication[[#This Row],[MOSI]])-2),2)), HEX2DEC("7F")))</f>
        <v>0x8</v>
      </c>
      <c r="F42" s="4" t="str">
        <f>IF(_xlfn.BITAND(HEX2DEC(LEFT(RIGHT(RFM69HCW_SPICommunication[[#This Row],[MOSI]],LEN(RFM69HCW_SPICommunication[[#This Row],[MOSI]])-2),2)), HEX2DEC(80)) = 0, "Read", "Write")</f>
        <v>Write</v>
      </c>
      <c r="G42" s="2" t="str">
        <f>"0x"&amp;DEC2HEX(HEX2DEC(LEFT(RIGHT(RFM69HCW_SPICommunication[[#This Row],[MISO]],LEN(RFM69HCW_SPICommunication[[#This Row],[MISO]])-2),2)))</f>
        <v>0x0</v>
      </c>
      <c r="H42" s="2" t="str">
        <f>"0b"&amp;DEC2BIN(HEX2DEC(RIGHT(RFM69HCW_SPICommunication[[#This Row],[Value (hex)]],LEN(RFM69HCW_SPICommunication[[#This Row],[Value (hex)]])-2)))</f>
        <v>0b0</v>
      </c>
      <c r="I42" s="2" t="s">
        <v>185</v>
      </c>
      <c r="O42"/>
      <c r="P42"/>
      <c r="Q42"/>
      <c r="R42"/>
    </row>
    <row r="43" spans="1:18" x14ac:dyDescent="0.2">
      <c r="A43" t="s">
        <v>90</v>
      </c>
      <c r="B43" t="s">
        <v>2</v>
      </c>
      <c r="C43" s="1" t="s">
        <v>24</v>
      </c>
      <c r="D43" s="1" t="s">
        <v>91</v>
      </c>
      <c r="E43" s="2" t="str">
        <f>"0x"&amp;DEC2HEX(_xlfn.BITAND(HEX2DEC(LEFT(RIGHT(RFM69HCW_SPICommunication[[#This Row],[MOSI]],LEN(RFM69HCW_SPICommunication[[#This Row],[MOSI]])-2),2)), HEX2DEC("7F")))</f>
        <v>0x0</v>
      </c>
      <c r="F43" s="4" t="str">
        <f>IF(_xlfn.BITAND(HEX2DEC(LEFT(RIGHT(RFM69HCW_SPICommunication[[#This Row],[MOSI]],LEN(RFM69HCW_SPICommunication[[#This Row],[MOSI]])-2),2)), HEX2DEC(80)) = 0, "Read", "Write")</f>
        <v>Write</v>
      </c>
      <c r="G43" s="2" t="str">
        <f>"0x"&amp;DEC2HEX(HEX2DEC(LEFT(RIGHT(RFM69HCW_SPICommunication[[#This Row],[MISO]],LEN(RFM69HCW_SPICommunication[[#This Row],[MISO]])-2),2)))</f>
        <v>0xC0</v>
      </c>
      <c r="H43" s="2" t="str">
        <f>"0b"&amp;DEC2BIN(HEX2DEC(RIGHT(RFM69HCW_SPICommunication[[#This Row],[Value (hex)]],LEN(RFM69HCW_SPICommunication[[#This Row],[Value (hex)]])-2)))</f>
        <v>0b11000000</v>
      </c>
      <c r="I43" s="2"/>
      <c r="O43"/>
      <c r="P43"/>
      <c r="Q43"/>
      <c r="R43"/>
    </row>
    <row r="44" spans="1:18" x14ac:dyDescent="0.2">
      <c r="A44" t="s">
        <v>92</v>
      </c>
      <c r="B44" t="s">
        <v>2</v>
      </c>
      <c r="C44" s="1" t="s">
        <v>93</v>
      </c>
      <c r="D44" s="1" t="s">
        <v>11</v>
      </c>
      <c r="E44" s="2" t="str">
        <f>"0x"&amp;DEC2HEX(_xlfn.BITAND(HEX2DEC(LEFT(RIGHT(RFM69HCW_SPICommunication[[#This Row],[MOSI]],LEN(RFM69HCW_SPICommunication[[#This Row],[MOSI]])-2),2)), HEX2DEC("7F")))</f>
        <v>0x9</v>
      </c>
      <c r="F44" s="4" t="str">
        <f>IF(_xlfn.BITAND(HEX2DEC(LEFT(RIGHT(RFM69HCW_SPICommunication[[#This Row],[MOSI]],LEN(RFM69HCW_SPICommunication[[#This Row],[MOSI]])-2),2)), HEX2DEC(80)) = 0, "Read", "Write")</f>
        <v>Write</v>
      </c>
      <c r="G44" s="2" t="str">
        <f>"0x"&amp;DEC2HEX(HEX2DEC(LEFT(RIGHT(RFM69HCW_SPICommunication[[#This Row],[MISO]],LEN(RFM69HCW_SPICommunication[[#This Row],[MISO]])-2),2)))</f>
        <v>0x0</v>
      </c>
      <c r="H44" s="2" t="str">
        <f>"0b"&amp;DEC2BIN(HEX2DEC(RIGHT(RFM69HCW_SPICommunication[[#This Row],[Value (hex)]],LEN(RFM69HCW_SPICommunication[[#This Row],[Value (hex)]])-2)))</f>
        <v>0b0</v>
      </c>
      <c r="I44" s="2" t="s">
        <v>186</v>
      </c>
      <c r="O44"/>
      <c r="P44"/>
      <c r="Q44"/>
      <c r="R44"/>
    </row>
    <row r="45" spans="1:18" x14ac:dyDescent="0.2">
      <c r="A45" t="s">
        <v>94</v>
      </c>
      <c r="B45" t="s">
        <v>2</v>
      </c>
      <c r="C45" s="1" t="s">
        <v>11</v>
      </c>
      <c r="D45" s="1" t="s">
        <v>11</v>
      </c>
      <c r="E45" s="2" t="str">
        <f>"0x"&amp;DEC2HEX(_xlfn.BITAND(HEX2DEC(LEFT(RIGHT(RFM69HCW_SPICommunication[[#This Row],[MOSI]],LEN(RFM69HCW_SPICommunication[[#This Row],[MOSI]])-2),2)), HEX2DEC("7F")))</f>
        <v>0x0</v>
      </c>
      <c r="F45" s="4" t="str">
        <f>IF(_xlfn.BITAND(HEX2DEC(LEFT(RIGHT(RFM69HCW_SPICommunication[[#This Row],[MOSI]],LEN(RFM69HCW_SPICommunication[[#This Row],[MOSI]])-2),2)), HEX2DEC(80)) = 0, "Read", "Write")</f>
        <v>Read</v>
      </c>
      <c r="G45" s="2" t="str">
        <f>"0x"&amp;DEC2HEX(HEX2DEC(LEFT(RIGHT(RFM69HCW_SPICommunication[[#This Row],[MISO]],LEN(RFM69HCW_SPICommunication[[#This Row],[MISO]])-2),2)))</f>
        <v>0x0</v>
      </c>
      <c r="H45" s="2" t="str">
        <f>"0b"&amp;DEC2BIN(HEX2DEC(RIGHT(RFM69HCW_SPICommunication[[#This Row],[Value (hex)]],LEN(RFM69HCW_SPICommunication[[#This Row],[Value (hex)]])-2)))</f>
        <v>0b0</v>
      </c>
      <c r="I45" s="2"/>
      <c r="O45"/>
      <c r="P45"/>
      <c r="Q45"/>
      <c r="R45"/>
    </row>
    <row r="46" spans="1:18" x14ac:dyDescent="0.2">
      <c r="A46" t="s">
        <v>95</v>
      </c>
      <c r="B46" t="s">
        <v>2</v>
      </c>
      <c r="C46" s="1" t="s">
        <v>96</v>
      </c>
      <c r="D46" s="1" t="s">
        <v>11</v>
      </c>
      <c r="E46" s="2" t="str">
        <f>"0x"&amp;DEC2HEX(_xlfn.BITAND(HEX2DEC(LEFT(RIGHT(RFM69HCW_SPICommunication[[#This Row],[MOSI]],LEN(RFM69HCW_SPICommunication[[#This Row],[MOSI]])-2),2)), HEX2DEC("7F")))</f>
        <v>0x3D</v>
      </c>
      <c r="F46" s="4" t="str">
        <f>IF(_xlfn.BITAND(HEX2DEC(LEFT(RIGHT(RFM69HCW_SPICommunication[[#This Row],[MOSI]],LEN(RFM69HCW_SPICommunication[[#This Row],[MOSI]])-2),2)), HEX2DEC(80)) = 0, "Read", "Write")</f>
        <v>Read</v>
      </c>
      <c r="G46" s="2" t="str">
        <f>"0x"&amp;DEC2HEX(HEX2DEC(LEFT(RIGHT(RFM69HCW_SPICommunication[[#This Row],[MISO]],LEN(RFM69HCW_SPICommunication[[#This Row],[MISO]])-2),2)))</f>
        <v>0x0</v>
      </c>
      <c r="H46" s="2" t="str">
        <f>"0b"&amp;DEC2BIN(HEX2DEC(RIGHT(RFM69HCW_SPICommunication[[#This Row],[Value (hex)]],LEN(RFM69HCW_SPICommunication[[#This Row],[Value (hex)]])-2)))</f>
        <v>0b0</v>
      </c>
      <c r="I46" s="2" t="s">
        <v>187</v>
      </c>
      <c r="O46"/>
      <c r="P46"/>
      <c r="Q46"/>
      <c r="R46"/>
    </row>
    <row r="47" spans="1:18" x14ac:dyDescent="0.2">
      <c r="A47" t="s">
        <v>97</v>
      </c>
      <c r="B47" t="s">
        <v>2</v>
      </c>
      <c r="C47" s="1" t="s">
        <v>11</v>
      </c>
      <c r="D47" s="1" t="s">
        <v>98</v>
      </c>
      <c r="E47" s="2" t="str">
        <f>"0x"&amp;DEC2HEX(_xlfn.BITAND(HEX2DEC(LEFT(RIGHT(RFM69HCW_SPICommunication[[#This Row],[MOSI]],LEN(RFM69HCW_SPICommunication[[#This Row],[MOSI]])-2),2)), HEX2DEC("7F")))</f>
        <v>0x0</v>
      </c>
      <c r="F47" s="4" t="str">
        <f>IF(_xlfn.BITAND(HEX2DEC(LEFT(RIGHT(RFM69HCW_SPICommunication[[#This Row],[MOSI]],LEN(RFM69HCW_SPICommunication[[#This Row],[MOSI]])-2),2)), HEX2DEC(80)) = 0, "Read", "Write")</f>
        <v>Read</v>
      </c>
      <c r="G47" s="2" t="str">
        <f>"0x"&amp;DEC2HEX(HEX2DEC(LEFT(RIGHT(RFM69HCW_SPICommunication[[#This Row],[MISO]],LEN(RFM69HCW_SPICommunication[[#This Row],[MISO]])-2),2)))</f>
        <v>0x2</v>
      </c>
      <c r="H47" s="2" t="str">
        <f>"0b"&amp;DEC2BIN(HEX2DEC(RIGHT(RFM69HCW_SPICommunication[[#This Row],[Value (hex)]],LEN(RFM69HCW_SPICommunication[[#This Row],[Value (hex)]])-2)))</f>
        <v>0b10</v>
      </c>
      <c r="I47" s="2"/>
      <c r="O47"/>
      <c r="P47"/>
      <c r="Q47"/>
      <c r="R47"/>
    </row>
    <row r="48" spans="1:18" x14ac:dyDescent="0.2">
      <c r="A48" t="s">
        <v>99</v>
      </c>
      <c r="B48" t="s">
        <v>2</v>
      </c>
      <c r="C48" s="1" t="s">
        <v>100</v>
      </c>
      <c r="D48" s="1" t="s">
        <v>11</v>
      </c>
      <c r="E48" s="2" t="str">
        <f>"0x"&amp;DEC2HEX(_xlfn.BITAND(HEX2DEC(LEFT(RIGHT(RFM69HCW_SPICommunication[[#This Row],[MOSI]],LEN(RFM69HCW_SPICommunication[[#This Row],[MOSI]])-2),2)), HEX2DEC("7F")))</f>
        <v>0x3D</v>
      </c>
      <c r="F48" s="4" t="str">
        <f>IF(_xlfn.BITAND(HEX2DEC(LEFT(RIGHT(RFM69HCW_SPICommunication[[#This Row],[MOSI]],LEN(RFM69HCW_SPICommunication[[#This Row],[MOSI]])-2),2)), HEX2DEC(80)) = 0, "Read", "Write")</f>
        <v>Write</v>
      </c>
      <c r="G48" s="2" t="str">
        <f>"0x"&amp;DEC2HEX(HEX2DEC(LEFT(RIGHT(RFM69HCW_SPICommunication[[#This Row],[MISO]],LEN(RFM69HCW_SPICommunication[[#This Row],[MISO]])-2),2)))</f>
        <v>0x0</v>
      </c>
      <c r="H48" s="2" t="str">
        <f>"0b"&amp;DEC2BIN(HEX2DEC(RIGHT(RFM69HCW_SPICommunication[[#This Row],[Value (hex)]],LEN(RFM69HCW_SPICommunication[[#This Row],[Value (hex)]])-2)))</f>
        <v>0b0</v>
      </c>
      <c r="I48" s="2" t="s">
        <v>188</v>
      </c>
      <c r="O48"/>
      <c r="P48"/>
      <c r="Q48"/>
      <c r="R48"/>
    </row>
    <row r="49" spans="1:18" x14ac:dyDescent="0.2">
      <c r="A49" t="s">
        <v>101</v>
      </c>
      <c r="B49" t="s">
        <v>2</v>
      </c>
      <c r="C49" s="1" t="s">
        <v>98</v>
      </c>
      <c r="D49" s="1" t="s">
        <v>98</v>
      </c>
      <c r="E49" s="2" t="str">
        <f>"0x"&amp;DEC2HEX(_xlfn.BITAND(HEX2DEC(LEFT(RIGHT(RFM69HCW_SPICommunication[[#This Row],[MOSI]],LEN(RFM69HCW_SPICommunication[[#This Row],[MOSI]])-2),2)), HEX2DEC("7F")))</f>
        <v>0x2</v>
      </c>
      <c r="F49" s="4" t="str">
        <f>IF(_xlfn.BITAND(HEX2DEC(LEFT(RIGHT(RFM69HCW_SPICommunication[[#This Row],[MOSI]],LEN(RFM69HCW_SPICommunication[[#This Row],[MOSI]])-2),2)), HEX2DEC(80)) = 0, "Read", "Write")</f>
        <v>Read</v>
      </c>
      <c r="G49" s="2" t="str">
        <f>"0x"&amp;DEC2HEX(HEX2DEC(LEFT(RIGHT(RFM69HCW_SPICommunication[[#This Row],[MISO]],LEN(RFM69HCW_SPICommunication[[#This Row],[MISO]])-2),2)))</f>
        <v>0x2</v>
      </c>
      <c r="H49" s="2" t="str">
        <f>"0b"&amp;DEC2BIN(HEX2DEC(RIGHT(RFM69HCW_SPICommunication[[#This Row],[Value (hex)]],LEN(RFM69HCW_SPICommunication[[#This Row],[Value (hex)]])-2)))</f>
        <v>0b10</v>
      </c>
      <c r="I49" s="2"/>
      <c r="J49" s="3"/>
      <c r="O49"/>
      <c r="P49"/>
      <c r="Q49"/>
      <c r="R49"/>
    </row>
    <row r="50" spans="1:18" x14ac:dyDescent="0.2">
      <c r="A50" t="s">
        <v>102</v>
      </c>
      <c r="B50" t="s">
        <v>2</v>
      </c>
      <c r="C50" s="1" t="s">
        <v>103</v>
      </c>
      <c r="D50" s="1" t="s">
        <v>11</v>
      </c>
      <c r="E50" s="2" t="str">
        <f>"0x"&amp;DEC2HEX(_xlfn.BITAND(HEX2DEC(LEFT(RIGHT(RFM69HCW_SPICommunication[[#This Row],[MOSI]],LEN(RFM69HCW_SPICommunication[[#This Row],[MOSI]])-2),2)), HEX2DEC("7F")))</f>
        <v>0x11</v>
      </c>
      <c r="F50" s="4" t="str">
        <f>IF(_xlfn.BITAND(HEX2DEC(LEFT(RIGHT(RFM69HCW_SPICommunication[[#This Row],[MOSI]],LEN(RFM69HCW_SPICommunication[[#This Row],[MOSI]])-2),2)), HEX2DEC(80)) = 0, "Read", "Write")</f>
        <v>Write</v>
      </c>
      <c r="G50" s="2" t="str">
        <f>"0x"&amp;DEC2HEX(HEX2DEC(LEFT(RIGHT(RFM69HCW_SPICommunication[[#This Row],[MISO]],LEN(RFM69HCW_SPICommunication[[#This Row],[MISO]])-2),2)))</f>
        <v>0x0</v>
      </c>
      <c r="H50" s="2" t="str">
        <f>"0b"&amp;DEC2BIN(HEX2DEC(RIGHT(RFM69HCW_SPICommunication[[#This Row],[Value (hex)]],LEN(RFM69HCW_SPICommunication[[#This Row],[Value (hex)]])-2)))</f>
        <v>0b0</v>
      </c>
      <c r="I50" s="2"/>
      <c r="J50" s="3"/>
      <c r="O50"/>
      <c r="P50"/>
      <c r="Q50"/>
      <c r="R50"/>
    </row>
    <row r="51" spans="1:18" x14ac:dyDescent="0.2">
      <c r="A51" t="s">
        <v>104</v>
      </c>
      <c r="B51" t="s">
        <v>2</v>
      </c>
      <c r="C51" s="1" t="s">
        <v>105</v>
      </c>
      <c r="D51" s="1" t="s">
        <v>105</v>
      </c>
      <c r="E51" s="2" t="str">
        <f>"0x"&amp;DEC2HEX(_xlfn.BITAND(HEX2DEC(LEFT(RIGHT(RFM69HCW_SPICommunication[[#This Row],[MOSI]],LEN(RFM69HCW_SPICommunication[[#This Row],[MOSI]])-2),2)), HEX2DEC("7F")))</f>
        <v>0x1F</v>
      </c>
      <c r="F51" s="4" t="str">
        <f>IF(_xlfn.BITAND(HEX2DEC(LEFT(RIGHT(RFM69HCW_SPICommunication[[#This Row],[MOSI]],LEN(RFM69HCW_SPICommunication[[#This Row],[MOSI]])-2),2)), HEX2DEC(80)) = 0, "Read", "Write")</f>
        <v>Write</v>
      </c>
      <c r="G51" s="2" t="str">
        <f>"0x"&amp;DEC2HEX(HEX2DEC(LEFT(RIGHT(RFM69HCW_SPICommunication[[#This Row],[MISO]],LEN(RFM69HCW_SPICommunication[[#This Row],[MISO]])-2),2)))</f>
        <v>0x9F</v>
      </c>
      <c r="H51" s="2" t="str">
        <f>"0b"&amp;DEC2BIN(HEX2DEC(RIGHT(RFM69HCW_SPICommunication[[#This Row],[Value (hex)]],LEN(RFM69HCW_SPICommunication[[#This Row],[Value (hex)]])-2)))</f>
        <v>0b10011111</v>
      </c>
      <c r="I51" s="2"/>
      <c r="J51" s="3"/>
      <c r="O51"/>
      <c r="P51"/>
      <c r="Q51"/>
      <c r="R51"/>
    </row>
    <row r="52" spans="1:18" x14ac:dyDescent="0.2">
      <c r="A52" t="s">
        <v>106</v>
      </c>
      <c r="B52" t="s">
        <v>2</v>
      </c>
      <c r="C52" s="1" t="s">
        <v>57</v>
      </c>
      <c r="D52" s="1" t="s">
        <v>11</v>
      </c>
      <c r="E52" s="2" t="str">
        <f>"0x"&amp;DEC2HEX(_xlfn.BITAND(HEX2DEC(LEFT(RIGHT(RFM69HCW_SPICommunication[[#This Row],[MOSI]],LEN(RFM69HCW_SPICommunication[[#This Row],[MOSI]])-2),2)), HEX2DEC("7F")))</f>
        <v>0x2</v>
      </c>
      <c r="F52" s="4" t="str">
        <f>IF(_xlfn.BITAND(HEX2DEC(LEFT(RIGHT(RFM69HCW_SPICommunication[[#This Row],[MOSI]],LEN(RFM69HCW_SPICommunication[[#This Row],[MOSI]])-2),2)), HEX2DEC(80)) = 0, "Read", "Write")</f>
        <v>Write</v>
      </c>
      <c r="G52" s="2" t="str">
        <f>"0x"&amp;DEC2HEX(HEX2DEC(LEFT(RIGHT(RFM69HCW_SPICommunication[[#This Row],[MISO]],LEN(RFM69HCW_SPICommunication[[#This Row],[MISO]])-2),2)))</f>
        <v>0x0</v>
      </c>
      <c r="H52" s="2" t="str">
        <f>"0b"&amp;DEC2BIN(HEX2DEC(RIGHT(RFM69HCW_SPICommunication[[#This Row],[Value (hex)]],LEN(RFM69HCW_SPICommunication[[#This Row],[Value (hex)]])-2)))</f>
        <v>0b0</v>
      </c>
      <c r="I52" s="2"/>
      <c r="J52" s="3"/>
      <c r="O52"/>
      <c r="P52"/>
      <c r="Q52"/>
      <c r="R52"/>
    </row>
    <row r="53" spans="1:18" x14ac:dyDescent="0.2">
      <c r="A53" t="s">
        <v>107</v>
      </c>
      <c r="B53" t="s">
        <v>2</v>
      </c>
      <c r="C53" s="1" t="s">
        <v>108</v>
      </c>
      <c r="D53" s="1" t="s">
        <v>15</v>
      </c>
      <c r="E53" s="2" t="str">
        <f>"0x"&amp;DEC2HEX(_xlfn.BITAND(HEX2DEC(LEFT(RIGHT(RFM69HCW_SPICommunication[[#This Row],[MOSI]],LEN(RFM69HCW_SPICommunication[[#This Row],[MOSI]])-2),2)), HEX2DEC("7F")))</f>
        <v>0x8</v>
      </c>
      <c r="F53" s="4" t="str">
        <f>IF(_xlfn.BITAND(HEX2DEC(LEFT(RIGHT(RFM69HCW_SPICommunication[[#This Row],[MOSI]],LEN(RFM69HCW_SPICommunication[[#This Row],[MOSI]])-2),2)), HEX2DEC(80)) = 0, "Read", "Write")</f>
        <v>Read</v>
      </c>
      <c r="G53" s="2" t="str">
        <f>"0x"&amp;DEC2HEX(HEX2DEC(LEFT(RIGHT(RFM69HCW_SPICommunication[[#This Row],[MISO]],LEN(RFM69HCW_SPICommunication[[#This Row],[MISO]])-2),2)))</f>
        <v>0x1</v>
      </c>
      <c r="H53" s="2" t="str">
        <f>"0b"&amp;DEC2BIN(HEX2DEC(RIGHT(RFM69HCW_SPICommunication[[#This Row],[Value (hex)]],LEN(RFM69HCW_SPICommunication[[#This Row],[Value (hex)]])-2)))</f>
        <v>0b1</v>
      </c>
      <c r="I53" s="2"/>
      <c r="J53" s="3"/>
      <c r="O53"/>
      <c r="P53"/>
      <c r="Q53"/>
      <c r="R53"/>
    </row>
    <row r="54" spans="1:18" x14ac:dyDescent="0.2">
      <c r="A54" t="s">
        <v>109</v>
      </c>
      <c r="B54" t="s">
        <v>2</v>
      </c>
      <c r="C54" s="1" t="s">
        <v>83</v>
      </c>
      <c r="D54" s="1" t="s">
        <v>11</v>
      </c>
      <c r="E54" s="2" t="str">
        <f>"0x"&amp;DEC2HEX(_xlfn.BITAND(HEX2DEC(LEFT(RIGHT(RFM69HCW_SPICommunication[[#This Row],[MOSI]],LEN(RFM69HCW_SPICommunication[[#This Row],[MOSI]])-2),2)), HEX2DEC("7F")))</f>
        <v>0x3</v>
      </c>
      <c r="F54" s="4" t="str">
        <f>IF(_xlfn.BITAND(HEX2DEC(LEFT(RIGHT(RFM69HCW_SPICommunication[[#This Row],[MOSI]],LEN(RFM69HCW_SPICommunication[[#This Row],[MOSI]])-2),2)), HEX2DEC(80)) = 0, "Read", "Write")</f>
        <v>Read</v>
      </c>
      <c r="G54" s="2" t="str">
        <f>"0x"&amp;DEC2HEX(HEX2DEC(LEFT(RIGHT(RFM69HCW_SPICommunication[[#This Row],[MISO]],LEN(RFM69HCW_SPICommunication[[#This Row],[MISO]])-2),2)))</f>
        <v>0x0</v>
      </c>
      <c r="H54" s="2" t="str">
        <f>"0b"&amp;DEC2BIN(HEX2DEC(RIGHT(RFM69HCW_SPICommunication[[#This Row],[Value (hex)]],LEN(RFM69HCW_SPICommunication[[#This Row],[Value (hex)]])-2)))</f>
        <v>0b0</v>
      </c>
      <c r="I54" s="2"/>
      <c r="J54" s="3"/>
      <c r="O54"/>
      <c r="P54"/>
      <c r="Q54"/>
      <c r="R54"/>
    </row>
    <row r="55" spans="1:18" x14ac:dyDescent="0.2">
      <c r="A55" t="s">
        <v>110</v>
      </c>
      <c r="B55" t="s">
        <v>2</v>
      </c>
      <c r="C55" s="1" t="s">
        <v>111</v>
      </c>
      <c r="D55" s="1" t="s">
        <v>24</v>
      </c>
      <c r="E55" s="2" t="str">
        <f>"0x"&amp;DEC2HEX(_xlfn.BITAND(HEX2DEC(LEFT(RIGHT(RFM69HCW_SPICommunication[[#This Row],[MOSI]],LEN(RFM69HCW_SPICommunication[[#This Row],[MOSI]])-2),2)), HEX2DEC("7F")))</f>
        <v>0x68</v>
      </c>
      <c r="F55" s="4" t="str">
        <f>IF(_xlfn.BITAND(HEX2DEC(LEFT(RIGHT(RFM69HCW_SPICommunication[[#This Row],[MOSI]],LEN(RFM69HCW_SPICommunication[[#This Row],[MOSI]])-2),2)), HEX2DEC(80)) = 0, "Read", "Write")</f>
        <v>Write</v>
      </c>
      <c r="G55" s="2" t="str">
        <f>"0x"&amp;DEC2HEX(HEX2DEC(LEFT(RIGHT(RFM69HCW_SPICommunication[[#This Row],[MISO]],LEN(RFM69HCW_SPICommunication[[#This Row],[MISO]])-2),2)))</f>
        <v>0x80</v>
      </c>
      <c r="H55" s="2" t="str">
        <f>"0b"&amp;DEC2BIN(HEX2DEC(RIGHT(RFM69HCW_SPICommunication[[#This Row],[Value (hex)]],LEN(RFM69HCW_SPICommunication[[#This Row],[Value (hex)]])-2)))</f>
        <v>0b10000000</v>
      </c>
      <c r="I55" s="2"/>
      <c r="J55" s="3"/>
      <c r="O55"/>
      <c r="P55"/>
      <c r="Q55"/>
      <c r="R55"/>
    </row>
    <row r="56" spans="1:18" x14ac:dyDescent="0.2">
      <c r="A56" t="s">
        <v>112</v>
      </c>
      <c r="B56" t="s">
        <v>2</v>
      </c>
      <c r="C56" s="1" t="s">
        <v>11</v>
      </c>
      <c r="D56" s="1" t="s">
        <v>10</v>
      </c>
      <c r="E56" s="2" t="str">
        <f>"0x"&amp;DEC2HEX(_xlfn.BITAND(HEX2DEC(LEFT(RIGHT(RFM69HCW_SPICommunication[[#This Row],[MOSI]],LEN(RFM69HCW_SPICommunication[[#This Row],[MOSI]])-2),2)), HEX2DEC("7F")))</f>
        <v>0x0</v>
      </c>
      <c r="F56" s="4" t="str">
        <f>IF(_xlfn.BITAND(HEX2DEC(LEFT(RIGHT(RFM69HCW_SPICommunication[[#This Row],[MOSI]],LEN(RFM69HCW_SPICommunication[[#This Row],[MOSI]])-2),2)), HEX2DEC(80)) = 0, "Read", "Write")</f>
        <v>Read</v>
      </c>
      <c r="G56" s="2" t="str">
        <f>"0x"&amp;DEC2HEX(HEX2DEC(LEFT(RIGHT(RFM69HCW_SPICommunication[[#This Row],[MISO]],LEN(RFM69HCW_SPICommunication[[#This Row],[MISO]])-2),2)))</f>
        <v>0x10</v>
      </c>
      <c r="H56" s="2" t="str">
        <f>"0b"&amp;DEC2BIN(HEX2DEC(RIGHT(RFM69HCW_SPICommunication[[#This Row],[Value (hex)]],LEN(RFM69HCW_SPICommunication[[#This Row],[Value (hex)]])-2)))</f>
        <v>0b10000</v>
      </c>
      <c r="I56" s="2"/>
      <c r="J56" s="3"/>
      <c r="O56"/>
      <c r="P56"/>
      <c r="Q56"/>
      <c r="R56"/>
    </row>
    <row r="57" spans="1:18" x14ac:dyDescent="0.2">
      <c r="A57" t="s">
        <v>113</v>
      </c>
      <c r="B57" t="s">
        <v>2</v>
      </c>
      <c r="C57" s="1" t="s">
        <v>10</v>
      </c>
      <c r="D57" s="1" t="s">
        <v>11</v>
      </c>
      <c r="E57" s="2" t="str">
        <f>"0x"&amp;DEC2HEX(_xlfn.BITAND(HEX2DEC(LEFT(RIGHT(RFM69HCW_SPICommunication[[#This Row],[MOSI]],LEN(RFM69HCW_SPICommunication[[#This Row],[MOSI]])-2),2)), HEX2DEC("7F")))</f>
        <v>0x10</v>
      </c>
      <c r="F57" s="4" t="str">
        <f>IF(_xlfn.BITAND(HEX2DEC(LEFT(RIGHT(RFM69HCW_SPICommunication[[#This Row],[MOSI]],LEN(RFM69HCW_SPICommunication[[#This Row],[MOSI]])-2),2)), HEX2DEC(80)) = 0, "Read", "Write")</f>
        <v>Read</v>
      </c>
      <c r="G57" s="2" t="str">
        <f>"0x"&amp;DEC2HEX(HEX2DEC(LEFT(RIGHT(RFM69HCW_SPICommunication[[#This Row],[MISO]],LEN(RFM69HCW_SPICommunication[[#This Row],[MISO]])-2),2)))</f>
        <v>0x0</v>
      </c>
      <c r="H57" s="2" t="str">
        <f>"0b"&amp;DEC2BIN(HEX2DEC(RIGHT(RFM69HCW_SPICommunication[[#This Row],[Value (hex)]],LEN(RFM69HCW_SPICommunication[[#This Row],[Value (hex)]])-2)))</f>
        <v>0b0</v>
      </c>
      <c r="I57" s="2"/>
      <c r="J57" s="3"/>
      <c r="O57"/>
      <c r="P57"/>
      <c r="Q57"/>
      <c r="R57"/>
    </row>
    <row r="58" spans="1:18" x14ac:dyDescent="0.2">
      <c r="A58" t="s">
        <v>114</v>
      </c>
      <c r="B58" t="s">
        <v>2</v>
      </c>
      <c r="C58" s="1" t="s">
        <v>67</v>
      </c>
      <c r="D58" s="1" t="s">
        <v>11</v>
      </c>
      <c r="E58" s="2" t="str">
        <f>"0x"&amp;DEC2HEX(_xlfn.BITAND(HEX2DEC(LEFT(RIGHT(RFM69HCW_SPICommunication[[#This Row],[MOSI]],LEN(RFM69HCW_SPICommunication[[#This Row],[MOSI]])-2),2)), HEX2DEC("7F")))</f>
        <v>0x19</v>
      </c>
      <c r="F58" s="4" t="str">
        <f>IF(_xlfn.BITAND(HEX2DEC(LEFT(RIGHT(RFM69HCW_SPICommunication[[#This Row],[MOSI]],LEN(RFM69HCW_SPICommunication[[#This Row],[MOSI]])-2),2)), HEX2DEC(80)) = 0, "Read", "Write")</f>
        <v>Write</v>
      </c>
      <c r="G58" s="2" t="str">
        <f>"0x"&amp;DEC2HEX(HEX2DEC(LEFT(RIGHT(RFM69HCW_SPICommunication[[#This Row],[MISO]],LEN(RFM69HCW_SPICommunication[[#This Row],[MISO]])-2),2)))</f>
        <v>0x0</v>
      </c>
      <c r="H58" s="2" t="str">
        <f>"0b"&amp;DEC2BIN(HEX2DEC(RIGHT(RFM69HCW_SPICommunication[[#This Row],[Value (hex)]],LEN(RFM69HCW_SPICommunication[[#This Row],[Value (hex)]])-2)))</f>
        <v>0b0</v>
      </c>
      <c r="I58" s="2"/>
      <c r="J58" s="3"/>
      <c r="O58"/>
      <c r="P58"/>
      <c r="Q58"/>
      <c r="R58"/>
    </row>
    <row r="59" spans="1:18" x14ac:dyDescent="0.2">
      <c r="A59" t="s">
        <v>115</v>
      </c>
      <c r="B59" t="s">
        <v>2</v>
      </c>
      <c r="C59" s="1" t="s">
        <v>116</v>
      </c>
      <c r="D59" s="1" t="s">
        <v>69</v>
      </c>
      <c r="E59" s="2" t="str">
        <f>"0x"&amp;DEC2HEX(_xlfn.BITAND(HEX2DEC(LEFT(RIGHT(RFM69HCW_SPICommunication[[#This Row],[MOSI]],LEN(RFM69HCW_SPICommunication[[#This Row],[MOSI]])-2),2)), HEX2DEC("7F")))</f>
        <v>0x62</v>
      </c>
      <c r="F59" s="4" t="str">
        <f>IF(_xlfn.BITAND(HEX2DEC(LEFT(RIGHT(RFM69HCW_SPICommunication[[#This Row],[MOSI]],LEN(RFM69HCW_SPICommunication[[#This Row],[MOSI]])-2),2)), HEX2DEC(80)) = 0, "Read", "Write")</f>
        <v>Write</v>
      </c>
      <c r="G59" s="2" t="str">
        <f>"0x"&amp;DEC2HEX(HEX2DEC(LEFT(RIGHT(RFM69HCW_SPICommunication[[#This Row],[MISO]],LEN(RFM69HCW_SPICommunication[[#This Row],[MISO]])-2),2)))</f>
        <v>0xE0</v>
      </c>
      <c r="H59" s="2" t="str">
        <f>"0b"&amp;DEC2BIN(HEX2DEC(RIGHT(RFM69HCW_SPICommunication[[#This Row],[Value (hex)]],LEN(RFM69HCW_SPICommunication[[#This Row],[Value (hex)]])-2)))</f>
        <v>0b11100000</v>
      </c>
      <c r="I59" s="2"/>
      <c r="J59" s="3"/>
      <c r="O59"/>
      <c r="P59"/>
      <c r="Q59"/>
      <c r="R59"/>
    </row>
    <row r="60" spans="1:18" x14ac:dyDescent="0.2">
      <c r="A60" t="s">
        <v>117</v>
      </c>
      <c r="B60" t="s">
        <v>2</v>
      </c>
      <c r="C60" s="1" t="s">
        <v>116</v>
      </c>
      <c r="D60" s="1" t="s">
        <v>69</v>
      </c>
      <c r="E60" s="2" t="str">
        <f>"0x"&amp;DEC2HEX(_xlfn.BITAND(HEX2DEC(LEFT(RIGHT(RFM69HCW_SPICommunication[[#This Row],[MOSI]],LEN(RFM69HCW_SPICommunication[[#This Row],[MOSI]])-2),2)), HEX2DEC("7F")))</f>
        <v>0x62</v>
      </c>
      <c r="F60" s="4" t="str">
        <f>IF(_xlfn.BITAND(HEX2DEC(LEFT(RIGHT(RFM69HCW_SPICommunication[[#This Row],[MOSI]],LEN(RFM69HCW_SPICommunication[[#This Row],[MOSI]])-2),2)), HEX2DEC(80)) = 0, "Read", "Write")</f>
        <v>Write</v>
      </c>
      <c r="G60" s="2" t="str">
        <f>"0x"&amp;DEC2HEX(HEX2DEC(LEFT(RIGHT(RFM69HCW_SPICommunication[[#This Row],[MISO]],LEN(RFM69HCW_SPICommunication[[#This Row],[MISO]])-2),2)))</f>
        <v>0xE0</v>
      </c>
      <c r="H60" s="2" t="str">
        <f>"0b"&amp;DEC2BIN(HEX2DEC(RIGHT(RFM69HCW_SPICommunication[[#This Row],[Value (hex)]],LEN(RFM69HCW_SPICommunication[[#This Row],[Value (hex)]])-2)))</f>
        <v>0b11100000</v>
      </c>
      <c r="I60" s="2"/>
      <c r="J60" s="3"/>
      <c r="O60"/>
      <c r="P60"/>
      <c r="Q60"/>
      <c r="R60"/>
    </row>
    <row r="61" spans="1:18" x14ac:dyDescent="0.2">
      <c r="A61" t="s">
        <v>118</v>
      </c>
      <c r="B61" t="s">
        <v>2</v>
      </c>
      <c r="C61" s="1" t="s">
        <v>74</v>
      </c>
      <c r="D61" s="1" t="s">
        <v>11</v>
      </c>
      <c r="E61" s="2" t="str">
        <f>"0x"&amp;DEC2HEX(_xlfn.BITAND(HEX2DEC(LEFT(RIGHT(RFM69HCW_SPICommunication[[#This Row],[MOSI]],LEN(RFM69HCW_SPICommunication[[#This Row],[MOSI]])-2),2)), HEX2DEC("7F")))</f>
        <v>0x37</v>
      </c>
      <c r="F61" s="4" t="str">
        <f>IF(_xlfn.BITAND(HEX2DEC(LEFT(RIGHT(RFM69HCW_SPICommunication[[#This Row],[MOSI]],LEN(RFM69HCW_SPICommunication[[#This Row],[MOSI]])-2),2)), HEX2DEC(80)) = 0, "Read", "Write")</f>
        <v>Write</v>
      </c>
      <c r="G61" s="2" t="str">
        <f>"0x"&amp;DEC2HEX(HEX2DEC(LEFT(RIGHT(RFM69HCW_SPICommunication[[#This Row],[MISO]],LEN(RFM69HCW_SPICommunication[[#This Row],[MISO]])-2),2)))</f>
        <v>0x0</v>
      </c>
      <c r="H61" s="2" t="str">
        <f>"0b"&amp;DEC2BIN(HEX2DEC(RIGHT(RFM69HCW_SPICommunication[[#This Row],[Value (hex)]],LEN(RFM69HCW_SPICommunication[[#This Row],[Value (hex)]])-2)))</f>
        <v>0b0</v>
      </c>
      <c r="I61" s="2"/>
      <c r="J61" s="3"/>
      <c r="O61"/>
      <c r="P61"/>
      <c r="Q61"/>
      <c r="R61"/>
    </row>
    <row r="62" spans="1:18" x14ac:dyDescent="0.2">
      <c r="A62" t="s">
        <v>119</v>
      </c>
      <c r="B62" t="s">
        <v>2</v>
      </c>
      <c r="C62" s="1" t="s">
        <v>76</v>
      </c>
      <c r="D62" s="1" t="s">
        <v>76</v>
      </c>
      <c r="E62" s="2" t="str">
        <f>"0x"&amp;DEC2HEX(_xlfn.BITAND(HEX2DEC(LEFT(RIGHT(RFM69HCW_SPICommunication[[#This Row],[MOSI]],LEN(RFM69HCW_SPICommunication[[#This Row],[MOSI]])-2),2)), HEX2DEC("7F")))</f>
        <v>0x50</v>
      </c>
      <c r="F62" s="4" t="str">
        <f>IF(_xlfn.BITAND(HEX2DEC(LEFT(RIGHT(RFM69HCW_SPICommunication[[#This Row],[MOSI]],LEN(RFM69HCW_SPICommunication[[#This Row],[MOSI]])-2),2)), HEX2DEC(80)) = 0, "Read", "Write")</f>
        <v>Write</v>
      </c>
      <c r="G62" s="2" t="str">
        <f>"0x"&amp;DEC2HEX(HEX2DEC(LEFT(RIGHT(RFM69HCW_SPICommunication[[#This Row],[MISO]],LEN(RFM69HCW_SPICommunication[[#This Row],[MISO]])-2),2)))</f>
        <v>0xD0</v>
      </c>
      <c r="H62" s="2" t="str">
        <f>"0b"&amp;DEC2BIN(HEX2DEC(RIGHT(RFM69HCW_SPICommunication[[#This Row],[Value (hex)]],LEN(RFM69HCW_SPICommunication[[#This Row],[Value (hex)]])-2)))</f>
        <v>0b11010000</v>
      </c>
      <c r="I62" s="2"/>
      <c r="J62" s="3"/>
      <c r="O62"/>
      <c r="P62"/>
      <c r="Q62"/>
      <c r="R62"/>
    </row>
    <row r="63" spans="1:18" x14ac:dyDescent="0.2">
      <c r="A63" t="s">
        <v>120</v>
      </c>
      <c r="B63" t="s">
        <v>2</v>
      </c>
      <c r="C63" s="1" t="s">
        <v>85</v>
      </c>
      <c r="D63" s="1" t="s">
        <v>11</v>
      </c>
      <c r="E63" s="2" t="str">
        <f>"0x"&amp;DEC2HEX(_xlfn.BITAND(HEX2DEC(LEFT(RIGHT(RFM69HCW_SPICommunication[[#This Row],[MOSI]],LEN(RFM69HCW_SPICommunication[[#This Row],[MOSI]])-2),2)), HEX2DEC("7F")))</f>
        <v>0x7</v>
      </c>
      <c r="F63" s="4" t="str">
        <f>IF(_xlfn.BITAND(HEX2DEC(LEFT(RIGHT(RFM69HCW_SPICommunication[[#This Row],[MOSI]],LEN(RFM69HCW_SPICommunication[[#This Row],[MOSI]])-2),2)), HEX2DEC(80)) = 0, "Read", "Write")</f>
        <v>Write</v>
      </c>
      <c r="G63" s="2" t="str">
        <f>"0x"&amp;DEC2HEX(HEX2DEC(LEFT(RIGHT(RFM69HCW_SPICommunication[[#This Row],[MISO]],LEN(RFM69HCW_SPICommunication[[#This Row],[MISO]])-2),2)))</f>
        <v>0x0</v>
      </c>
      <c r="H63" s="2" t="str">
        <f>"0b"&amp;DEC2BIN(HEX2DEC(RIGHT(RFM69HCW_SPICommunication[[#This Row],[Value (hex)]],LEN(RFM69HCW_SPICommunication[[#This Row],[Value (hex)]])-2)))</f>
        <v>0b0</v>
      </c>
      <c r="I63" s="2"/>
      <c r="J63" s="3"/>
      <c r="O63"/>
      <c r="P63"/>
      <c r="Q63"/>
      <c r="R63"/>
    </row>
    <row r="64" spans="1:18" x14ac:dyDescent="0.2">
      <c r="A64" t="s">
        <v>121</v>
      </c>
      <c r="B64" t="s">
        <v>2</v>
      </c>
      <c r="C64" s="1" t="s">
        <v>122</v>
      </c>
      <c r="D64" s="1" t="s">
        <v>87</v>
      </c>
      <c r="E64" s="2" t="str">
        <f>"0x"&amp;DEC2HEX(_xlfn.BITAND(HEX2DEC(LEFT(RIGHT(RFM69HCW_SPICommunication[[#This Row],[MOSI]],LEN(RFM69HCW_SPICommunication[[#This Row],[MOSI]])-2),2)), HEX2DEC("7F")))</f>
        <v>0x66</v>
      </c>
      <c r="F64" s="4" t="str">
        <f>IF(_xlfn.BITAND(HEX2DEC(LEFT(RIGHT(RFM69HCW_SPICommunication[[#This Row],[MOSI]],LEN(RFM69HCW_SPICommunication[[#This Row],[MOSI]])-2),2)), HEX2DEC(80)) = 0, "Read", "Write")</f>
        <v>Write</v>
      </c>
      <c r="G64" s="2" t="str">
        <f>"0x"&amp;DEC2HEX(HEX2DEC(LEFT(RIGHT(RFM69HCW_SPICommunication[[#This Row],[MISO]],LEN(RFM69HCW_SPICommunication[[#This Row],[MISO]])-2),2)))</f>
        <v>0x6C</v>
      </c>
      <c r="H64" s="2" t="str">
        <f>"0b"&amp;DEC2BIN(HEX2DEC(RIGHT(RFM69HCW_SPICommunication[[#This Row],[Value (hex)]],LEN(RFM69HCW_SPICommunication[[#This Row],[Value (hex)]])-2)))</f>
        <v>0b1101100</v>
      </c>
      <c r="I64" s="2"/>
      <c r="J64" s="3"/>
      <c r="O64"/>
      <c r="P64"/>
      <c r="Q64"/>
      <c r="R64"/>
    </row>
    <row r="65" spans="1:18" x14ac:dyDescent="0.2">
      <c r="A65" t="s">
        <v>123</v>
      </c>
      <c r="B65" t="s">
        <v>2</v>
      </c>
      <c r="C65" s="1" t="s">
        <v>55</v>
      </c>
      <c r="D65" s="1" t="s">
        <v>11</v>
      </c>
      <c r="E65" s="2" t="str">
        <f>"0x"&amp;DEC2HEX(_xlfn.BITAND(HEX2DEC(LEFT(RIGHT(RFM69HCW_SPICommunication[[#This Row],[MOSI]],LEN(RFM69HCW_SPICommunication[[#This Row],[MOSI]])-2),2)), HEX2DEC("7F")))</f>
        <v>0x8</v>
      </c>
      <c r="F65" s="4" t="str">
        <f>IF(_xlfn.BITAND(HEX2DEC(LEFT(RIGHT(RFM69HCW_SPICommunication[[#This Row],[MOSI]],LEN(RFM69HCW_SPICommunication[[#This Row],[MOSI]])-2),2)), HEX2DEC(80)) = 0, "Read", "Write")</f>
        <v>Write</v>
      </c>
      <c r="G65" s="2" t="str">
        <f>"0x"&amp;DEC2HEX(HEX2DEC(LEFT(RIGHT(RFM69HCW_SPICommunication[[#This Row],[MISO]],LEN(RFM69HCW_SPICommunication[[#This Row],[MISO]])-2),2)))</f>
        <v>0x0</v>
      </c>
      <c r="H65" s="2" t="str">
        <f>"0b"&amp;DEC2BIN(HEX2DEC(RIGHT(RFM69HCW_SPICommunication[[#This Row],[Value (hex)]],LEN(RFM69HCW_SPICommunication[[#This Row],[Value (hex)]])-2)))</f>
        <v>0b0</v>
      </c>
      <c r="I65" s="2"/>
      <c r="J65" s="3"/>
      <c r="O65"/>
      <c r="P65"/>
      <c r="Q65"/>
      <c r="R65"/>
    </row>
    <row r="66" spans="1:18" x14ac:dyDescent="0.2">
      <c r="A66" t="s">
        <v>124</v>
      </c>
      <c r="B66" t="s">
        <v>2</v>
      </c>
      <c r="C66" s="1" t="s">
        <v>11</v>
      </c>
      <c r="D66" s="1" t="s">
        <v>24</v>
      </c>
      <c r="E66" s="2" t="str">
        <f>"0x"&amp;DEC2HEX(_xlfn.BITAND(HEX2DEC(LEFT(RIGHT(RFM69HCW_SPICommunication[[#This Row],[MOSI]],LEN(RFM69HCW_SPICommunication[[#This Row],[MOSI]])-2),2)), HEX2DEC("7F")))</f>
        <v>0x0</v>
      </c>
      <c r="F66" s="4" t="str">
        <f>IF(_xlfn.BITAND(HEX2DEC(LEFT(RIGHT(RFM69HCW_SPICommunication[[#This Row],[MOSI]],LEN(RFM69HCW_SPICommunication[[#This Row],[MOSI]])-2),2)), HEX2DEC(80)) = 0, "Read", "Write")</f>
        <v>Read</v>
      </c>
      <c r="G66" s="2" t="str">
        <f>"0x"&amp;DEC2HEX(HEX2DEC(LEFT(RIGHT(RFM69HCW_SPICommunication[[#This Row],[MISO]],LEN(RFM69HCW_SPICommunication[[#This Row],[MISO]])-2),2)))</f>
        <v>0x80</v>
      </c>
      <c r="H66" s="2" t="str">
        <f>"0b"&amp;DEC2BIN(HEX2DEC(RIGHT(RFM69HCW_SPICommunication[[#This Row],[Value (hex)]],LEN(RFM69HCW_SPICommunication[[#This Row],[Value (hex)]])-2)))</f>
        <v>0b10000000</v>
      </c>
      <c r="I66" s="2"/>
      <c r="J66" s="3"/>
      <c r="O66"/>
      <c r="P66"/>
      <c r="Q66"/>
      <c r="R66"/>
    </row>
    <row r="67" spans="1:18" x14ac:dyDescent="0.2">
      <c r="A67" t="s">
        <v>125</v>
      </c>
      <c r="B67" t="s">
        <v>2</v>
      </c>
      <c r="C67" s="1" t="s">
        <v>93</v>
      </c>
      <c r="D67" s="1" t="s">
        <v>11</v>
      </c>
      <c r="E67" s="2" t="str">
        <f>"0x"&amp;DEC2HEX(_xlfn.BITAND(HEX2DEC(LEFT(RIGHT(RFM69HCW_SPICommunication[[#This Row],[MOSI]],LEN(RFM69HCW_SPICommunication[[#This Row],[MOSI]])-2),2)), HEX2DEC("7F")))</f>
        <v>0x9</v>
      </c>
      <c r="F67" s="4" t="str">
        <f>IF(_xlfn.BITAND(HEX2DEC(LEFT(RIGHT(RFM69HCW_SPICommunication[[#This Row],[MOSI]],LEN(RFM69HCW_SPICommunication[[#This Row],[MOSI]])-2),2)), HEX2DEC(80)) = 0, "Read", "Write")</f>
        <v>Write</v>
      </c>
      <c r="G67" s="2" t="str">
        <f>"0x"&amp;DEC2HEX(HEX2DEC(LEFT(RIGHT(RFM69HCW_SPICommunication[[#This Row],[MISO]],LEN(RFM69HCW_SPICommunication[[#This Row],[MISO]])-2),2)))</f>
        <v>0x0</v>
      </c>
      <c r="H67" s="2" t="str">
        <f>"0b"&amp;DEC2BIN(HEX2DEC(RIGHT(RFM69HCW_SPICommunication[[#This Row],[Value (hex)]],LEN(RFM69HCW_SPICommunication[[#This Row],[Value (hex)]])-2)))</f>
        <v>0b0</v>
      </c>
      <c r="I67" s="2"/>
      <c r="J67" s="3"/>
      <c r="O67"/>
      <c r="P67"/>
      <c r="Q67"/>
      <c r="R67"/>
    </row>
    <row r="68" spans="1:18" x14ac:dyDescent="0.2">
      <c r="A68" t="s">
        <v>126</v>
      </c>
      <c r="B68" t="s">
        <v>2</v>
      </c>
      <c r="C68" s="1" t="s">
        <v>11</v>
      </c>
      <c r="D68" s="1" t="s">
        <v>11</v>
      </c>
      <c r="E68" s="2" t="str">
        <f>"0x"&amp;DEC2HEX(_xlfn.BITAND(HEX2DEC(LEFT(RIGHT(RFM69HCW_SPICommunication[[#This Row],[MOSI]],LEN(RFM69HCW_SPICommunication[[#This Row],[MOSI]])-2),2)), HEX2DEC("7F")))</f>
        <v>0x0</v>
      </c>
      <c r="F68" s="4" t="str">
        <f>IF(_xlfn.BITAND(HEX2DEC(LEFT(RIGHT(RFM69HCW_SPICommunication[[#This Row],[MOSI]],LEN(RFM69HCW_SPICommunication[[#This Row],[MOSI]])-2),2)), HEX2DEC(80)) = 0, "Read", "Write")</f>
        <v>Read</v>
      </c>
      <c r="G68" s="2" t="str">
        <f>"0x"&amp;DEC2HEX(HEX2DEC(LEFT(RIGHT(RFM69HCW_SPICommunication[[#This Row],[MISO]],LEN(RFM69HCW_SPICommunication[[#This Row],[MISO]])-2),2)))</f>
        <v>0x0</v>
      </c>
      <c r="H68" s="2" t="str">
        <f>"0b"&amp;DEC2BIN(HEX2DEC(RIGHT(RFM69HCW_SPICommunication[[#This Row],[Value (hex)]],LEN(RFM69HCW_SPICommunication[[#This Row],[Value (hex)]])-2)))</f>
        <v>0b0</v>
      </c>
      <c r="I68" s="2"/>
      <c r="J68" s="3"/>
      <c r="O68"/>
      <c r="P68"/>
      <c r="Q68"/>
      <c r="R68"/>
    </row>
    <row r="69" spans="1:18" x14ac:dyDescent="0.2">
      <c r="A69" t="s">
        <v>127</v>
      </c>
      <c r="B69" t="s">
        <v>2</v>
      </c>
      <c r="C69" s="1" t="s">
        <v>103</v>
      </c>
      <c r="D69" s="1" t="s">
        <v>11</v>
      </c>
      <c r="E69" s="2" t="str">
        <f>"0x"&amp;DEC2HEX(_xlfn.BITAND(HEX2DEC(LEFT(RIGHT(RFM69HCW_SPICommunication[[#This Row],[MOSI]],LEN(RFM69HCW_SPICommunication[[#This Row],[MOSI]])-2),2)), HEX2DEC("7F")))</f>
        <v>0x11</v>
      </c>
      <c r="F69" s="4" t="str">
        <f>IF(_xlfn.BITAND(HEX2DEC(LEFT(RIGHT(RFM69HCW_SPICommunication[[#This Row],[MOSI]],LEN(RFM69HCW_SPICommunication[[#This Row],[MOSI]])-2),2)), HEX2DEC(80)) = 0, "Read", "Write")</f>
        <v>Write</v>
      </c>
      <c r="G69" s="2" t="str">
        <f>"0x"&amp;DEC2HEX(HEX2DEC(LEFT(RIGHT(RFM69HCW_SPICommunication[[#This Row],[MISO]],LEN(RFM69HCW_SPICommunication[[#This Row],[MISO]])-2),2)))</f>
        <v>0x0</v>
      </c>
      <c r="H69" s="2" t="str">
        <f>"0b"&amp;DEC2BIN(HEX2DEC(RIGHT(RFM69HCW_SPICommunication[[#This Row],[Value (hex)]],LEN(RFM69HCW_SPICommunication[[#This Row],[Value (hex)]])-2)))</f>
        <v>0b0</v>
      </c>
      <c r="I69" s="2"/>
      <c r="J69" s="3"/>
      <c r="O69"/>
      <c r="P69"/>
      <c r="Q69"/>
      <c r="R69"/>
    </row>
    <row r="70" spans="1:18" x14ac:dyDescent="0.2">
      <c r="A70" t="s">
        <v>128</v>
      </c>
      <c r="B70" t="s">
        <v>2</v>
      </c>
      <c r="C70" s="1" t="s">
        <v>129</v>
      </c>
      <c r="D70" s="1" t="s">
        <v>105</v>
      </c>
      <c r="E70" s="2" t="str">
        <f>"0x"&amp;DEC2HEX(_xlfn.BITAND(HEX2DEC(LEFT(RIGHT(RFM69HCW_SPICommunication[[#This Row],[MOSI]],LEN(RFM69HCW_SPICommunication[[#This Row],[MOSI]])-2),2)), HEX2DEC("7F")))</f>
        <v>0x7F</v>
      </c>
      <c r="F70" s="4" t="str">
        <f>IF(_xlfn.BITAND(HEX2DEC(LEFT(RIGHT(RFM69HCW_SPICommunication[[#This Row],[MOSI]],LEN(RFM69HCW_SPICommunication[[#This Row],[MOSI]])-2),2)), HEX2DEC(80)) = 0, "Read", "Write")</f>
        <v>Read</v>
      </c>
      <c r="G70" s="2" t="str">
        <f>"0x"&amp;DEC2HEX(HEX2DEC(LEFT(RIGHT(RFM69HCW_SPICommunication[[#This Row],[MISO]],LEN(RFM69HCW_SPICommunication[[#This Row],[MISO]])-2),2)))</f>
        <v>0x9F</v>
      </c>
      <c r="H70" s="2" t="str">
        <f>"0b"&amp;DEC2BIN(HEX2DEC(RIGHT(RFM69HCW_SPICommunication[[#This Row],[Value (hex)]],LEN(RFM69HCW_SPICommunication[[#This Row],[Value (hex)]])-2)))</f>
        <v>0b10011111</v>
      </c>
      <c r="I70" s="2"/>
      <c r="J70" s="3"/>
      <c r="O70"/>
      <c r="P70"/>
      <c r="Q70"/>
      <c r="R70"/>
    </row>
    <row r="71" spans="1:18" x14ac:dyDescent="0.2">
      <c r="A71" t="s">
        <v>130</v>
      </c>
      <c r="B71" t="s">
        <v>2</v>
      </c>
      <c r="C71" s="1" t="s">
        <v>35</v>
      </c>
      <c r="D71" s="1" t="s">
        <v>11</v>
      </c>
      <c r="E71" s="2" t="str">
        <f>"0x"&amp;DEC2HEX(_xlfn.BITAND(HEX2DEC(LEFT(RIGHT(RFM69HCW_SPICommunication[[#This Row],[MOSI]],LEN(RFM69HCW_SPICommunication[[#This Row],[MOSI]])-2),2)), HEX2DEC("7F")))</f>
        <v>0x5A</v>
      </c>
      <c r="F71" s="4" t="str">
        <f>IF(_xlfn.BITAND(HEX2DEC(LEFT(RIGHT(RFM69HCW_SPICommunication[[#This Row],[MOSI]],LEN(RFM69HCW_SPICommunication[[#This Row],[MOSI]])-2),2)), HEX2DEC(80)) = 0, "Read", "Write")</f>
        <v>Write</v>
      </c>
      <c r="G71" s="2" t="str">
        <f>"0x"&amp;DEC2HEX(HEX2DEC(LEFT(RIGHT(RFM69HCW_SPICommunication[[#This Row],[MISO]],LEN(RFM69HCW_SPICommunication[[#This Row],[MISO]])-2),2)))</f>
        <v>0x0</v>
      </c>
      <c r="H71" s="2" t="str">
        <f>"0b"&amp;DEC2BIN(HEX2DEC(RIGHT(RFM69HCW_SPICommunication[[#This Row],[Value (hex)]],LEN(RFM69HCW_SPICommunication[[#This Row],[Value (hex)]])-2)))</f>
        <v>0b0</v>
      </c>
      <c r="I71" s="2"/>
      <c r="J71" s="3"/>
      <c r="O71"/>
      <c r="P71"/>
      <c r="Q71"/>
      <c r="R71"/>
    </row>
    <row r="72" spans="1:18" x14ac:dyDescent="0.2">
      <c r="A72" t="s">
        <v>131</v>
      </c>
      <c r="B72" t="s">
        <v>2</v>
      </c>
      <c r="C72" s="1" t="s">
        <v>37</v>
      </c>
      <c r="D72" s="1" t="s">
        <v>37</v>
      </c>
      <c r="E72" s="2" t="str">
        <f>"0x"&amp;DEC2HEX(_xlfn.BITAND(HEX2DEC(LEFT(RIGHT(RFM69HCW_SPICommunication[[#This Row],[MOSI]],LEN(RFM69HCW_SPICommunication[[#This Row],[MOSI]])-2),2)), HEX2DEC("7F")))</f>
        <v>0x55</v>
      </c>
      <c r="F72" s="4" t="str">
        <f>IF(_xlfn.BITAND(HEX2DEC(LEFT(RIGHT(RFM69HCW_SPICommunication[[#This Row],[MOSI]],LEN(RFM69HCW_SPICommunication[[#This Row],[MOSI]])-2),2)), HEX2DEC(80)) = 0, "Read", "Write")</f>
        <v>Read</v>
      </c>
      <c r="G72" s="2" t="str">
        <f>"0x"&amp;DEC2HEX(HEX2DEC(LEFT(RIGHT(RFM69HCW_SPICommunication[[#This Row],[MISO]],LEN(RFM69HCW_SPICommunication[[#This Row],[MISO]])-2),2)))</f>
        <v>0x55</v>
      </c>
      <c r="H72" s="2" t="str">
        <f>"0b"&amp;DEC2BIN(HEX2DEC(RIGHT(RFM69HCW_SPICommunication[[#This Row],[Value (hex)]],LEN(RFM69HCW_SPICommunication[[#This Row],[Value (hex)]])-2)))</f>
        <v>0b1010101</v>
      </c>
      <c r="I72" s="2"/>
      <c r="J72" s="3"/>
      <c r="O72"/>
      <c r="P72"/>
      <c r="Q72"/>
      <c r="R72"/>
    </row>
    <row r="73" spans="1:18" x14ac:dyDescent="0.2">
      <c r="A73" t="s">
        <v>132</v>
      </c>
      <c r="B73" t="s">
        <v>2</v>
      </c>
      <c r="C73" s="1" t="s">
        <v>39</v>
      </c>
      <c r="D73" s="1" t="s">
        <v>11</v>
      </c>
      <c r="E73" s="2" t="str">
        <f>"0x"&amp;DEC2HEX(_xlfn.BITAND(HEX2DEC(LEFT(RIGHT(RFM69HCW_SPICommunication[[#This Row],[MOSI]],LEN(RFM69HCW_SPICommunication[[#This Row],[MOSI]])-2),2)), HEX2DEC("7F")))</f>
        <v>0x5C</v>
      </c>
      <c r="F73" s="4" t="str">
        <f>IF(_xlfn.BITAND(HEX2DEC(LEFT(RIGHT(RFM69HCW_SPICommunication[[#This Row],[MOSI]],LEN(RFM69HCW_SPICommunication[[#This Row],[MOSI]])-2),2)), HEX2DEC(80)) = 0, "Read", "Write")</f>
        <v>Write</v>
      </c>
      <c r="G73" s="2" t="str">
        <f>"0x"&amp;DEC2HEX(HEX2DEC(LEFT(RIGHT(RFM69HCW_SPICommunication[[#This Row],[MISO]],LEN(RFM69HCW_SPICommunication[[#This Row],[MISO]])-2),2)))</f>
        <v>0x0</v>
      </c>
      <c r="H73" s="2" t="str">
        <f>"0b"&amp;DEC2BIN(HEX2DEC(RIGHT(RFM69HCW_SPICommunication[[#This Row],[Value (hex)]],LEN(RFM69HCW_SPICommunication[[#This Row],[Value (hex)]])-2)))</f>
        <v>0b0</v>
      </c>
      <c r="I73" s="2"/>
      <c r="J73" s="3"/>
      <c r="O73"/>
      <c r="P73"/>
      <c r="Q73"/>
      <c r="R73"/>
    </row>
    <row r="74" spans="1:18" x14ac:dyDescent="0.2">
      <c r="A74" t="s">
        <v>133</v>
      </c>
      <c r="B74" t="s">
        <v>2</v>
      </c>
      <c r="C74" s="1" t="s">
        <v>41</v>
      </c>
      <c r="D74" s="1" t="s">
        <v>41</v>
      </c>
      <c r="E74" s="2" t="str">
        <f>"0x"&amp;DEC2HEX(_xlfn.BITAND(HEX2DEC(LEFT(RIGHT(RFM69HCW_SPICommunication[[#This Row],[MOSI]],LEN(RFM69HCW_SPICommunication[[#This Row],[MOSI]])-2),2)), HEX2DEC("7F")))</f>
        <v>0x70</v>
      </c>
      <c r="F74" s="4" t="str">
        <f>IF(_xlfn.BITAND(HEX2DEC(LEFT(RIGHT(RFM69HCW_SPICommunication[[#This Row],[MOSI]],LEN(RFM69HCW_SPICommunication[[#This Row],[MOSI]])-2),2)), HEX2DEC(80)) = 0, "Read", "Write")</f>
        <v>Read</v>
      </c>
      <c r="G74" s="2" t="str">
        <f>"0x"&amp;DEC2HEX(HEX2DEC(LEFT(RIGHT(RFM69HCW_SPICommunication[[#This Row],[MISO]],LEN(RFM69HCW_SPICommunication[[#This Row],[MISO]])-2),2)))</f>
        <v>0x70</v>
      </c>
      <c r="H74" s="2" t="str">
        <f>"0b"&amp;DEC2BIN(HEX2DEC(RIGHT(RFM69HCW_SPICommunication[[#This Row],[Value (hex)]],LEN(RFM69HCW_SPICommunication[[#This Row],[Value (hex)]])-2)))</f>
        <v>0b1110000</v>
      </c>
      <c r="I74" s="2"/>
      <c r="J74" s="3"/>
      <c r="O74"/>
      <c r="P74"/>
      <c r="Q74"/>
      <c r="R74"/>
    </row>
    <row r="75" spans="1:18" x14ac:dyDescent="0.2">
      <c r="A75" t="s">
        <v>134</v>
      </c>
      <c r="B75" t="s">
        <v>2</v>
      </c>
      <c r="C75" s="1" t="s">
        <v>135</v>
      </c>
      <c r="D75" s="1" t="s">
        <v>11</v>
      </c>
      <c r="E75" s="2" t="str">
        <f>"0x"&amp;DEC2HEX(_xlfn.BITAND(HEX2DEC(LEFT(RIGHT(RFM69HCW_SPICommunication[[#This Row],[MOSI]],LEN(RFM69HCW_SPICommunication[[#This Row],[MOSI]])-2),2)), HEX2DEC("7F")))</f>
        <v>0x25</v>
      </c>
      <c r="F75" s="4" t="str">
        <f>IF(_xlfn.BITAND(HEX2DEC(LEFT(RIGHT(RFM69HCW_SPICommunication[[#This Row],[MOSI]],LEN(RFM69HCW_SPICommunication[[#This Row],[MOSI]])-2),2)), HEX2DEC(80)) = 0, "Read", "Write")</f>
        <v>Write</v>
      </c>
      <c r="G75" s="2" t="str">
        <f>"0x"&amp;DEC2HEX(HEX2DEC(LEFT(RIGHT(RFM69HCW_SPICommunication[[#This Row],[MISO]],LEN(RFM69HCW_SPICommunication[[#This Row],[MISO]])-2),2)))</f>
        <v>0x0</v>
      </c>
      <c r="H75" s="2" t="str">
        <f>"0b"&amp;DEC2BIN(HEX2DEC(RIGHT(RFM69HCW_SPICommunication[[#This Row],[Value (hex)]],LEN(RFM69HCW_SPICommunication[[#This Row],[Value (hex)]])-2)))</f>
        <v>0b0</v>
      </c>
      <c r="I75" s="2"/>
      <c r="J75" s="3"/>
      <c r="O75"/>
      <c r="P75"/>
      <c r="Q75"/>
      <c r="R75"/>
    </row>
    <row r="76" spans="1:18" x14ac:dyDescent="0.2">
      <c r="A76" t="s">
        <v>136</v>
      </c>
      <c r="B76" t="s">
        <v>2</v>
      </c>
      <c r="C76" s="1" t="s">
        <v>137</v>
      </c>
      <c r="D76" s="1" t="s">
        <v>11</v>
      </c>
      <c r="E76" s="2" t="str">
        <f>"0x"&amp;DEC2HEX(_xlfn.BITAND(HEX2DEC(LEFT(RIGHT(RFM69HCW_SPICommunication[[#This Row],[MOSI]],LEN(RFM69HCW_SPICommunication[[#This Row],[MOSI]])-2),2)), HEX2DEC("7F")))</f>
        <v>0x40</v>
      </c>
      <c r="F76" s="4" t="str">
        <f>IF(_xlfn.BITAND(HEX2DEC(LEFT(RIGHT(RFM69HCW_SPICommunication[[#This Row],[MOSI]],LEN(RFM69HCW_SPICommunication[[#This Row],[MOSI]])-2),2)), HEX2DEC(80)) = 0, "Read", "Write")</f>
        <v>Read</v>
      </c>
      <c r="G76" s="2" t="str">
        <f>"0x"&amp;DEC2HEX(HEX2DEC(LEFT(RIGHT(RFM69HCW_SPICommunication[[#This Row],[MISO]],LEN(RFM69HCW_SPICommunication[[#This Row],[MISO]])-2),2)))</f>
        <v>0x0</v>
      </c>
      <c r="H76" s="2" t="str">
        <f>"0b"&amp;DEC2BIN(HEX2DEC(RIGHT(RFM69HCW_SPICommunication[[#This Row],[Value (hex)]],LEN(RFM69HCW_SPICommunication[[#This Row],[Value (hex)]])-2)))</f>
        <v>0b0</v>
      </c>
      <c r="I76" s="2"/>
      <c r="J76" s="3"/>
      <c r="O76"/>
      <c r="P76"/>
      <c r="Q76"/>
      <c r="R76"/>
    </row>
    <row r="77" spans="1:18" x14ac:dyDescent="0.2">
      <c r="A77" t="s">
        <v>138</v>
      </c>
      <c r="B77" t="s">
        <v>2</v>
      </c>
      <c r="C77" s="1" t="s">
        <v>15</v>
      </c>
      <c r="D77" s="1" t="s">
        <v>11</v>
      </c>
      <c r="E77" s="2" t="str">
        <f>"0x"&amp;DEC2HEX(_xlfn.BITAND(HEX2DEC(LEFT(RIGHT(RFM69HCW_SPICommunication[[#This Row],[MOSI]],LEN(RFM69HCW_SPICommunication[[#This Row],[MOSI]])-2),2)), HEX2DEC("7F")))</f>
        <v>0x1</v>
      </c>
      <c r="F77" s="4" t="str">
        <f>IF(_xlfn.BITAND(HEX2DEC(LEFT(RIGHT(RFM69HCW_SPICommunication[[#This Row],[MOSI]],LEN(RFM69HCW_SPICommunication[[#This Row],[MOSI]])-2),2)), HEX2DEC(80)) = 0, "Read", "Write")</f>
        <v>Read</v>
      </c>
      <c r="G77" s="2" t="str">
        <f>"0x"&amp;DEC2HEX(HEX2DEC(LEFT(RIGHT(RFM69HCW_SPICommunication[[#This Row],[MISO]],LEN(RFM69HCW_SPICommunication[[#This Row],[MISO]])-2),2)))</f>
        <v>0x0</v>
      </c>
      <c r="H77" s="2" t="str">
        <f>"0b"&amp;DEC2BIN(HEX2DEC(RIGHT(RFM69HCW_SPICommunication[[#This Row],[Value (hex)]],LEN(RFM69HCW_SPICommunication[[#This Row],[Value (hex)]])-2)))</f>
        <v>0b0</v>
      </c>
      <c r="I77" s="2"/>
      <c r="J77" s="3"/>
      <c r="O77"/>
      <c r="P77"/>
      <c r="Q77"/>
      <c r="R77"/>
    </row>
    <row r="78" spans="1:18" x14ac:dyDescent="0.2">
      <c r="A78" t="s">
        <v>139</v>
      </c>
      <c r="B78" t="s">
        <v>2</v>
      </c>
      <c r="C78" s="1" t="s">
        <v>11</v>
      </c>
      <c r="D78" s="1" t="s">
        <v>17</v>
      </c>
      <c r="E78" s="2" t="str">
        <f>"0x"&amp;DEC2HEX(_xlfn.BITAND(HEX2DEC(LEFT(RIGHT(RFM69HCW_SPICommunication[[#This Row],[MOSI]],LEN(RFM69HCW_SPICommunication[[#This Row],[MOSI]])-2),2)), HEX2DEC("7F")))</f>
        <v>0x0</v>
      </c>
      <c r="F78" s="4" t="str">
        <f>IF(_xlfn.BITAND(HEX2DEC(LEFT(RIGHT(RFM69HCW_SPICommunication[[#This Row],[MOSI]],LEN(RFM69HCW_SPICommunication[[#This Row],[MOSI]])-2),2)), HEX2DEC(80)) = 0, "Read", "Write")</f>
        <v>Read</v>
      </c>
      <c r="G78" s="2" t="str">
        <f>"0x"&amp;DEC2HEX(HEX2DEC(LEFT(RIGHT(RFM69HCW_SPICommunication[[#This Row],[MISO]],LEN(RFM69HCW_SPICommunication[[#This Row],[MISO]])-2),2)))</f>
        <v>0x4</v>
      </c>
      <c r="H78" s="2" t="str">
        <f>"0b"&amp;DEC2BIN(HEX2DEC(RIGHT(RFM69HCW_SPICommunication[[#This Row],[Value (hex)]],LEN(RFM69HCW_SPICommunication[[#This Row],[Value (hex)]])-2)))</f>
        <v>0b100</v>
      </c>
      <c r="I78" s="2"/>
      <c r="J78" s="3"/>
      <c r="O78"/>
      <c r="P78"/>
      <c r="Q78"/>
      <c r="R78"/>
    </row>
    <row r="79" spans="1:18" x14ac:dyDescent="0.2">
      <c r="A79" t="s">
        <v>140</v>
      </c>
      <c r="B79" t="s">
        <v>2</v>
      </c>
      <c r="C79" s="1" t="s">
        <v>19</v>
      </c>
      <c r="D79" s="1" t="s">
        <v>11</v>
      </c>
      <c r="E79" s="2" t="str">
        <f>"0x"&amp;DEC2HEX(_xlfn.BITAND(HEX2DEC(LEFT(RIGHT(RFM69HCW_SPICommunication[[#This Row],[MOSI]],LEN(RFM69HCW_SPICommunication[[#This Row],[MOSI]])-2),2)), HEX2DEC("7F")))</f>
        <v>0x1</v>
      </c>
      <c r="F79" s="4" t="str">
        <f>IF(_xlfn.BITAND(HEX2DEC(LEFT(RIGHT(RFM69HCW_SPICommunication[[#This Row],[MOSI]],LEN(RFM69HCW_SPICommunication[[#This Row],[MOSI]])-2),2)), HEX2DEC(80)) = 0, "Read", "Write")</f>
        <v>Write</v>
      </c>
      <c r="G79" s="2" t="str">
        <f>"0x"&amp;DEC2HEX(HEX2DEC(LEFT(RIGHT(RFM69HCW_SPICommunication[[#This Row],[MISO]],LEN(RFM69HCW_SPICommunication[[#This Row],[MISO]])-2),2)))</f>
        <v>0x0</v>
      </c>
      <c r="H79" s="2" t="str">
        <f>"0b"&amp;DEC2BIN(HEX2DEC(RIGHT(RFM69HCW_SPICommunication[[#This Row],[Value (hex)]],LEN(RFM69HCW_SPICommunication[[#This Row],[Value (hex)]])-2)))</f>
        <v>0b0</v>
      </c>
      <c r="I79" s="2"/>
      <c r="J79" s="3"/>
      <c r="O79"/>
      <c r="P79"/>
      <c r="Q79"/>
      <c r="R79"/>
    </row>
    <row r="80" spans="1:18" x14ac:dyDescent="0.2">
      <c r="A80" t="s">
        <v>141</v>
      </c>
      <c r="B80" t="s">
        <v>2</v>
      </c>
      <c r="C80" s="1" t="s">
        <v>10</v>
      </c>
      <c r="D80" s="1" t="s">
        <v>17</v>
      </c>
      <c r="E80" s="2" t="str">
        <f>"0x"&amp;DEC2HEX(_xlfn.BITAND(HEX2DEC(LEFT(RIGHT(RFM69HCW_SPICommunication[[#This Row],[MOSI]],LEN(RFM69HCW_SPICommunication[[#This Row],[MOSI]])-2),2)), HEX2DEC("7F")))</f>
        <v>0x10</v>
      </c>
      <c r="F80" s="4" t="str">
        <f>IF(_xlfn.BITAND(HEX2DEC(LEFT(RIGHT(RFM69HCW_SPICommunication[[#This Row],[MOSI]],LEN(RFM69HCW_SPICommunication[[#This Row],[MOSI]])-2),2)), HEX2DEC(80)) = 0, "Read", "Write")</f>
        <v>Read</v>
      </c>
      <c r="G80" s="2" t="str">
        <f>"0x"&amp;DEC2HEX(HEX2DEC(LEFT(RIGHT(RFM69HCW_SPICommunication[[#This Row],[MISO]],LEN(RFM69HCW_SPICommunication[[#This Row],[MISO]])-2),2)))</f>
        <v>0x4</v>
      </c>
      <c r="H80" s="2" t="str">
        <f>"0b"&amp;DEC2BIN(HEX2DEC(RIGHT(RFM69HCW_SPICommunication[[#This Row],[Value (hex)]],LEN(RFM69HCW_SPICommunication[[#This Row],[Value (hex)]])-2)))</f>
        <v>0b100</v>
      </c>
      <c r="I80" s="2"/>
      <c r="J80" s="3"/>
      <c r="O80"/>
      <c r="P80"/>
      <c r="Q80"/>
      <c r="R80"/>
    </row>
    <row r="81" spans="1:18" x14ac:dyDescent="0.2">
      <c r="A81" t="s">
        <v>142</v>
      </c>
      <c r="B81" t="s">
        <v>2</v>
      </c>
      <c r="C81" s="1" t="s">
        <v>22</v>
      </c>
      <c r="D81" s="1" t="s">
        <v>11</v>
      </c>
      <c r="E81" s="2" t="str">
        <f>"0x"&amp;DEC2HEX(_xlfn.BITAND(HEX2DEC(LEFT(RIGHT(RFM69HCW_SPICommunication[[#This Row],[MOSI]],LEN(RFM69HCW_SPICommunication[[#This Row],[MOSI]])-2),2)), HEX2DEC("7F")))</f>
        <v>0x27</v>
      </c>
      <c r="F81" s="4" t="str">
        <f>IF(_xlfn.BITAND(HEX2DEC(LEFT(RIGHT(RFM69HCW_SPICommunication[[#This Row],[MOSI]],LEN(RFM69HCW_SPICommunication[[#This Row],[MOSI]])-2),2)), HEX2DEC(80)) = 0, "Read", "Write")</f>
        <v>Read</v>
      </c>
      <c r="G81" s="2" t="str">
        <f>"0x"&amp;DEC2HEX(HEX2DEC(LEFT(RIGHT(RFM69HCW_SPICommunication[[#This Row],[MISO]],LEN(RFM69HCW_SPICommunication[[#This Row],[MISO]])-2),2)))</f>
        <v>0x0</v>
      </c>
      <c r="H81" s="2" t="str">
        <f>"0b"&amp;DEC2BIN(HEX2DEC(RIGHT(RFM69HCW_SPICommunication[[#This Row],[Value (hex)]],LEN(RFM69HCW_SPICommunication[[#This Row],[Value (hex)]])-2)))</f>
        <v>0b0</v>
      </c>
      <c r="I81" s="2" t="s">
        <v>167</v>
      </c>
      <c r="J81" s="3"/>
      <c r="O81"/>
      <c r="P81"/>
      <c r="Q81"/>
      <c r="R81"/>
    </row>
    <row r="82" spans="1:18" x14ac:dyDescent="0.2">
      <c r="A82" t="s">
        <v>143</v>
      </c>
      <c r="B82" t="s">
        <v>2</v>
      </c>
      <c r="C82" s="1" t="s">
        <v>11</v>
      </c>
      <c r="D82" s="1" t="s">
        <v>11</v>
      </c>
      <c r="E82" s="2" t="str">
        <f>"0x"&amp;DEC2HEX(_xlfn.BITAND(HEX2DEC(LEFT(RIGHT(RFM69HCW_SPICommunication[[#This Row],[MOSI]],LEN(RFM69HCW_SPICommunication[[#This Row],[MOSI]])-2),2)), HEX2DEC("7F")))</f>
        <v>0x0</v>
      </c>
      <c r="F82" s="4" t="str">
        <f>IF(_xlfn.BITAND(HEX2DEC(LEFT(RIGHT(RFM69HCW_SPICommunication[[#This Row],[MOSI]],LEN(RFM69HCW_SPICommunication[[#This Row],[MOSI]])-2),2)), HEX2DEC(80)) = 0, "Read", "Write")</f>
        <v>Read</v>
      </c>
      <c r="G82" s="2" t="str">
        <f>"0x"&amp;DEC2HEX(HEX2DEC(LEFT(RIGHT(RFM69HCW_SPICommunication[[#This Row],[MISO]],LEN(RFM69HCW_SPICommunication[[#This Row],[MISO]])-2),2)))</f>
        <v>0x0</v>
      </c>
      <c r="H82" s="2" t="str">
        <f>"0b"&amp;DEC2BIN(HEX2DEC(RIGHT(RFM69HCW_SPICommunication[[#This Row],[Value (hex)]],LEN(RFM69HCW_SPICommunication[[#This Row],[Value (hex)]])-2)))</f>
        <v>0b0</v>
      </c>
      <c r="I82" s="2"/>
      <c r="J82" s="3"/>
      <c r="O82"/>
      <c r="P82"/>
      <c r="Q82"/>
      <c r="R82"/>
    </row>
    <row r="83" spans="1:18" x14ac:dyDescent="0.2">
      <c r="A83" t="s">
        <v>144</v>
      </c>
      <c r="B83" t="s">
        <v>2</v>
      </c>
      <c r="C83" s="1" t="s">
        <v>22</v>
      </c>
      <c r="D83" s="1" t="s">
        <v>11</v>
      </c>
      <c r="E83" s="2" t="str">
        <f>"0x"&amp;DEC2HEX(_xlfn.BITAND(HEX2DEC(LEFT(RIGHT(RFM69HCW_SPICommunication[[#This Row],[MOSI]],LEN(RFM69HCW_SPICommunication[[#This Row],[MOSI]])-2),2)), HEX2DEC("7F")))</f>
        <v>0x27</v>
      </c>
      <c r="F83" s="4" t="str">
        <f>IF(_xlfn.BITAND(HEX2DEC(LEFT(RIGHT(RFM69HCW_SPICommunication[[#This Row],[MOSI]],LEN(RFM69HCW_SPICommunication[[#This Row],[MOSI]])-2),2)), HEX2DEC(80)) = 0, "Read", "Write")</f>
        <v>Read</v>
      </c>
      <c r="G83" s="2" t="str">
        <f>"0x"&amp;DEC2HEX(HEX2DEC(LEFT(RIGHT(RFM69HCW_SPICommunication[[#This Row],[MISO]],LEN(RFM69HCW_SPICommunication[[#This Row],[MISO]])-2),2)))</f>
        <v>0x0</v>
      </c>
      <c r="H83" s="2" t="str">
        <f>"0b"&amp;DEC2BIN(HEX2DEC(RIGHT(RFM69HCW_SPICommunication[[#This Row],[Value (hex)]],LEN(RFM69HCW_SPICommunication[[#This Row],[Value (hex)]])-2)))</f>
        <v>0b0</v>
      </c>
      <c r="I83" s="2" t="s">
        <v>167</v>
      </c>
      <c r="J83" s="3"/>
      <c r="O83"/>
      <c r="P83"/>
      <c r="Q83"/>
      <c r="R83"/>
    </row>
    <row r="84" spans="1:18" x14ac:dyDescent="0.2">
      <c r="A84" t="s">
        <v>145</v>
      </c>
      <c r="B84" t="s">
        <v>2</v>
      </c>
      <c r="C84" s="1" t="s">
        <v>11</v>
      </c>
      <c r="D84" s="1" t="s">
        <v>10</v>
      </c>
      <c r="E84" s="2" t="str">
        <f>"0x"&amp;DEC2HEX(_xlfn.BITAND(HEX2DEC(LEFT(RIGHT(RFM69HCW_SPICommunication[[#This Row],[MOSI]],LEN(RFM69HCW_SPICommunication[[#This Row],[MOSI]])-2),2)), HEX2DEC("7F")))</f>
        <v>0x0</v>
      </c>
      <c r="F84" s="4" t="str">
        <f>IF(_xlfn.BITAND(HEX2DEC(LEFT(RIGHT(RFM69HCW_SPICommunication[[#This Row],[MOSI]],LEN(RFM69HCW_SPICommunication[[#This Row],[MOSI]])-2),2)), HEX2DEC(80)) = 0, "Read", "Write")</f>
        <v>Read</v>
      </c>
      <c r="G84" s="2" t="str">
        <f>"0x"&amp;DEC2HEX(HEX2DEC(LEFT(RIGHT(RFM69HCW_SPICommunication[[#This Row],[MISO]],LEN(RFM69HCW_SPICommunication[[#This Row],[MISO]])-2),2)))</f>
        <v>0x10</v>
      </c>
      <c r="H84" s="2" t="str">
        <f>"0b"&amp;DEC2BIN(HEX2DEC(RIGHT(RFM69HCW_SPICommunication[[#This Row],[Value (hex)]],LEN(RFM69HCW_SPICommunication[[#This Row],[Value (hex)]])-2)))</f>
        <v>0b10000</v>
      </c>
      <c r="I84" s="2"/>
      <c r="J84" s="3"/>
      <c r="O84"/>
      <c r="P84"/>
      <c r="Q84"/>
      <c r="R84"/>
    </row>
    <row r="85" spans="1:18" x14ac:dyDescent="0.2">
      <c r="A85" t="s">
        <v>146</v>
      </c>
      <c r="B85" t="s">
        <v>2</v>
      </c>
      <c r="C85" s="1" t="s">
        <v>22</v>
      </c>
      <c r="D85" s="1" t="s">
        <v>11</v>
      </c>
      <c r="E85" s="2" t="str">
        <f>"0x"&amp;DEC2HEX(_xlfn.BITAND(HEX2DEC(LEFT(RIGHT(RFM69HCW_SPICommunication[[#This Row],[MOSI]],LEN(RFM69HCW_SPICommunication[[#This Row],[MOSI]])-2),2)), HEX2DEC("7F")))</f>
        <v>0x27</v>
      </c>
      <c r="F85" s="4" t="str">
        <f>IF(_xlfn.BITAND(HEX2DEC(LEFT(RIGHT(RFM69HCW_SPICommunication[[#This Row],[MOSI]],LEN(RFM69HCW_SPICommunication[[#This Row],[MOSI]])-2),2)), HEX2DEC(80)) = 0, "Read", "Write")</f>
        <v>Read</v>
      </c>
      <c r="G85" s="2" t="str">
        <f>"0x"&amp;DEC2HEX(HEX2DEC(LEFT(RIGHT(RFM69HCW_SPICommunication[[#This Row],[MISO]],LEN(RFM69HCW_SPICommunication[[#This Row],[MISO]])-2),2)))</f>
        <v>0x0</v>
      </c>
      <c r="H85" s="2" t="str">
        <f>"0b"&amp;DEC2BIN(HEX2DEC(RIGHT(RFM69HCW_SPICommunication[[#This Row],[Value (hex)]],LEN(RFM69HCW_SPICommunication[[#This Row],[Value (hex)]])-2)))</f>
        <v>0b0</v>
      </c>
      <c r="I85" s="2" t="s">
        <v>167</v>
      </c>
      <c r="J85" s="3"/>
      <c r="O85"/>
      <c r="P85"/>
      <c r="Q85"/>
      <c r="R85"/>
    </row>
    <row r="86" spans="1:18" x14ac:dyDescent="0.2">
      <c r="A86" t="s">
        <v>147</v>
      </c>
      <c r="B86" t="s">
        <v>2</v>
      </c>
      <c r="C86" s="1" t="s">
        <v>11</v>
      </c>
      <c r="D86" s="1" t="s">
        <v>11</v>
      </c>
      <c r="E86" s="2" t="str">
        <f>"0x"&amp;DEC2HEX(_xlfn.BITAND(HEX2DEC(LEFT(RIGHT(RFM69HCW_SPICommunication[[#This Row],[MOSI]],LEN(RFM69HCW_SPICommunication[[#This Row],[MOSI]])-2),2)), HEX2DEC("7F")))</f>
        <v>0x0</v>
      </c>
      <c r="F86" s="4" t="str">
        <f>IF(_xlfn.BITAND(HEX2DEC(LEFT(RIGHT(RFM69HCW_SPICommunication[[#This Row],[MOSI]],LEN(RFM69HCW_SPICommunication[[#This Row],[MOSI]])-2),2)), HEX2DEC(80)) = 0, "Read", "Write")</f>
        <v>Read</v>
      </c>
      <c r="G86" s="2" t="str">
        <f>"0x"&amp;DEC2HEX(HEX2DEC(LEFT(RIGHT(RFM69HCW_SPICommunication[[#This Row],[MISO]],LEN(RFM69HCW_SPICommunication[[#This Row],[MISO]])-2),2)))</f>
        <v>0x0</v>
      </c>
      <c r="H86" s="2" t="str">
        <f>"0b"&amp;DEC2BIN(HEX2DEC(RIGHT(RFM69HCW_SPICommunication[[#This Row],[Value (hex)]],LEN(RFM69HCW_SPICommunication[[#This Row],[Value (hex)]])-2)))</f>
        <v>0b0</v>
      </c>
      <c r="I86" s="2"/>
      <c r="J86" s="3"/>
      <c r="O86"/>
      <c r="P86"/>
      <c r="Q86"/>
      <c r="R86"/>
    </row>
    <row r="87" spans="1:18" x14ac:dyDescent="0.2">
      <c r="A87" t="s">
        <v>148</v>
      </c>
      <c r="B87" t="s">
        <v>2</v>
      </c>
      <c r="C87" s="1" t="s">
        <v>22</v>
      </c>
      <c r="D87" s="1" t="s">
        <v>11</v>
      </c>
      <c r="E87" s="2" t="str">
        <f>"0x"&amp;DEC2HEX(_xlfn.BITAND(HEX2DEC(LEFT(RIGHT(RFM69HCW_SPICommunication[[#This Row],[MOSI]],LEN(RFM69HCW_SPICommunication[[#This Row],[MOSI]])-2),2)), HEX2DEC("7F")))</f>
        <v>0x27</v>
      </c>
      <c r="F87" s="4" t="str">
        <f>IF(_xlfn.BITAND(HEX2DEC(LEFT(RIGHT(RFM69HCW_SPICommunication[[#This Row],[MOSI]],LEN(RFM69HCW_SPICommunication[[#This Row],[MOSI]])-2),2)), HEX2DEC(80)) = 0, "Read", "Write")</f>
        <v>Read</v>
      </c>
      <c r="G87" s="2" t="str">
        <f>"0x"&amp;DEC2HEX(HEX2DEC(LEFT(RIGHT(RFM69HCW_SPICommunication[[#This Row],[MISO]],LEN(RFM69HCW_SPICommunication[[#This Row],[MISO]])-2),2)))</f>
        <v>0x0</v>
      </c>
      <c r="H87" s="2" t="str">
        <f>"0b"&amp;DEC2BIN(HEX2DEC(RIGHT(RFM69HCW_SPICommunication[[#This Row],[Value (hex)]],LEN(RFM69HCW_SPICommunication[[#This Row],[Value (hex)]])-2)))</f>
        <v>0b0</v>
      </c>
      <c r="I87" s="2" t="s">
        <v>167</v>
      </c>
      <c r="J87" s="3"/>
      <c r="O87"/>
      <c r="P87"/>
      <c r="Q87"/>
      <c r="R87"/>
    </row>
    <row r="88" spans="1:18" x14ac:dyDescent="0.2">
      <c r="A88" t="s">
        <v>149</v>
      </c>
      <c r="B88" t="s">
        <v>2</v>
      </c>
      <c r="C88" s="1" t="s">
        <v>11</v>
      </c>
      <c r="D88" s="1" t="s">
        <v>10</v>
      </c>
      <c r="E88" s="2" t="str">
        <f>"0x"&amp;DEC2HEX(_xlfn.BITAND(HEX2DEC(LEFT(RIGHT(RFM69HCW_SPICommunication[[#This Row],[MOSI]],LEN(RFM69HCW_SPICommunication[[#This Row],[MOSI]])-2),2)), HEX2DEC("7F")))</f>
        <v>0x0</v>
      </c>
      <c r="F88" s="4" t="str">
        <f>IF(_xlfn.BITAND(HEX2DEC(LEFT(RIGHT(RFM69HCW_SPICommunication[[#This Row],[MOSI]],LEN(RFM69HCW_SPICommunication[[#This Row],[MOSI]])-2),2)), HEX2DEC(80)) = 0, "Read", "Write")</f>
        <v>Read</v>
      </c>
      <c r="G88" s="2" t="str">
        <f>"0x"&amp;DEC2HEX(HEX2DEC(LEFT(RIGHT(RFM69HCW_SPICommunication[[#This Row],[MISO]],LEN(RFM69HCW_SPICommunication[[#This Row],[MISO]])-2),2)))</f>
        <v>0x10</v>
      </c>
      <c r="H88" s="2" t="str">
        <f>"0b"&amp;DEC2BIN(HEX2DEC(RIGHT(RFM69HCW_SPICommunication[[#This Row],[Value (hex)]],LEN(RFM69HCW_SPICommunication[[#This Row],[Value (hex)]])-2)))</f>
        <v>0b10000</v>
      </c>
      <c r="I88" s="2"/>
      <c r="J88" s="3"/>
      <c r="O88"/>
      <c r="P88"/>
      <c r="Q88"/>
      <c r="R88"/>
    </row>
    <row r="89" spans="1:18" x14ac:dyDescent="0.2">
      <c r="A89" t="s">
        <v>150</v>
      </c>
      <c r="B89" t="s">
        <v>2</v>
      </c>
      <c r="C89" s="1" t="s">
        <v>22</v>
      </c>
      <c r="D89" s="1" t="s">
        <v>11</v>
      </c>
      <c r="E89" s="2" t="str">
        <f>"0x"&amp;DEC2HEX(_xlfn.BITAND(HEX2DEC(LEFT(RIGHT(RFM69HCW_SPICommunication[[#This Row],[MOSI]],LEN(RFM69HCW_SPICommunication[[#This Row],[MOSI]])-2),2)), HEX2DEC("7F")))</f>
        <v>0x27</v>
      </c>
      <c r="F89" s="4" t="str">
        <f>IF(_xlfn.BITAND(HEX2DEC(LEFT(RIGHT(RFM69HCW_SPICommunication[[#This Row],[MOSI]],LEN(RFM69HCW_SPICommunication[[#This Row],[MOSI]])-2),2)), HEX2DEC(80)) = 0, "Read", "Write")</f>
        <v>Read</v>
      </c>
      <c r="G89" s="2" t="str">
        <f>"0x"&amp;DEC2HEX(HEX2DEC(LEFT(RIGHT(RFM69HCW_SPICommunication[[#This Row],[MISO]],LEN(RFM69HCW_SPICommunication[[#This Row],[MISO]])-2),2)))</f>
        <v>0x0</v>
      </c>
      <c r="H89" s="2" t="str">
        <f>"0b"&amp;DEC2BIN(HEX2DEC(RIGHT(RFM69HCW_SPICommunication[[#This Row],[Value (hex)]],LEN(RFM69HCW_SPICommunication[[#This Row],[Value (hex)]])-2)))</f>
        <v>0b0</v>
      </c>
      <c r="I89" s="2" t="s">
        <v>167</v>
      </c>
      <c r="J89" s="3"/>
      <c r="O89"/>
      <c r="P89"/>
      <c r="Q89"/>
      <c r="R89"/>
    </row>
    <row r="90" spans="1:18" x14ac:dyDescent="0.2">
      <c r="A90" t="s">
        <v>151</v>
      </c>
      <c r="B90" t="s">
        <v>2</v>
      </c>
      <c r="C90" s="1" t="s">
        <v>11</v>
      </c>
      <c r="D90" s="1" t="s">
        <v>10</v>
      </c>
      <c r="E90" s="2" t="str">
        <f>"0x"&amp;DEC2HEX(_xlfn.BITAND(HEX2DEC(LEFT(RIGHT(RFM69HCW_SPICommunication[[#This Row],[MOSI]],LEN(RFM69HCW_SPICommunication[[#This Row],[MOSI]])-2),2)), HEX2DEC("7F")))</f>
        <v>0x0</v>
      </c>
      <c r="F90" s="4" t="str">
        <f>IF(_xlfn.BITAND(HEX2DEC(LEFT(RIGHT(RFM69HCW_SPICommunication[[#This Row],[MOSI]],LEN(RFM69HCW_SPICommunication[[#This Row],[MOSI]])-2),2)), HEX2DEC(80)) = 0, "Read", "Write")</f>
        <v>Read</v>
      </c>
      <c r="G90" s="2" t="str">
        <f>"0x"&amp;DEC2HEX(HEX2DEC(LEFT(RIGHT(RFM69HCW_SPICommunication[[#This Row],[MISO]],LEN(RFM69HCW_SPICommunication[[#This Row],[MISO]])-2),2)))</f>
        <v>0x10</v>
      </c>
      <c r="H90" s="2" t="str">
        <f>"0b"&amp;DEC2BIN(HEX2DEC(RIGHT(RFM69HCW_SPICommunication[[#This Row],[Value (hex)]],LEN(RFM69HCW_SPICommunication[[#This Row],[Value (hex)]])-2)))</f>
        <v>0b10000</v>
      </c>
      <c r="I90" s="2"/>
      <c r="J90" s="3"/>
      <c r="O90"/>
      <c r="P90"/>
      <c r="Q90"/>
      <c r="R90"/>
    </row>
    <row r="91" spans="1:18" x14ac:dyDescent="0.2">
      <c r="A91" t="s">
        <v>152</v>
      </c>
      <c r="B91" t="s">
        <v>2</v>
      </c>
      <c r="C91" s="1" t="s">
        <v>22</v>
      </c>
      <c r="D91" s="1" t="s">
        <v>11</v>
      </c>
      <c r="E91" s="2" t="str">
        <f>"0x"&amp;DEC2HEX(_xlfn.BITAND(HEX2DEC(LEFT(RIGHT(RFM69HCW_SPICommunication[[#This Row],[MOSI]],LEN(RFM69HCW_SPICommunication[[#This Row],[MOSI]])-2),2)), HEX2DEC("7F")))</f>
        <v>0x27</v>
      </c>
      <c r="F91" s="4" t="str">
        <f>IF(_xlfn.BITAND(HEX2DEC(LEFT(RIGHT(RFM69HCW_SPICommunication[[#This Row],[MOSI]],LEN(RFM69HCW_SPICommunication[[#This Row],[MOSI]])-2),2)), HEX2DEC(80)) = 0, "Read", "Write")</f>
        <v>Read</v>
      </c>
      <c r="G91" s="2" t="str">
        <f>"0x"&amp;DEC2HEX(HEX2DEC(LEFT(RIGHT(RFM69HCW_SPICommunication[[#This Row],[MISO]],LEN(RFM69HCW_SPICommunication[[#This Row],[MISO]])-2),2)))</f>
        <v>0x0</v>
      </c>
      <c r="H91" s="2" t="str">
        <f>"0b"&amp;DEC2BIN(HEX2DEC(RIGHT(RFM69HCW_SPICommunication[[#This Row],[Value (hex)]],LEN(RFM69HCW_SPICommunication[[#This Row],[Value (hex)]])-2)))</f>
        <v>0b0</v>
      </c>
      <c r="I91" s="2" t="s">
        <v>167</v>
      </c>
      <c r="J91" s="3"/>
      <c r="O91"/>
      <c r="P91"/>
      <c r="Q91"/>
      <c r="R91"/>
    </row>
    <row r="92" spans="1:18" x14ac:dyDescent="0.2">
      <c r="A92" t="s">
        <v>153</v>
      </c>
      <c r="B92" t="s">
        <v>2</v>
      </c>
      <c r="C92" s="1" t="s">
        <v>11</v>
      </c>
      <c r="D92" s="1" t="s">
        <v>10</v>
      </c>
      <c r="E92" s="2" t="str">
        <f>"0x"&amp;DEC2HEX(_xlfn.BITAND(HEX2DEC(LEFT(RIGHT(RFM69HCW_SPICommunication[[#This Row],[MOSI]],LEN(RFM69HCW_SPICommunication[[#This Row],[MOSI]])-2),2)), HEX2DEC("7F")))</f>
        <v>0x0</v>
      </c>
      <c r="F92" s="4" t="str">
        <f>IF(_xlfn.BITAND(HEX2DEC(LEFT(RIGHT(RFM69HCW_SPICommunication[[#This Row],[MOSI]],LEN(RFM69HCW_SPICommunication[[#This Row],[MOSI]])-2),2)), HEX2DEC(80)) = 0, "Read", "Write")</f>
        <v>Read</v>
      </c>
      <c r="G92" s="2" t="str">
        <f>"0x"&amp;DEC2HEX(HEX2DEC(LEFT(RIGHT(RFM69HCW_SPICommunication[[#This Row],[MISO]],LEN(RFM69HCW_SPICommunication[[#This Row],[MISO]])-2),2)))</f>
        <v>0x10</v>
      </c>
      <c r="H92" s="2" t="str">
        <f>"0b"&amp;DEC2BIN(HEX2DEC(RIGHT(RFM69HCW_SPICommunication[[#This Row],[Value (hex)]],LEN(RFM69HCW_SPICommunication[[#This Row],[Value (hex)]])-2)))</f>
        <v>0b10000</v>
      </c>
      <c r="I92" s="2"/>
      <c r="J92" s="3"/>
      <c r="O92"/>
      <c r="P92"/>
      <c r="Q92"/>
      <c r="R92"/>
    </row>
    <row r="93" spans="1:18" x14ac:dyDescent="0.2">
      <c r="A93" t="s">
        <v>154</v>
      </c>
      <c r="B93" t="s">
        <v>2</v>
      </c>
      <c r="C93" s="1" t="s">
        <v>22</v>
      </c>
      <c r="D93" s="1" t="s">
        <v>11</v>
      </c>
      <c r="E93" s="2" t="str">
        <f>"0x"&amp;DEC2HEX(_xlfn.BITAND(HEX2DEC(LEFT(RIGHT(RFM69HCW_SPICommunication[[#This Row],[MOSI]],LEN(RFM69HCW_SPICommunication[[#This Row],[MOSI]])-2),2)), HEX2DEC("7F")))</f>
        <v>0x27</v>
      </c>
      <c r="F93" s="4" t="str">
        <f>IF(_xlfn.BITAND(HEX2DEC(LEFT(RIGHT(RFM69HCW_SPICommunication[[#This Row],[MOSI]],LEN(RFM69HCW_SPICommunication[[#This Row],[MOSI]])-2),2)), HEX2DEC(80)) = 0, "Read", "Write")</f>
        <v>Read</v>
      </c>
      <c r="G93" s="2" t="str">
        <f>"0x"&amp;DEC2HEX(HEX2DEC(LEFT(RIGHT(RFM69HCW_SPICommunication[[#This Row],[MISO]],LEN(RFM69HCW_SPICommunication[[#This Row],[MISO]])-2),2)))</f>
        <v>0x0</v>
      </c>
      <c r="H93" s="2" t="str">
        <f>"0b"&amp;DEC2BIN(HEX2DEC(RIGHT(RFM69HCW_SPICommunication[[#This Row],[Value (hex)]],LEN(RFM69HCW_SPICommunication[[#This Row],[Value (hex)]])-2)))</f>
        <v>0b0</v>
      </c>
      <c r="I93" s="2" t="s">
        <v>167</v>
      </c>
      <c r="J93" s="3"/>
      <c r="O93"/>
      <c r="P93"/>
      <c r="Q93"/>
      <c r="R93"/>
    </row>
    <row r="94" spans="1:18" x14ac:dyDescent="0.2">
      <c r="A94" t="s">
        <v>155</v>
      </c>
      <c r="B94" t="s">
        <v>2</v>
      </c>
      <c r="C94" s="1" t="s">
        <v>11</v>
      </c>
      <c r="D94" s="1" t="s">
        <v>10</v>
      </c>
      <c r="E94" s="2" t="str">
        <f>"0x"&amp;DEC2HEX(_xlfn.BITAND(HEX2DEC(LEFT(RIGHT(RFM69HCW_SPICommunication[[#This Row],[MOSI]],LEN(RFM69HCW_SPICommunication[[#This Row],[MOSI]])-2),2)), HEX2DEC("7F")))</f>
        <v>0x0</v>
      </c>
      <c r="F94" s="4" t="str">
        <f>IF(_xlfn.BITAND(HEX2DEC(LEFT(RIGHT(RFM69HCW_SPICommunication[[#This Row],[MOSI]],LEN(RFM69HCW_SPICommunication[[#This Row],[MOSI]])-2),2)), HEX2DEC(80)) = 0, "Read", "Write")</f>
        <v>Read</v>
      </c>
      <c r="G94" s="2" t="str">
        <f>"0x"&amp;DEC2HEX(HEX2DEC(LEFT(RIGHT(RFM69HCW_SPICommunication[[#This Row],[MISO]],LEN(RFM69HCW_SPICommunication[[#This Row],[MISO]])-2),2)))</f>
        <v>0x10</v>
      </c>
      <c r="H94" s="2" t="str">
        <f>"0b"&amp;DEC2BIN(HEX2DEC(RIGHT(RFM69HCW_SPICommunication[[#This Row],[Value (hex)]],LEN(RFM69HCW_SPICommunication[[#This Row],[Value (hex)]])-2)))</f>
        <v>0b10000</v>
      </c>
      <c r="I94" s="2"/>
      <c r="J94" s="3"/>
      <c r="O94"/>
      <c r="P94"/>
      <c r="Q94"/>
      <c r="R94"/>
    </row>
    <row r="95" spans="1:18" x14ac:dyDescent="0.2">
      <c r="A95" t="s">
        <v>156</v>
      </c>
      <c r="B95" t="s">
        <v>2</v>
      </c>
      <c r="C95" s="1" t="s">
        <v>22</v>
      </c>
      <c r="D95" s="1" t="s">
        <v>11</v>
      </c>
      <c r="E95" s="2" t="str">
        <f>"0x"&amp;DEC2HEX(_xlfn.BITAND(HEX2DEC(LEFT(RIGHT(RFM69HCW_SPICommunication[[#This Row],[MOSI]],LEN(RFM69HCW_SPICommunication[[#This Row],[MOSI]])-2),2)), HEX2DEC("7F")))</f>
        <v>0x27</v>
      </c>
      <c r="F95" s="4" t="str">
        <f>IF(_xlfn.BITAND(HEX2DEC(LEFT(RIGHT(RFM69HCW_SPICommunication[[#This Row],[MOSI]],LEN(RFM69HCW_SPICommunication[[#This Row],[MOSI]])-2),2)), HEX2DEC(80)) = 0, "Read", "Write")</f>
        <v>Read</v>
      </c>
      <c r="G95" s="2" t="str">
        <f>"0x"&amp;DEC2HEX(HEX2DEC(LEFT(RIGHT(RFM69HCW_SPICommunication[[#This Row],[MISO]],LEN(RFM69HCW_SPICommunication[[#This Row],[MISO]])-2),2)))</f>
        <v>0x0</v>
      </c>
      <c r="H95" s="2" t="str">
        <f>"0b"&amp;DEC2BIN(HEX2DEC(RIGHT(RFM69HCW_SPICommunication[[#This Row],[Value (hex)]],LEN(RFM69HCW_SPICommunication[[#This Row],[Value (hex)]])-2)))</f>
        <v>0b0</v>
      </c>
      <c r="I95" s="2" t="s">
        <v>167</v>
      </c>
      <c r="J95" s="3"/>
      <c r="O95"/>
      <c r="P95"/>
      <c r="Q95"/>
      <c r="R95"/>
    </row>
    <row r="96" spans="1:18" x14ac:dyDescent="0.2">
      <c r="A96" t="s">
        <v>157</v>
      </c>
      <c r="B96" t="s">
        <v>2</v>
      </c>
      <c r="C96" s="1" t="s">
        <v>11</v>
      </c>
      <c r="D96" s="1" t="s">
        <v>10</v>
      </c>
      <c r="E96" s="2" t="str">
        <f>"0x"&amp;DEC2HEX(_xlfn.BITAND(HEX2DEC(LEFT(RIGHT(RFM69HCW_SPICommunication[[#This Row],[MOSI]],LEN(RFM69HCW_SPICommunication[[#This Row],[MOSI]])-2),2)), HEX2DEC("7F")))</f>
        <v>0x0</v>
      </c>
      <c r="F96" s="4" t="str">
        <f>IF(_xlfn.BITAND(HEX2DEC(LEFT(RIGHT(RFM69HCW_SPICommunication[[#This Row],[MOSI]],LEN(RFM69HCW_SPICommunication[[#This Row],[MOSI]])-2),2)), HEX2DEC(80)) = 0, "Read", "Write")</f>
        <v>Read</v>
      </c>
      <c r="G96" s="2" t="str">
        <f>"0x"&amp;DEC2HEX(HEX2DEC(LEFT(RIGHT(RFM69HCW_SPICommunication[[#This Row],[MISO]],LEN(RFM69HCW_SPICommunication[[#This Row],[MISO]])-2),2)))</f>
        <v>0x10</v>
      </c>
      <c r="H96" s="2" t="str">
        <f>"0b"&amp;DEC2BIN(HEX2DEC(RIGHT(RFM69HCW_SPICommunication[[#This Row],[Value (hex)]],LEN(RFM69HCW_SPICommunication[[#This Row],[Value (hex)]])-2)))</f>
        <v>0b10000</v>
      </c>
      <c r="I96" s="2"/>
      <c r="J96" s="3"/>
      <c r="O96"/>
      <c r="P96"/>
      <c r="Q96"/>
      <c r="R96"/>
    </row>
    <row r="97" spans="1:18" x14ac:dyDescent="0.2">
      <c r="A97" t="s">
        <v>158</v>
      </c>
      <c r="B97" t="s">
        <v>2</v>
      </c>
      <c r="C97" s="1" t="s">
        <v>22</v>
      </c>
      <c r="D97" s="1" t="s">
        <v>11</v>
      </c>
      <c r="E97" s="2" t="str">
        <f>"0x"&amp;DEC2HEX(_xlfn.BITAND(HEX2DEC(LEFT(RIGHT(RFM69HCW_SPICommunication[[#This Row],[MOSI]],LEN(RFM69HCW_SPICommunication[[#This Row],[MOSI]])-2),2)), HEX2DEC("7F")))</f>
        <v>0x27</v>
      </c>
      <c r="F97" s="4" t="str">
        <f>IF(_xlfn.BITAND(HEX2DEC(LEFT(RIGHT(RFM69HCW_SPICommunication[[#This Row],[MOSI]],LEN(RFM69HCW_SPICommunication[[#This Row],[MOSI]])-2),2)), HEX2DEC(80)) = 0, "Read", "Write")</f>
        <v>Read</v>
      </c>
      <c r="G97" s="2" t="str">
        <f>"0x"&amp;DEC2HEX(HEX2DEC(LEFT(RIGHT(RFM69HCW_SPICommunication[[#This Row],[MISO]],LEN(RFM69HCW_SPICommunication[[#This Row],[MISO]])-2),2)))</f>
        <v>0x0</v>
      </c>
      <c r="H97" s="2" t="str">
        <f>"0b"&amp;DEC2BIN(HEX2DEC(RIGHT(RFM69HCW_SPICommunication[[#This Row],[Value (hex)]],LEN(RFM69HCW_SPICommunication[[#This Row],[Value (hex)]])-2)))</f>
        <v>0b0</v>
      </c>
      <c r="I97" s="2" t="s">
        <v>167</v>
      </c>
      <c r="J97" s="3"/>
      <c r="O97"/>
      <c r="P97"/>
      <c r="Q97"/>
      <c r="R97"/>
    </row>
    <row r="98" spans="1:18" x14ac:dyDescent="0.2">
      <c r="A98" t="s">
        <v>159</v>
      </c>
      <c r="B98" t="s">
        <v>2</v>
      </c>
      <c r="C98" s="1" t="s">
        <v>11</v>
      </c>
      <c r="D98" s="1" t="s">
        <v>160</v>
      </c>
      <c r="E98" s="2" t="str">
        <f>"0x"&amp;DEC2HEX(_xlfn.BITAND(HEX2DEC(LEFT(RIGHT(RFM69HCW_SPICommunication[[#This Row],[MOSI]],LEN(RFM69HCW_SPICommunication[[#This Row],[MOSI]])-2),2)), HEX2DEC("7F")))</f>
        <v>0x0</v>
      </c>
      <c r="F98" s="4" t="str">
        <f>IF(_xlfn.BITAND(HEX2DEC(LEFT(RIGHT(RFM69HCW_SPICommunication[[#This Row],[MOSI]],LEN(RFM69HCW_SPICommunication[[#This Row],[MOSI]])-2),2)), HEX2DEC(80)) = 0, "Read", "Write")</f>
        <v>Read</v>
      </c>
      <c r="G98" s="2" t="str">
        <f>"0x"&amp;DEC2HEX(HEX2DEC(LEFT(RIGHT(RFM69HCW_SPICommunication[[#This Row],[MISO]],LEN(RFM69HCW_SPICommunication[[#This Row],[MISO]])-2),2)))</f>
        <v>0x90</v>
      </c>
      <c r="H98" s="2" t="str">
        <f>"0b"&amp;DEC2BIN(HEX2DEC(RIGHT(RFM69HCW_SPICommunication[[#This Row],[Value (hex)]],LEN(RFM69HCW_SPICommunication[[#This Row],[Value (hex)]])-2)))</f>
        <v>0b10010000</v>
      </c>
      <c r="I98" s="2"/>
      <c r="J98" s="3"/>
      <c r="O98"/>
      <c r="P98"/>
      <c r="Q98"/>
      <c r="R98"/>
    </row>
    <row r="99" spans="1:18" x14ac:dyDescent="0.2">
      <c r="J99" s="3"/>
      <c r="O99"/>
      <c r="P99"/>
      <c r="Q99"/>
      <c r="R9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4 7 c a f c - 8 7 1 6 - 4 9 1 4 - a 5 9 6 - 4 6 3 2 1 a 2 2 b 2 f 0 "   x m l n s = " h t t p : / / s c h e m a s . m i c r o s o f t . c o m / D a t a M a s h u p " > A A A A A O A E A A B Q S w M E F A A C A A g A y L U i T i m p c n W o A A A A + Q A A A B I A H A B D b 2 5 m a W c v U G F j a 2 F n Z S 5 4 b W w g o h g A K K A U A A A A A A A A A A A A A A A A A A A A A A A A A A A A h Y / R C o I w G I V f R X b v N i d G y O + 8 q O 4 S g i C 6 H X P p S G e 4 2 X y 3 L n q k X i G h r O 6 6 P I f v w H c e t z v k Y 9 s E V 9 V b 3 Z k M R Z i i Q B n Z l d p U G R r c K V y i n M N O y L O o V D D B x q a j 1 R m q n b u k h H j v s Y 9 x 1 1 e E U R q R Y 7 H d y 1 q 1 I t T G O m G k Q p 9 V + X + F O B x e M p z h Z I E T y m I c R Z Q B m X s o t P k y b F L G F M h P C a u h c U O v e K n C 9 Q b I H I G 8 b / A n U E s D B B Q A A g A I A M i 1 I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t S J O I T x I Z t Y B A A C V B A A A E w A c A E Z v c m 1 1 b G F z L 1 N l Y 3 R p b 2 4 x L m 0 g o h g A K K A U A A A A A A A A A A A A A A A A A A A A A A A A A A A A n V J d b 5 s w F H 2 P l P 9 g e S 9 E s p B A 6 7 Q 1 4 q G j q Z o H 1 g 5 n 2 0 O p J p d c d d 6 M j W y T F U X 5 7 z M f b W g b U m m 8 Y M 4 9 9 9 x z r j G Q W 6 4 k o t 0 7 m E 8 n 0 4 n 5 x T S s U X q R f P h 0 G f / 4 S a + X s S q K S v K c t e w I C b D T C X I P V Z X O w S G x 2 f j n K q 8 K k N a 7 4 A L 8 W E n r P o y H 4 9 P s m w F t s t 9 M V + H H 4 C R 7 Z J q s 1 H z D b L a Q G 6 6 V b D A m E i W 5 V Z r L e 1 o b C 0 V 2 l q Q L C f q + 7 i u Z B W O z U Y N + b j Z 4 R m 7 O Q f C C W 9 A R J p i g W I m q k C Z 6 T 9 B C 5 m r t 9 K M g P A k J + l o p C 9 T W A q L 9 0 f + i J N z O S B f 0 H b 7 W q n C 1 N b o E t n Z p s E u 9 Y n e O 2 F d 6 3 O t 2 Q t B N j 5 8 J Q X M m m D a R 1 d V Q k p a C 2 9 4 X u q v R k + G 9 d k v p G N 4 B D w R h 1 + X C O M w V r c q V Q C m Y S l h X a 5 u d X K e y g g f 7 u X 6 a 4 e E 5 H k b 3 3 R X O C N q O C v r B s X F + i H f 7 Z C m U g u W O 9 Z 2 J C v Z x e r x F v W M L I D i 5 o s t T 5 A 6 Y 9 F 3 6 s b 1 J Q o 4 a H b U S j H p 5 Y Z l g h J I l v f p P C y + 2 U a i N I / V / 4 N B C U + j h V x 7 c v r f 4 u Y 5 k x W G d p j D U e T 6 Q b N + 6 1 m b b e H f 0 + s O W 5 1 a C d w e y r V S J U v V 3 Y I r + 4 a X 3 2 j Q J Z t M J l 6 P 9 8 3 9 Q S w E C L Q A U A A I A C A D I t S J O K a l y d a g A A A D 5 A A A A E g A A A A A A A A A A A A A A A A A A A A A A Q 2 9 u Z m l n L 1 B h Y 2 t h Z 2 U u e G 1 s U E s B A i 0 A F A A C A A g A y L U i T g / K 6 a u k A A A A 6 Q A A A B M A A A A A A A A A A A A A A A A A 9 A A A A F t D b 2 5 0 Z W 5 0 X 1 R 5 c G V z X S 5 4 b W x Q S w E C L Q A U A A I A C A D I t S J O I T x I Z t Y B A A C V B A A A E w A A A A A A A A A A A A A A A A D l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g A A A A A A A H I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N j l I Q 1 d f U 1 B J Q 2 9 t b X V u a W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G T T Y 5 S E N X X 1 N Q S U N v b W 1 1 b m l j Y X R p b 2 4 i I C 8 + P E V u d H J 5 I F R 5 c G U 9 I k Z p b G x l Z E N v b X B s Z X R l U m V z d W x 0 V G 9 X b 3 J r c 2 h l Z X Q i I F Z h b H V l P S J s M S I g L z 4 8 R W 5 0 c n k g V H l w Z T 0 i R m l s b E N v d W 5 0 I i B W Y W x 1 Z T 0 i b D k 3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A x L T A z V D A z O j Q 2 O j E 2 L j A 5 N D I y N j B a I i A v P j x F b n R y e S B U e X B l P S J G a W x s Q 2 9 s d W 1 u V H l w Z X M i I F Z h b H V l P S J z Q m d Z R 0 J n P T 0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G T T Y 5 S E N X X 1 N Q S U N v b W 1 1 b m l j Y X R p b 2 4 v U 2 9 1 c m N l L n t D b 2 x 1 b W 4 x L D B 9 J n F 1 b 3 Q 7 L C Z x d W 9 0 O 1 N l Y 3 R p b 2 4 x L 1 J G T T Y 5 S E N X X 1 N Q S U N v b W 1 1 b m l j Y X R p b 2 4 v U 2 9 1 c m N l L n t D b 2 x 1 b W 4 y L D F 9 J n F 1 b 3 Q 7 L C Z x d W 9 0 O 1 N l Y 3 R p b 2 4 x L 1 J G T T Y 5 S E N X X 1 N Q S U N v b W 1 1 b m l j Y X R p b 2 4 v U m V w b G F j Z W Q g V m F s d W U u e y B E Z W N v Z G V k I F B y b 3 R v Y 2 9 s I F J l c 3 V s d C 4 x L D J 9 J n F 1 b 3 Q 7 L C Z x d W 9 0 O 1 N l Y 3 R p b 2 4 x L 1 J G T T Y 5 S E N X X 1 N Q S U N v b W 1 1 b m l j Y X R p b 2 4 v U m V w b G F j Z W Q g V m F s d W U x L n s g R G V j b 2 R l Z C B Q c m 9 0 b 2 N v b C B S Z X N 1 b H Q u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R k 0 2 O U h D V 1 9 T U E l D b 2 1 t d W 5 p Y 2 F 0 a W 9 u L 1 N v d X J j Z S 5 7 Q 2 9 s d W 1 u M S w w f S Z x d W 9 0 O y w m c X V v d D t T Z W N 0 a W 9 u M S 9 S R k 0 2 O U h D V 1 9 T U E l D b 2 1 t d W 5 p Y 2 F 0 a W 9 u L 1 N v d X J j Z S 5 7 Q 2 9 s d W 1 u M i w x f S Z x d W 9 0 O y w m c X V v d D t T Z W N 0 a W 9 u M S 9 S R k 0 2 O U h D V 1 9 T U E l D b 2 1 t d W 5 p Y 2 F 0 a W 9 u L 1 J l c G x h Y 2 V k I F Z h b H V l L n s g R G V j b 2 R l Z C B Q c m 9 0 b 2 N v b C B S Z X N 1 b H Q u M S w y f S Z x d W 9 0 O y w m c X V v d D t T Z W N 0 a W 9 u M S 9 S R k 0 2 O U h D V 1 9 T U E l D b 2 1 t d W 5 p Y 2 F 0 a W 9 u L 1 J l c G x h Y 2 V k I F Z h b H V l M S 5 7 I E R l Y 2 9 k Z W Q g U H J v d G 9 j b 2 w g U m V z d W x 0 L j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g W 3 N d J n F 1 b 3 Q 7 L C Z x d W 9 0 O y B B b m F s e X p l c i B O Y W 1 l J n F 1 b 3 Q 7 L C Z x d W 9 0 O 0 1 P U 0 k m c X V v d D s s J n F 1 b 3 Q 7 T U l T T y Z x d W 9 0 O 1 0 i I C 8 + P E V u d H J 5 I F R 5 c G U 9 I l F 1 Z X J 5 S U Q i I F Z h b H V l P S J z N W N l Y m Y 2 N z A t M G U 5 Y y 0 0 O T g 2 L T l m M j Y t M z R l Z W Y z N m N h N z c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G T T Y 5 S E N X X 1 N Q S U N v b W 1 1 b m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N j l I Q 1 d f U 1 B J Q 2 9 t b X V u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N j l I Q 1 d f U 1 B J Q 2 9 t b X V u a W N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J l b W 9 2 Z W Q l M j B U b 3 A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F y K e 6 r m y N J h 8 + K t T A D l E U A A A A A A g A A A A A A A 2 Y A A M A A A A A Q A A A A I W Q g M C b w O x A c X 0 X v + n F X H w A A A A A E g A A A o A A A A B A A A A C a E G / r 6 m 4 A F 6 u + k 5 V E Y n m V U A A A A C 8 s 3 i C u w 5 9 T A B B i B K L W Z a k 4 q v D I J C d P Q 0 E F 7 S i 5 4 x J G I k D 2 L p B h z g i f o p R a Z P o U d x t r r y u U d t h b N V z K I k L L n z 3 2 R Y i p f X H 9 5 5 C E C u f M e 7 v z F A A A A I d T q A M g O B / X z q y h S L W A 4 l F w O y t F < / D a t a M a s h u p > 
</file>

<file path=customXml/itemProps1.xml><?xml version="1.0" encoding="utf-8"?>
<ds:datastoreItem xmlns:ds="http://schemas.openxmlformats.org/officeDocument/2006/customXml" ds:itemID="{853BC5BB-19BD-4996-803F-790365C918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2016-07-14T15:53:53Z</dcterms:created>
  <dcterms:modified xsi:type="dcterms:W3CDTF">2019-01-04T14:44:46Z</dcterms:modified>
</cp:coreProperties>
</file>