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00071052\Documents\"/>
    </mc:Choice>
  </mc:AlternateContent>
  <xr:revisionPtr revIDLastSave="0" documentId="8_{3B8BA511-8DEC-4FAE-94EA-94BB2EB361D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表紙" sheetId="1" r:id="rId1"/>
    <sheet name="目次・概要" sheetId="2" r:id="rId2"/>
    <sheet name="cache" sheetId="3" r:id="rId3"/>
    <sheet name="cache_lock" sheetId="7" r:id="rId4"/>
    <sheet name="jobs" sheetId="9" r:id="rId5"/>
    <sheet name="migrations" sheetId="10" r:id="rId6"/>
    <sheet name="password_reset_tokens" sheetId="11" r:id="rId7"/>
    <sheet name="permissions" sheetId="12" r:id="rId8"/>
    <sheet name="personal_access_token" sheetId="13" r:id="rId9"/>
    <sheet name="sessions" sheetId="15" r:id="rId10"/>
    <sheet name="tenants" sheetId="16" r:id="rId11"/>
    <sheet name="users" sheetId="17" r:id="rId12"/>
    <sheet name="roles" sheetId="14" r:id="rId13"/>
    <sheet name="model_has_permissions" sheetId="18" r:id="rId14"/>
    <sheet name="role_has_permissions" sheetId="19" r:id="rId15"/>
    <sheet name="model_has_roles" sheetId="20" r:id="rId16"/>
    <sheet name="front_users" sheetId="21" r:id="rId17"/>
  </sheets>
  <calcPr calcId="181029"/>
</workbook>
</file>

<file path=xl/calcChain.xml><?xml version="1.0" encoding="utf-8"?>
<calcChain xmlns="http://schemas.openxmlformats.org/spreadsheetml/2006/main">
  <c r="L3" i="7" l="1"/>
  <c r="L3" i="9"/>
  <c r="L3" i="10"/>
  <c r="L3" i="11"/>
  <c r="L3" i="12"/>
  <c r="L3" i="13"/>
  <c r="L3" i="15"/>
  <c r="L3" i="16"/>
  <c r="L3" i="17"/>
  <c r="L3" i="14"/>
  <c r="L3" i="18"/>
  <c r="L3" i="19"/>
  <c r="L3" i="20"/>
  <c r="L3" i="21"/>
  <c r="G3" i="21"/>
  <c r="F3" i="21"/>
  <c r="K3" i="21"/>
  <c r="J3" i="21"/>
  <c r="I3" i="21"/>
  <c r="B3" i="21"/>
  <c r="C1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4" i="2"/>
  <c r="G3" i="20"/>
  <c r="F3" i="20"/>
  <c r="K3" i="20"/>
  <c r="J3" i="20"/>
  <c r="I3" i="20"/>
  <c r="B3" i="20"/>
  <c r="F3" i="19"/>
  <c r="K3" i="19"/>
  <c r="J3" i="19"/>
  <c r="I3" i="19"/>
  <c r="G3" i="19"/>
  <c r="B3" i="19"/>
  <c r="G3" i="18"/>
  <c r="F3" i="18"/>
  <c r="K3" i="18"/>
  <c r="J3" i="18"/>
  <c r="I3" i="18"/>
  <c r="B3" i="18"/>
  <c r="G3" i="17"/>
  <c r="F3" i="17"/>
  <c r="G3" i="16"/>
  <c r="F3" i="16"/>
  <c r="K3" i="17"/>
  <c r="J3" i="17"/>
  <c r="I3" i="17"/>
  <c r="B3" i="17"/>
  <c r="B8" i="16"/>
  <c r="B9" i="16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7" i="16"/>
  <c r="K3" i="16"/>
  <c r="J3" i="16"/>
  <c r="I3" i="16"/>
  <c r="B3" i="16"/>
  <c r="G3" i="15"/>
  <c r="F3" i="15"/>
  <c r="K3" i="15"/>
  <c r="J3" i="15"/>
  <c r="I3" i="15"/>
  <c r="B3" i="15"/>
  <c r="G3" i="14"/>
  <c r="F3" i="14"/>
  <c r="K3" i="14"/>
  <c r="J3" i="14"/>
  <c r="I3" i="14"/>
  <c r="B3" i="14"/>
  <c r="G3" i="13"/>
  <c r="F3" i="13"/>
  <c r="K3" i="13"/>
  <c r="J3" i="13"/>
  <c r="I3" i="13"/>
  <c r="B3" i="13"/>
  <c r="G3" i="12"/>
  <c r="F3" i="12"/>
  <c r="K3" i="12"/>
  <c r="J3" i="12"/>
  <c r="I3" i="12"/>
  <c r="B3" i="12"/>
  <c r="G3" i="11"/>
  <c r="F3" i="11"/>
  <c r="K3" i="11"/>
  <c r="J3" i="11"/>
  <c r="I3" i="11"/>
  <c r="B3" i="11"/>
  <c r="G3" i="10"/>
  <c r="F3" i="10"/>
  <c r="G3" i="9"/>
  <c r="F3" i="9"/>
  <c r="K3" i="10"/>
  <c r="J3" i="10"/>
  <c r="I3" i="10"/>
  <c r="B3" i="10"/>
  <c r="K3" i="9"/>
  <c r="J3" i="9"/>
  <c r="I3" i="9"/>
  <c r="B3" i="9"/>
  <c r="G3" i="7"/>
  <c r="F3" i="7"/>
  <c r="K3" i="7"/>
  <c r="J3" i="7"/>
  <c r="I3" i="7"/>
  <c r="B3" i="7"/>
  <c r="K3" i="3"/>
  <c r="J3" i="3"/>
  <c r="I3" i="3"/>
  <c r="G3" i="3"/>
  <c r="F3" i="3"/>
  <c r="B3" i="3"/>
  <c r="L3" i="3" l="1"/>
</calcChain>
</file>

<file path=xl/sharedStrings.xml><?xml version="1.0" encoding="utf-8"?>
<sst xmlns="http://schemas.openxmlformats.org/spreadsheetml/2006/main" count="742" uniqueCount="187">
  <si>
    <t>作成日</t>
  </si>
  <si>
    <t>更新日</t>
  </si>
  <si>
    <t>No</t>
  </si>
  <si>
    <t>物理名</t>
  </si>
  <si>
    <t>論理名</t>
  </si>
  <si>
    <t>用途</t>
  </si>
  <si>
    <t>E-R図 挿入</t>
  </si>
  <si>
    <t>システム名</t>
  </si>
  <si>
    <t>RDB SYSTEM</t>
  </si>
  <si>
    <t>作成者</t>
  </si>
  <si>
    <t>PK</t>
  </si>
  <si>
    <t>FK</t>
  </si>
  <si>
    <t>カラム名</t>
  </si>
  <si>
    <t>項目名</t>
  </si>
  <si>
    <t>備考</t>
  </si>
  <si>
    <t>データ型</t>
  </si>
  <si>
    <t>NOT NULL</t>
  </si>
  <si>
    <t>列制約</t>
  </si>
  <si>
    <t>Schema</t>
  </si>
  <si>
    <t>base_client</t>
  </si>
  <si>
    <t>管理者DB</t>
  </si>
  <si>
    <t>初期クライアントDB</t>
  </si>
  <si>
    <t>マイグレーションすれば自動に更新されます</t>
  </si>
  <si>
    <t>cache</t>
  </si>
  <si>
    <t>cache_locks</t>
  </si>
  <si>
    <t>front_users</t>
  </si>
  <si>
    <t>jobs</t>
  </si>
  <si>
    <t>migrations</t>
  </si>
  <si>
    <t>password_reset_tokens</t>
  </si>
  <si>
    <t>permissions</t>
  </si>
  <si>
    <t>personal_access_tokens</t>
  </si>
  <si>
    <t>roles</t>
  </si>
  <si>
    <t>sessions</t>
  </si>
  <si>
    <t>tenants</t>
  </si>
  <si>
    <t>users</t>
  </si>
  <si>
    <t>キャシューテーブル</t>
  </si>
  <si>
    <t>キャシューロックテーブル</t>
  </si>
  <si>
    <t>queueで使うテーブル</t>
  </si>
  <si>
    <t>マイグレーションをする時に必要</t>
  </si>
  <si>
    <t>ユーザーがパスワードリセットをする時に必要</t>
  </si>
  <si>
    <t>権限マスターーテーブル</t>
  </si>
  <si>
    <t>APIセキュリティートークンーテーブル</t>
  </si>
  <si>
    <t>ロールマスターーテーブル</t>
  </si>
  <si>
    <t>セッションーテーブル</t>
  </si>
  <si>
    <t>クライアントーテーブル</t>
  </si>
  <si>
    <t>管理者ーテーブル</t>
  </si>
  <si>
    <t>common</t>
  </si>
  <si>
    <t>Laravelの必要テーブル</t>
  </si>
  <si>
    <t>マルチテナントLaravelベーステーブル定義書</t>
  </si>
  <si>
    <t>ケインピィーシー</t>
  </si>
  <si>
    <t>PSQL</t>
  </si>
  <si>
    <t>key</t>
  </si>
  <si>
    <t>value</t>
  </si>
  <si>
    <t>expiration</t>
  </si>
  <si>
    <t>キー</t>
  </si>
  <si>
    <t>値</t>
  </si>
  <si>
    <t>賞味期限</t>
  </si>
  <si>
    <t>○</t>
  </si>
  <si>
    <t>character varying(255)</t>
  </si>
  <si>
    <t>text</t>
  </si>
  <si>
    <t>integer</t>
  </si>
  <si>
    <t>owner</t>
  </si>
  <si>
    <t>id</t>
  </si>
  <si>
    <t>big serial</t>
  </si>
  <si>
    <t>queue</t>
  </si>
  <si>
    <t>payload</t>
  </si>
  <si>
    <t>データ</t>
  </si>
  <si>
    <t>attempts</t>
  </si>
  <si>
    <t>何回</t>
  </si>
  <si>
    <t>smallint</t>
  </si>
  <si>
    <t>reserved_at</t>
  </si>
  <si>
    <t>いつする</t>
  </si>
  <si>
    <t>いつから</t>
  </si>
  <si>
    <t>created_at</t>
  </si>
  <si>
    <t>avilable_at</t>
  </si>
  <si>
    <t>batch</t>
  </si>
  <si>
    <t>マイグレーションテーブル名</t>
  </si>
  <si>
    <t>何回目の時でしたのか</t>
  </si>
  <si>
    <t>email</t>
  </si>
  <si>
    <t>メールアドレス</t>
  </si>
  <si>
    <t>token</t>
  </si>
  <si>
    <t>トークン</t>
  </si>
  <si>
    <t>timestamp without timezone</t>
  </si>
  <si>
    <t>ID</t>
  </si>
  <si>
    <t>bigserial</t>
  </si>
  <si>
    <t>name</t>
  </si>
  <si>
    <t>権限名前</t>
  </si>
  <si>
    <t>guard_name</t>
  </si>
  <si>
    <t>ガード名前</t>
  </si>
  <si>
    <t>Auth::guard("tenent")</t>
  </si>
  <si>
    <t>tenent</t>
  </si>
  <si>
    <t>updated_at</t>
  </si>
  <si>
    <t>tokenable_type</t>
  </si>
  <si>
    <t>トークンタイプ</t>
  </si>
  <si>
    <t>abilities</t>
  </si>
  <si>
    <t>last_used</t>
  </si>
  <si>
    <t>expired_at</t>
  </si>
  <si>
    <t>名前</t>
  </si>
  <si>
    <t>能力</t>
  </si>
  <si>
    <t>最後に使った日日</t>
  </si>
  <si>
    <t>tokenable_id</t>
  </si>
  <si>
    <t>トークンID</t>
  </si>
  <si>
    <t>bigint</t>
  </si>
  <si>
    <t>character varying(64)</t>
  </si>
  <si>
    <t>user_id</t>
  </si>
  <si>
    <t>ユーザーがID</t>
  </si>
  <si>
    <t>ip_address</t>
  </si>
  <si>
    <t>IPアドレス</t>
  </si>
  <si>
    <t>character varying(45)</t>
  </si>
  <si>
    <t>user_agent</t>
  </si>
  <si>
    <t>ユーザーエージェント</t>
  </si>
  <si>
    <t>last_activity</t>
  </si>
  <si>
    <t>最後に使用した日日</t>
  </si>
  <si>
    <t>tenent_unique_key</t>
  </si>
  <si>
    <t>client_name</t>
  </si>
  <si>
    <t>account_name</t>
  </si>
  <si>
    <t>domain</t>
  </si>
  <si>
    <t>database</t>
  </si>
  <si>
    <t>kana</t>
  </si>
  <si>
    <t>genre</t>
  </si>
  <si>
    <t>person_in_charge</t>
  </si>
  <si>
    <t>tel</t>
  </si>
  <si>
    <t>address</t>
  </si>
  <si>
    <t>post_code</t>
  </si>
  <si>
    <t>fax_number</t>
  </si>
  <si>
    <t>e_mail</t>
  </si>
  <si>
    <t>homepage</t>
  </si>
  <si>
    <t>support_mail</t>
  </si>
  <si>
    <t>note</t>
  </si>
  <si>
    <t>insert_user_id</t>
  </si>
  <si>
    <t>update_user_id</t>
  </si>
  <si>
    <t>del_flag</t>
  </si>
  <si>
    <t>logo</t>
  </si>
  <si>
    <t>character varying</t>
  </si>
  <si>
    <t>boolean</t>
  </si>
  <si>
    <t>テナントの特殊なID</t>
  </si>
  <si>
    <t>クライアント名前</t>
  </si>
  <si>
    <t>アカウント名前</t>
  </si>
  <si>
    <t>ドメイン名前</t>
  </si>
  <si>
    <t>データベーススキマ名前</t>
  </si>
  <si>
    <t>かな</t>
  </si>
  <si>
    <t>種類</t>
  </si>
  <si>
    <t>責任者</t>
  </si>
  <si>
    <t>電話番号</t>
  </si>
  <si>
    <t>住所</t>
  </si>
  <si>
    <t>郵便番号</t>
  </si>
  <si>
    <t>FAX番号</t>
  </si>
  <si>
    <t>ホームページ</t>
  </si>
  <si>
    <t>問い合わせメールアドレス</t>
  </si>
  <si>
    <t>参考</t>
  </si>
  <si>
    <t>作成したユーザーID</t>
  </si>
  <si>
    <t>更新したユーザーID</t>
  </si>
  <si>
    <t>削除フラグ</t>
  </si>
  <si>
    <t>ロゴ</t>
  </si>
  <si>
    <t>usersテーブル</t>
  </si>
  <si>
    <t>login_id</t>
  </si>
  <si>
    <t>user_name</t>
  </si>
  <si>
    <t>password</t>
  </si>
  <si>
    <t>auth_id</t>
  </si>
  <si>
    <t>remember_token</t>
  </si>
  <si>
    <t>character varying(100)</t>
  </si>
  <si>
    <t>ユーザー名前</t>
  </si>
  <si>
    <t>ログインID</t>
  </si>
  <si>
    <t>パスワード</t>
  </si>
  <si>
    <t>権限ID</t>
  </si>
  <si>
    <t>作成されたユーザーID</t>
  </si>
  <si>
    <t>更新されたユーザーID</t>
  </si>
  <si>
    <t>トークンを記憶する</t>
  </si>
  <si>
    <t>model_has_permissions</t>
  </si>
  <si>
    <t>DBモデルの権限テーブル</t>
  </si>
  <si>
    <t>role_has_permissions</t>
  </si>
  <si>
    <t>ロールの権限テーブル</t>
  </si>
  <si>
    <t>model_has_roles</t>
  </si>
  <si>
    <t>モデルのロールテーブル</t>
  </si>
  <si>
    <t>permission_id</t>
  </si>
  <si>
    <t>model_type</t>
  </si>
  <si>
    <t>model_id</t>
  </si>
  <si>
    <t>モデルタイプ</t>
  </si>
  <si>
    <t>モデルID</t>
  </si>
  <si>
    <t>role_id</t>
  </si>
  <si>
    <t>ロールID</t>
  </si>
  <si>
    <t>ロールD</t>
  </si>
  <si>
    <t>spatie/laravel-permission</t>
  </si>
  <si>
    <t>フロント側のユーザー管理テーブル</t>
  </si>
  <si>
    <t>tenant_id</t>
  </si>
  <si>
    <t>クライアントID</t>
  </si>
  <si>
    <t>Bigint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</si>
</sst>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8"/>
      <color theme="1"/>
      <name val="Arial"/>
      <scheme val="minor"/>
    </font>
    <font>
      <sz val="10"/>
      <name val="Arial"/>
    </font>
    <font>
      <sz val="10"/>
      <color theme="1"/>
      <name val="Arial"/>
    </font>
    <font>
      <u/>
      <sz val="10"/>
      <color rgb="FF1155CC"/>
      <name val="Arial"/>
    </font>
    <font>
      <b/>
      <sz val="12"/>
      <color theme="1"/>
      <name val="Arial"/>
      <scheme val="minor"/>
    </font>
    <font>
      <sz val="11"/>
      <color theme="1"/>
      <name val="Arial"/>
    </font>
    <font>
      <sz val="14"/>
      <color rgb="FF000000"/>
      <name val="Arial"/>
    </font>
    <font>
      <u/>
      <sz val="10"/>
      <color theme="10"/>
      <name val="Arial"/>
      <scheme val="minor"/>
    </font>
    <font>
      <sz val="8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2" borderId="9" xfId="0" applyFont="1" applyFill="1" applyBorder="1" applyAlignment="1">
      <alignment horizontal="center" vertical="center"/>
    </xf>
    <xf numFmtId="0" fontId="3" fillId="0" borderId="12" xfId="0" applyFont="1" applyBorder="1"/>
    <xf numFmtId="0" fontId="4" fillId="0" borderId="9" xfId="0" applyFont="1" applyBorder="1" applyAlignment="1">
      <alignment horizontal="center" vertical="center"/>
    </xf>
    <xf numFmtId="0" fontId="5" fillId="3" borderId="9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0" fontId="4" fillId="0" borderId="12" xfId="0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1" fillId="0" borderId="9" xfId="0" applyFont="1" applyBorder="1"/>
    <xf numFmtId="0" fontId="1" fillId="0" borderId="12" xfId="0" applyFont="1" applyBorder="1"/>
    <xf numFmtId="0" fontId="4" fillId="2" borderId="9" xfId="0" applyFont="1" applyFill="1" applyBorder="1" applyAlignment="1">
      <alignment horizontal="center"/>
    </xf>
    <xf numFmtId="0" fontId="1" fillId="0" borderId="10" xfId="0" applyFont="1" applyBorder="1"/>
    <xf numFmtId="0" fontId="7" fillId="0" borderId="9" xfId="0" applyFont="1" applyBorder="1"/>
    <xf numFmtId="0" fontId="4" fillId="3" borderId="9" xfId="0" applyFont="1" applyFill="1" applyBorder="1"/>
    <xf numFmtId="0" fontId="4" fillId="0" borderId="0" xfId="0" applyFont="1"/>
    <xf numFmtId="0" fontId="8" fillId="3" borderId="0" xfId="0" applyFont="1" applyFill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10" xfId="0" applyFont="1" applyBorder="1" applyAlignment="1">
      <alignment vertical="center"/>
    </xf>
    <xf numFmtId="0" fontId="3" fillId="0" borderId="11" xfId="0" applyFont="1" applyBorder="1"/>
    <xf numFmtId="0" fontId="3" fillId="0" borderId="12" xfId="0" applyFont="1" applyBorder="1"/>
    <xf numFmtId="0" fontId="4" fillId="2" borderId="1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0" borderId="10" xfId="0" applyFont="1" applyBorder="1"/>
    <xf numFmtId="14" fontId="1" fillId="0" borderId="0" xfId="0" applyNumberFormat="1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4" fontId="1" fillId="0" borderId="9" xfId="0" applyNumberFormat="1" applyFont="1" applyBorder="1"/>
    <xf numFmtId="0" fontId="9" fillId="3" borderId="9" xfId="1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10</xdr:col>
      <xdr:colOff>786700</xdr:colOff>
      <xdr:row>4</xdr:row>
      <xdr:rowOff>107752</xdr:rowOff>
    </xdr:to>
    <xdr:sp macro="" textlink="">
      <xdr:nvSpPr>
        <xdr:cNvPr id="2" name="テキスト ボックス 8">
          <a:extLst>
            <a:ext uri="{FF2B5EF4-FFF2-40B4-BE49-F238E27FC236}">
              <a16:creationId xmlns:a16="http://schemas.microsoft.com/office/drawing/2014/main" id="{98B1342C-CDE7-35FE-0D49-9EA6EBEEE93A}"/>
            </a:ext>
          </a:extLst>
        </xdr:cNvPr>
        <xdr:cNvSpPr txBox="1"/>
      </xdr:nvSpPr>
      <xdr:spPr>
        <a:xfrm>
          <a:off x="7515225" y="600075"/>
          <a:ext cx="1624900" cy="307777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400">
              <a:solidFill>
                <a:schemeClr val="bg1"/>
              </a:solidFill>
            </a:rPr>
            <a:t>CONFIDENTIAL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703213</xdr:colOff>
      <xdr:row>4</xdr:row>
      <xdr:rowOff>200024</xdr:rowOff>
    </xdr:from>
    <xdr:to>
      <xdr:col>28</xdr:col>
      <xdr:colOff>114301</xdr:colOff>
      <xdr:row>13</xdr:row>
      <xdr:rowOff>104775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B1848DC-5433-E43D-B080-4C7C68FF5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0613" y="1266824"/>
          <a:ext cx="15336888" cy="3762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K29"/>
  <sheetViews>
    <sheetView showGridLines="0" tabSelected="1" workbookViewId="0">
      <selection activeCell="D14" sqref="D14"/>
    </sheetView>
  </sheetViews>
  <sheetFormatPr defaultColWidth="12.5703125" defaultRowHeight="15.75" customHeight="1" x14ac:dyDescent="0.2"/>
  <cols>
    <col min="1" max="1" width="7.140625" customWidth="1"/>
    <col min="9" max="9" width="17.5703125" customWidth="1"/>
  </cols>
  <sheetData>
    <row r="2" spans="2:11" x14ac:dyDescent="0.2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x14ac:dyDescent="0.2">
      <c r="B3" s="4"/>
      <c r="K3" s="5"/>
    </row>
    <row r="4" spans="2:11" x14ac:dyDescent="0.2">
      <c r="B4" s="4"/>
      <c r="K4" s="5"/>
    </row>
    <row r="5" spans="2:11" x14ac:dyDescent="0.2">
      <c r="B5" s="4"/>
      <c r="K5" s="5"/>
    </row>
    <row r="6" spans="2:11" x14ac:dyDescent="0.2">
      <c r="B6" s="4"/>
      <c r="K6" s="5"/>
    </row>
    <row r="7" spans="2:11" x14ac:dyDescent="0.2">
      <c r="B7" s="4"/>
      <c r="K7" s="5"/>
    </row>
    <row r="8" spans="2:11" x14ac:dyDescent="0.2">
      <c r="B8" s="4"/>
      <c r="K8" s="5"/>
    </row>
    <row r="9" spans="2:11" x14ac:dyDescent="0.2">
      <c r="B9" s="4"/>
      <c r="K9" s="5"/>
    </row>
    <row r="10" spans="2:11" x14ac:dyDescent="0.2">
      <c r="B10" s="4"/>
      <c r="D10" s="27" t="s">
        <v>48</v>
      </c>
      <c r="E10" s="28"/>
      <c r="F10" s="28"/>
      <c r="G10" s="28"/>
      <c r="H10" s="28"/>
      <c r="I10" s="29"/>
      <c r="K10" s="5"/>
    </row>
    <row r="11" spans="2:11" x14ac:dyDescent="0.2">
      <c r="B11" s="4"/>
      <c r="D11" s="30"/>
      <c r="E11" s="31"/>
      <c r="F11" s="31"/>
      <c r="G11" s="31"/>
      <c r="H11" s="31"/>
      <c r="I11" s="32"/>
      <c r="K11" s="5"/>
    </row>
    <row r="12" spans="2:11" x14ac:dyDescent="0.2">
      <c r="B12" s="4"/>
      <c r="D12" s="33"/>
      <c r="E12" s="34"/>
      <c r="F12" s="34"/>
      <c r="G12" s="34"/>
      <c r="H12" s="34"/>
      <c r="I12" s="35"/>
      <c r="K12" s="5"/>
    </row>
    <row r="13" spans="2:11" x14ac:dyDescent="0.2">
      <c r="B13" s="4"/>
      <c r="K13" s="5"/>
    </row>
    <row r="14" spans="2:11" x14ac:dyDescent="0.2">
      <c r="B14" s="4"/>
      <c r="K14" s="5"/>
    </row>
    <row r="15" spans="2:11" x14ac:dyDescent="0.2">
      <c r="B15" s="4"/>
      <c r="K15" s="5"/>
    </row>
    <row r="16" spans="2:11" x14ac:dyDescent="0.2">
      <c r="B16" s="4"/>
      <c r="K16" s="5"/>
    </row>
    <row r="17" spans="2:11" x14ac:dyDescent="0.2">
      <c r="B17" s="4"/>
      <c r="K17" s="5"/>
    </row>
    <row r="18" spans="2:11" x14ac:dyDescent="0.2">
      <c r="B18" s="4"/>
      <c r="K18" s="5"/>
    </row>
    <row r="19" spans="2:11" x14ac:dyDescent="0.2">
      <c r="B19" s="4"/>
      <c r="K19" s="5"/>
    </row>
    <row r="20" spans="2:11" x14ac:dyDescent="0.2">
      <c r="B20" s="4"/>
      <c r="K20" s="5"/>
    </row>
    <row r="21" spans="2:11" x14ac:dyDescent="0.2">
      <c r="B21" s="4"/>
      <c r="H21" s="46" t="s">
        <v>9</v>
      </c>
      <c r="I21" s="47" t="s">
        <v>49</v>
      </c>
      <c r="K21" s="5"/>
    </row>
    <row r="22" spans="2:11" x14ac:dyDescent="0.2">
      <c r="B22" s="4"/>
      <c r="H22" s="6" t="s">
        <v>0</v>
      </c>
      <c r="I22" s="45">
        <v>45679</v>
      </c>
      <c r="K22" s="5"/>
    </row>
    <row r="23" spans="2:11" x14ac:dyDescent="0.2">
      <c r="B23" s="4"/>
      <c r="H23" s="6" t="s">
        <v>1</v>
      </c>
      <c r="I23" s="45">
        <v>45679</v>
      </c>
      <c r="K23" s="5"/>
    </row>
    <row r="24" spans="2:11" x14ac:dyDescent="0.2">
      <c r="B24" s="4"/>
      <c r="K24" s="5"/>
    </row>
    <row r="25" spans="2:11" x14ac:dyDescent="0.2">
      <c r="B25" s="4"/>
      <c r="K25" s="5"/>
    </row>
    <row r="26" spans="2:11" x14ac:dyDescent="0.2">
      <c r="B26" s="4"/>
      <c r="K26" s="5"/>
    </row>
    <row r="27" spans="2:11" x14ac:dyDescent="0.2">
      <c r="B27" s="4"/>
      <c r="K27" s="5"/>
    </row>
    <row r="28" spans="2:11" x14ac:dyDescent="0.2">
      <c r="B28" s="4"/>
      <c r="K28" s="5"/>
    </row>
    <row r="29" spans="2:11" x14ac:dyDescent="0.2">
      <c r="B29" s="7"/>
      <c r="C29" s="8"/>
      <c r="D29" s="8"/>
      <c r="E29" s="8"/>
      <c r="F29" s="8"/>
      <c r="G29" s="8"/>
      <c r="H29" s="8"/>
      <c r="I29" s="8"/>
      <c r="J29" s="8"/>
      <c r="K29" s="9"/>
    </row>
  </sheetData>
  <mergeCells count="1">
    <mergeCell ref="D10:I1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A274-2B30-46FB-898B-FCB0AA24DFC7}">
  <sheetPr>
    <outlinePr summaryBelow="0" summaryRight="0"/>
  </sheetPr>
  <dimension ref="B2:L11"/>
  <sheetViews>
    <sheetView showGridLines="0" workbookViewId="0">
      <selection activeCell="L4" sqref="L4"/>
    </sheetView>
  </sheetViews>
  <sheetFormatPr defaultColWidth="12.5703125" defaultRowHeight="15.75" customHeight="1" x14ac:dyDescent="0.2"/>
  <cols>
    <col min="1" max="1" width="4.5703125" customWidth="1"/>
    <col min="2" max="3" width="8.42578125" customWidth="1"/>
    <col min="4" max="4" width="8.5703125" customWidth="1"/>
    <col min="5" max="5" width="20.5703125" customWidth="1"/>
    <col min="6" max="6" width="38.140625" customWidth="1"/>
    <col min="7" max="7" width="25.42578125" customWidth="1"/>
    <col min="8" max="8" width="31.140625" customWidth="1"/>
    <col min="9" max="9" width="13.5703125" customWidth="1"/>
    <col min="10" max="10" width="15.140625" customWidth="1"/>
    <col min="11" max="11" width="22.28515625" customWidth="1"/>
  </cols>
  <sheetData>
    <row r="2" spans="2:12" ht="12.75" x14ac:dyDescent="0.2">
      <c r="B2" s="42" t="s">
        <v>7</v>
      </c>
      <c r="C2" s="37"/>
      <c r="D2" s="37"/>
      <c r="E2" s="38"/>
      <c r="F2" s="15" t="s">
        <v>3</v>
      </c>
      <c r="G2" s="15" t="s">
        <v>4</v>
      </c>
      <c r="H2" s="16" t="s">
        <v>8</v>
      </c>
      <c r="I2" s="15" t="s">
        <v>0</v>
      </c>
      <c r="J2" s="17" t="s">
        <v>1</v>
      </c>
      <c r="K2" s="15" t="s">
        <v>9</v>
      </c>
      <c r="L2" s="15" t="s">
        <v>18</v>
      </c>
    </row>
    <row r="3" spans="2:12" ht="12.75" x14ac:dyDescent="0.2">
      <c r="B3" s="42" t="str">
        <f>表紙!D10</f>
        <v>マルチテナントLaravelベーステーブル定義書</v>
      </c>
      <c r="C3" s="37"/>
      <c r="D3" s="37"/>
      <c r="E3" s="38"/>
      <c r="F3" s="18" t="str">
        <f>目次・概要!D13</f>
        <v>sessions</v>
      </c>
      <c r="G3" s="18" t="str">
        <f>目次・概要!E13</f>
        <v>セッションーテーブル</v>
      </c>
      <c r="H3" s="19" t="s">
        <v>50</v>
      </c>
      <c r="I3" s="48">
        <f>表紙!I22</f>
        <v>45679</v>
      </c>
      <c r="J3" s="48">
        <f>表紙!I23</f>
        <v>45679</v>
      </c>
      <c r="K3" s="20" t="str">
        <f>表紙!I21</f>
        <v>ケインピィーシー</v>
      </c>
      <c r="L3" s="20" t="str">
        <f>目次・概要!C13</f>
        <v>common,base_client</v>
      </c>
    </row>
    <row r="4" spans="2:12" x14ac:dyDescent="0.2">
      <c r="B4" s="15" t="s">
        <v>5</v>
      </c>
      <c r="C4" s="41"/>
      <c r="D4" s="37"/>
      <c r="E4" s="37"/>
      <c r="F4" s="37"/>
      <c r="G4" s="37"/>
      <c r="H4" s="37"/>
      <c r="I4" s="37"/>
      <c r="J4" s="37"/>
      <c r="K4" s="38"/>
    </row>
    <row r="5" spans="2:12" x14ac:dyDescent="0.2">
      <c r="B5" s="21" t="s">
        <v>2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43" t="s">
        <v>17</v>
      </c>
      <c r="K5" s="38"/>
    </row>
    <row r="6" spans="2:12" x14ac:dyDescent="0.2">
      <c r="B6" s="15">
        <v>1</v>
      </c>
      <c r="C6" s="15" t="s">
        <v>57</v>
      </c>
      <c r="D6" s="16"/>
      <c r="E6" s="16" t="s">
        <v>62</v>
      </c>
      <c r="F6" s="16" t="s">
        <v>83</v>
      </c>
      <c r="G6" s="16"/>
      <c r="H6" s="16" t="s">
        <v>84</v>
      </c>
      <c r="I6" s="15" t="s">
        <v>57</v>
      </c>
      <c r="J6" s="44"/>
      <c r="K6" s="38"/>
    </row>
    <row r="7" spans="2:12" x14ac:dyDescent="0.2">
      <c r="B7" s="15">
        <v>2</v>
      </c>
      <c r="C7" s="16"/>
      <c r="D7" s="15"/>
      <c r="E7" s="16" t="s">
        <v>104</v>
      </c>
      <c r="F7" s="16" t="s">
        <v>105</v>
      </c>
      <c r="G7" s="16"/>
      <c r="H7" s="16" t="s">
        <v>102</v>
      </c>
      <c r="I7" s="15"/>
      <c r="J7" s="44"/>
      <c r="K7" s="38"/>
    </row>
    <row r="8" spans="2:12" ht="12.75" x14ac:dyDescent="0.2">
      <c r="B8" s="15">
        <v>3</v>
      </c>
      <c r="C8" s="16"/>
      <c r="D8" s="16"/>
      <c r="E8" s="16" t="s">
        <v>106</v>
      </c>
      <c r="F8" s="16" t="s">
        <v>107</v>
      </c>
      <c r="G8" s="16"/>
      <c r="H8" s="16" t="s">
        <v>108</v>
      </c>
      <c r="I8" s="15"/>
      <c r="J8" s="44"/>
      <c r="K8" s="38"/>
    </row>
    <row r="9" spans="2:12" ht="12.75" x14ac:dyDescent="0.2">
      <c r="B9" s="15">
        <v>4</v>
      </c>
      <c r="C9" s="16"/>
      <c r="D9" s="16"/>
      <c r="E9" s="16" t="s">
        <v>109</v>
      </c>
      <c r="F9" s="16" t="s">
        <v>110</v>
      </c>
      <c r="G9" s="16"/>
      <c r="H9" s="16" t="s">
        <v>59</v>
      </c>
      <c r="I9" s="15"/>
      <c r="J9" s="44"/>
      <c r="K9" s="38"/>
    </row>
    <row r="10" spans="2:12" ht="12.75" x14ac:dyDescent="0.2">
      <c r="B10" s="15">
        <v>5</v>
      </c>
      <c r="C10" s="16"/>
      <c r="D10" s="16"/>
      <c r="E10" s="16" t="s">
        <v>65</v>
      </c>
      <c r="F10" s="16" t="s">
        <v>66</v>
      </c>
      <c r="G10" s="16"/>
      <c r="H10" s="16" t="s">
        <v>59</v>
      </c>
      <c r="I10" s="15" t="s">
        <v>57</v>
      </c>
      <c r="J10" s="44"/>
      <c r="K10" s="38"/>
    </row>
    <row r="11" spans="2:12" ht="12.75" x14ac:dyDescent="0.2">
      <c r="B11" s="15">
        <v>6</v>
      </c>
      <c r="C11" s="16"/>
      <c r="D11" s="16"/>
      <c r="E11" s="16" t="s">
        <v>111</v>
      </c>
      <c r="F11" s="16" t="s">
        <v>112</v>
      </c>
      <c r="G11" s="16"/>
      <c r="H11" s="16" t="s">
        <v>60</v>
      </c>
      <c r="I11" s="15" t="s">
        <v>57</v>
      </c>
      <c r="J11" s="44"/>
      <c r="K11" s="38"/>
    </row>
  </sheetData>
  <mergeCells count="10">
    <mergeCell ref="J8:K8"/>
    <mergeCell ref="J9:K9"/>
    <mergeCell ref="J10:K10"/>
    <mergeCell ref="J11:K11"/>
    <mergeCell ref="B2:E2"/>
    <mergeCell ref="B3:E3"/>
    <mergeCell ref="C4:K4"/>
    <mergeCell ref="J5:K5"/>
    <mergeCell ref="J6:K6"/>
    <mergeCell ref="J7:K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47C6-DE7E-45B8-B3D4-7197BAA2A28A}">
  <sheetPr>
    <outlinePr summaryBelow="0" summaryRight="0"/>
  </sheetPr>
  <dimension ref="B2:L28"/>
  <sheetViews>
    <sheetView showGridLines="0" workbookViewId="0">
      <selection activeCell="L4" sqref="L4"/>
    </sheetView>
  </sheetViews>
  <sheetFormatPr defaultColWidth="12.5703125" defaultRowHeight="15.75" customHeight="1" x14ac:dyDescent="0.2"/>
  <cols>
    <col min="1" max="1" width="4.5703125" customWidth="1"/>
    <col min="2" max="3" width="8.42578125" customWidth="1"/>
    <col min="4" max="4" width="8.5703125" customWidth="1"/>
    <col min="5" max="5" width="20.5703125" customWidth="1"/>
    <col min="6" max="6" width="38.140625" customWidth="1"/>
    <col min="7" max="7" width="25.42578125" customWidth="1"/>
    <col min="8" max="8" width="31.140625" customWidth="1"/>
    <col min="9" max="9" width="13.5703125" customWidth="1"/>
    <col min="10" max="10" width="15.140625" customWidth="1"/>
    <col min="11" max="11" width="22.28515625" customWidth="1"/>
  </cols>
  <sheetData>
    <row r="2" spans="2:12" ht="12.75" x14ac:dyDescent="0.2">
      <c r="B2" s="42" t="s">
        <v>7</v>
      </c>
      <c r="C2" s="37"/>
      <c r="D2" s="37"/>
      <c r="E2" s="38"/>
      <c r="F2" s="15" t="s">
        <v>3</v>
      </c>
      <c r="G2" s="15" t="s">
        <v>4</v>
      </c>
      <c r="H2" s="16" t="s">
        <v>8</v>
      </c>
      <c r="I2" s="15" t="s">
        <v>0</v>
      </c>
      <c r="J2" s="17" t="s">
        <v>1</v>
      </c>
      <c r="K2" s="15" t="s">
        <v>9</v>
      </c>
      <c r="L2" s="15" t="s">
        <v>18</v>
      </c>
    </row>
    <row r="3" spans="2:12" ht="12.75" x14ac:dyDescent="0.2">
      <c r="B3" s="42" t="str">
        <f>表紙!D10</f>
        <v>マルチテナントLaravelベーステーブル定義書</v>
      </c>
      <c r="C3" s="37"/>
      <c r="D3" s="37"/>
      <c r="E3" s="38"/>
      <c r="F3" s="18" t="str">
        <f>目次・概要!D14</f>
        <v>tenants</v>
      </c>
      <c r="G3" s="18" t="str">
        <f>目次・概要!E14</f>
        <v>クライアントーテーブル</v>
      </c>
      <c r="H3" s="19" t="s">
        <v>50</v>
      </c>
      <c r="I3" s="48">
        <f>表紙!I22</f>
        <v>45679</v>
      </c>
      <c r="J3" s="48">
        <f>表紙!I23</f>
        <v>45679</v>
      </c>
      <c r="K3" s="20" t="str">
        <f>表紙!I21</f>
        <v>ケインピィーシー</v>
      </c>
      <c r="L3" s="20" t="str">
        <f>目次・概要!C14</f>
        <v>common,base_client</v>
      </c>
    </row>
    <row r="4" spans="2:12" x14ac:dyDescent="0.2">
      <c r="B4" s="15" t="s">
        <v>5</v>
      </c>
      <c r="C4" s="41"/>
      <c r="D4" s="37"/>
      <c r="E4" s="37"/>
      <c r="F4" s="37"/>
      <c r="G4" s="37"/>
      <c r="H4" s="37"/>
      <c r="I4" s="37"/>
      <c r="J4" s="37"/>
      <c r="K4" s="38"/>
    </row>
    <row r="5" spans="2:12" x14ac:dyDescent="0.2">
      <c r="B5" s="21" t="s">
        <v>2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43" t="s">
        <v>17</v>
      </c>
      <c r="K5" s="38"/>
    </row>
    <row r="6" spans="2:12" x14ac:dyDescent="0.2">
      <c r="B6" s="15">
        <v>1</v>
      </c>
      <c r="C6" s="15" t="s">
        <v>57</v>
      </c>
      <c r="D6" s="16"/>
      <c r="E6" s="16" t="s">
        <v>62</v>
      </c>
      <c r="F6" s="16" t="s">
        <v>83</v>
      </c>
      <c r="G6" s="16"/>
      <c r="H6" s="16" t="s">
        <v>84</v>
      </c>
      <c r="I6" s="15" t="s">
        <v>57</v>
      </c>
      <c r="J6" s="44"/>
      <c r="K6" s="38"/>
    </row>
    <row r="7" spans="2:12" ht="12.75" x14ac:dyDescent="0.2">
      <c r="B7" s="15">
        <f>$B6+1</f>
        <v>2</v>
      </c>
      <c r="C7" s="15"/>
      <c r="D7" s="16"/>
      <c r="E7" s="16" t="s">
        <v>113</v>
      </c>
      <c r="F7" s="16" t="s">
        <v>135</v>
      </c>
      <c r="G7" s="16"/>
      <c r="H7" s="16" t="s">
        <v>133</v>
      </c>
      <c r="I7" s="15" t="s">
        <v>57</v>
      </c>
      <c r="J7" s="44"/>
      <c r="K7" s="38"/>
    </row>
    <row r="8" spans="2:12" ht="15.75" customHeight="1" x14ac:dyDescent="0.2">
      <c r="B8" s="15">
        <f t="shared" ref="B8:B28" si="0">$B7+1</f>
        <v>3</v>
      </c>
      <c r="C8" s="15"/>
      <c r="D8" s="16"/>
      <c r="E8" s="16" t="s">
        <v>114</v>
      </c>
      <c r="F8" s="16" t="s">
        <v>136</v>
      </c>
      <c r="G8" s="16"/>
      <c r="H8" s="16" t="s">
        <v>133</v>
      </c>
      <c r="I8" s="15" t="s">
        <v>57</v>
      </c>
      <c r="J8" s="44"/>
      <c r="K8" s="38"/>
    </row>
    <row r="9" spans="2:12" ht="12.75" x14ac:dyDescent="0.2">
      <c r="B9" s="15">
        <f t="shared" si="0"/>
        <v>4</v>
      </c>
      <c r="C9" s="15"/>
      <c r="D9" s="16"/>
      <c r="E9" s="16" t="s">
        <v>115</v>
      </c>
      <c r="F9" s="16" t="s">
        <v>137</v>
      </c>
      <c r="G9" s="16"/>
      <c r="H9" s="16" t="s">
        <v>133</v>
      </c>
      <c r="I9" s="15" t="s">
        <v>57</v>
      </c>
      <c r="J9" s="44"/>
      <c r="K9" s="38"/>
    </row>
    <row r="10" spans="2:12" ht="12.75" x14ac:dyDescent="0.2">
      <c r="B10" s="15">
        <f t="shared" si="0"/>
        <v>5</v>
      </c>
      <c r="C10" s="15"/>
      <c r="D10" s="16"/>
      <c r="E10" s="16" t="s">
        <v>116</v>
      </c>
      <c r="F10" s="16" t="s">
        <v>138</v>
      </c>
      <c r="G10" s="16"/>
      <c r="H10" s="16" t="s">
        <v>133</v>
      </c>
      <c r="I10" s="15" t="s">
        <v>57</v>
      </c>
      <c r="J10" s="44"/>
      <c r="K10" s="38"/>
    </row>
    <row r="11" spans="2:12" ht="12.75" x14ac:dyDescent="0.2">
      <c r="B11" s="15">
        <f t="shared" si="0"/>
        <v>6</v>
      </c>
      <c r="C11" s="15"/>
      <c r="D11" s="16"/>
      <c r="E11" s="16" t="s">
        <v>117</v>
      </c>
      <c r="F11" s="16" t="s">
        <v>139</v>
      </c>
      <c r="G11" s="16"/>
      <c r="H11" s="16" t="s">
        <v>133</v>
      </c>
      <c r="I11" s="15" t="s">
        <v>57</v>
      </c>
      <c r="J11" s="44"/>
      <c r="K11" s="38"/>
    </row>
    <row r="12" spans="2:12" ht="12.75" x14ac:dyDescent="0.2">
      <c r="B12" s="15">
        <f t="shared" si="0"/>
        <v>7</v>
      </c>
      <c r="C12" s="15"/>
      <c r="D12" s="16"/>
      <c r="E12" s="16" t="s">
        <v>118</v>
      </c>
      <c r="F12" s="16" t="s">
        <v>140</v>
      </c>
      <c r="G12" s="16"/>
      <c r="H12" s="16" t="s">
        <v>133</v>
      </c>
      <c r="I12" s="15"/>
      <c r="J12" s="44"/>
      <c r="K12" s="38"/>
    </row>
    <row r="13" spans="2:12" ht="12.75" x14ac:dyDescent="0.2">
      <c r="B13" s="15">
        <f t="shared" si="0"/>
        <v>8</v>
      </c>
      <c r="C13" s="15"/>
      <c r="D13" s="16"/>
      <c r="E13" s="16" t="s">
        <v>119</v>
      </c>
      <c r="F13" s="16" t="s">
        <v>141</v>
      </c>
      <c r="G13" s="16"/>
      <c r="H13" s="16" t="s">
        <v>133</v>
      </c>
      <c r="I13" s="15"/>
      <c r="J13" s="44"/>
      <c r="K13" s="38"/>
    </row>
    <row r="14" spans="2:12" ht="12.75" x14ac:dyDescent="0.2">
      <c r="B14" s="15">
        <f t="shared" si="0"/>
        <v>9</v>
      </c>
      <c r="C14" s="15"/>
      <c r="D14" s="16"/>
      <c r="E14" s="16" t="s">
        <v>120</v>
      </c>
      <c r="F14" s="16" t="s">
        <v>142</v>
      </c>
      <c r="G14" s="16"/>
      <c r="H14" s="16" t="s">
        <v>133</v>
      </c>
      <c r="I14" s="15"/>
      <c r="J14" s="44"/>
      <c r="K14" s="38"/>
    </row>
    <row r="15" spans="2:12" ht="12.75" x14ac:dyDescent="0.2">
      <c r="B15" s="15">
        <f t="shared" si="0"/>
        <v>10</v>
      </c>
      <c r="C15" s="15"/>
      <c r="D15" s="16"/>
      <c r="E15" s="16" t="s">
        <v>121</v>
      </c>
      <c r="F15" s="16" t="s">
        <v>143</v>
      </c>
      <c r="G15" s="16"/>
      <c r="H15" s="16" t="s">
        <v>133</v>
      </c>
      <c r="I15" s="15"/>
      <c r="J15" s="44"/>
      <c r="K15" s="38"/>
    </row>
    <row r="16" spans="2:12" ht="12.75" x14ac:dyDescent="0.2">
      <c r="B16" s="15">
        <f t="shared" si="0"/>
        <v>11</v>
      </c>
      <c r="C16" s="15"/>
      <c r="D16" s="16"/>
      <c r="E16" s="16" t="s">
        <v>122</v>
      </c>
      <c r="F16" s="16" t="s">
        <v>144</v>
      </c>
      <c r="G16" s="16"/>
      <c r="H16" s="16" t="s">
        <v>133</v>
      </c>
      <c r="I16" s="15"/>
      <c r="J16" s="44"/>
      <c r="K16" s="38"/>
    </row>
    <row r="17" spans="2:11" ht="12.75" x14ac:dyDescent="0.2">
      <c r="B17" s="15">
        <f t="shared" si="0"/>
        <v>12</v>
      </c>
      <c r="C17" s="15"/>
      <c r="D17" s="16"/>
      <c r="E17" s="16" t="s">
        <v>123</v>
      </c>
      <c r="F17" s="16" t="s">
        <v>145</v>
      </c>
      <c r="G17" s="16"/>
      <c r="H17" s="16" t="s">
        <v>133</v>
      </c>
      <c r="I17" s="15"/>
      <c r="J17" s="44"/>
      <c r="K17" s="38"/>
    </row>
    <row r="18" spans="2:11" ht="12.75" x14ac:dyDescent="0.2">
      <c r="B18" s="15">
        <f t="shared" si="0"/>
        <v>13</v>
      </c>
      <c r="C18" s="15"/>
      <c r="D18" s="16"/>
      <c r="E18" s="16" t="s">
        <v>124</v>
      </c>
      <c r="F18" s="16" t="s">
        <v>146</v>
      </c>
      <c r="G18" s="16"/>
      <c r="H18" s="16" t="s">
        <v>133</v>
      </c>
      <c r="I18" s="15"/>
      <c r="J18" s="44"/>
      <c r="K18" s="38"/>
    </row>
    <row r="19" spans="2:11" ht="12.75" x14ac:dyDescent="0.2">
      <c r="B19" s="15">
        <f t="shared" si="0"/>
        <v>14</v>
      </c>
      <c r="C19" s="15"/>
      <c r="D19" s="16"/>
      <c r="E19" s="16" t="s">
        <v>125</v>
      </c>
      <c r="F19" s="16" t="s">
        <v>79</v>
      </c>
      <c r="G19" s="16"/>
      <c r="H19" s="16" t="s">
        <v>133</v>
      </c>
      <c r="I19" s="15"/>
      <c r="J19" s="44"/>
      <c r="K19" s="38"/>
    </row>
    <row r="20" spans="2:11" ht="12.75" x14ac:dyDescent="0.2">
      <c r="B20" s="15">
        <f t="shared" si="0"/>
        <v>15</v>
      </c>
      <c r="C20" s="15"/>
      <c r="D20" s="16"/>
      <c r="E20" s="16" t="s">
        <v>126</v>
      </c>
      <c r="F20" s="16" t="s">
        <v>147</v>
      </c>
      <c r="G20" s="16"/>
      <c r="H20" s="16" t="s">
        <v>133</v>
      </c>
      <c r="I20" s="15"/>
      <c r="J20" s="44"/>
      <c r="K20" s="38"/>
    </row>
    <row r="21" spans="2:11" ht="12.75" x14ac:dyDescent="0.2">
      <c r="B21" s="15">
        <f t="shared" si="0"/>
        <v>16</v>
      </c>
      <c r="C21" s="15"/>
      <c r="D21" s="16"/>
      <c r="E21" s="16" t="s">
        <v>127</v>
      </c>
      <c r="F21" s="16" t="s">
        <v>148</v>
      </c>
      <c r="G21" s="16"/>
      <c r="H21" s="16" t="s">
        <v>133</v>
      </c>
      <c r="I21" s="15"/>
      <c r="J21" s="44"/>
      <c r="K21" s="38"/>
    </row>
    <row r="22" spans="2:11" ht="12.75" x14ac:dyDescent="0.2">
      <c r="B22" s="15">
        <f t="shared" si="0"/>
        <v>17</v>
      </c>
      <c r="C22" s="15"/>
      <c r="D22" s="16"/>
      <c r="E22" s="16" t="s">
        <v>128</v>
      </c>
      <c r="F22" s="16" t="s">
        <v>149</v>
      </c>
      <c r="G22" s="16"/>
      <c r="H22" s="16" t="s">
        <v>133</v>
      </c>
      <c r="I22" s="15"/>
      <c r="J22" s="44"/>
      <c r="K22" s="38"/>
    </row>
    <row r="23" spans="2:11" ht="12.75" x14ac:dyDescent="0.2">
      <c r="B23" s="15">
        <f t="shared" si="0"/>
        <v>18</v>
      </c>
      <c r="C23" s="15"/>
      <c r="D23" s="15" t="s">
        <v>57</v>
      </c>
      <c r="E23" s="16" t="s">
        <v>129</v>
      </c>
      <c r="F23" s="16" t="s">
        <v>150</v>
      </c>
      <c r="G23" s="16" t="s">
        <v>154</v>
      </c>
      <c r="H23" s="16" t="s">
        <v>60</v>
      </c>
      <c r="I23" s="15"/>
      <c r="J23" s="44"/>
      <c r="K23" s="38"/>
    </row>
    <row r="24" spans="2:11" ht="12.75" x14ac:dyDescent="0.2">
      <c r="B24" s="15">
        <f t="shared" si="0"/>
        <v>19</v>
      </c>
      <c r="C24" s="15"/>
      <c r="D24" s="15" t="s">
        <v>57</v>
      </c>
      <c r="E24" s="16" t="s">
        <v>130</v>
      </c>
      <c r="F24" s="16" t="s">
        <v>151</v>
      </c>
      <c r="G24" s="16" t="s">
        <v>154</v>
      </c>
      <c r="H24" s="16" t="s">
        <v>60</v>
      </c>
      <c r="I24" s="15"/>
      <c r="J24" s="44"/>
      <c r="K24" s="38"/>
    </row>
    <row r="25" spans="2:11" ht="12.75" x14ac:dyDescent="0.2">
      <c r="B25" s="15">
        <f t="shared" si="0"/>
        <v>20</v>
      </c>
      <c r="C25" s="15"/>
      <c r="D25" s="16"/>
      <c r="E25" s="16" t="s">
        <v>131</v>
      </c>
      <c r="F25" s="16" t="s">
        <v>152</v>
      </c>
      <c r="G25" s="16"/>
      <c r="H25" s="16" t="s">
        <v>134</v>
      </c>
      <c r="I25" s="15" t="s">
        <v>57</v>
      </c>
      <c r="J25" s="44"/>
      <c r="K25" s="38"/>
    </row>
    <row r="26" spans="2:11" ht="12.75" x14ac:dyDescent="0.2">
      <c r="B26" s="15">
        <f t="shared" si="0"/>
        <v>21</v>
      </c>
      <c r="C26" s="15"/>
      <c r="D26" s="16"/>
      <c r="E26" s="16" t="s">
        <v>73</v>
      </c>
      <c r="F26" s="16" t="s">
        <v>0</v>
      </c>
      <c r="G26" s="16"/>
      <c r="H26" s="16" t="s">
        <v>82</v>
      </c>
      <c r="I26" s="15"/>
      <c r="J26" s="44"/>
      <c r="K26" s="38"/>
    </row>
    <row r="27" spans="2:11" ht="12.75" x14ac:dyDescent="0.2">
      <c r="B27" s="15">
        <f t="shared" si="0"/>
        <v>22</v>
      </c>
      <c r="C27" s="15"/>
      <c r="D27" s="16"/>
      <c r="E27" s="16" t="s">
        <v>91</v>
      </c>
      <c r="F27" s="16" t="s">
        <v>1</v>
      </c>
      <c r="G27" s="16"/>
      <c r="H27" s="16" t="s">
        <v>82</v>
      </c>
      <c r="I27" s="15"/>
      <c r="J27" s="44"/>
      <c r="K27" s="38"/>
    </row>
    <row r="28" spans="2:11" ht="12.75" x14ac:dyDescent="0.2">
      <c r="B28" s="15">
        <f t="shared" si="0"/>
        <v>23</v>
      </c>
      <c r="C28" s="15"/>
      <c r="D28" s="16"/>
      <c r="E28" s="16" t="s">
        <v>132</v>
      </c>
      <c r="F28" s="16" t="s">
        <v>153</v>
      </c>
      <c r="G28" s="16"/>
      <c r="H28" s="16" t="s">
        <v>133</v>
      </c>
      <c r="I28" s="15"/>
      <c r="J28" s="44"/>
      <c r="K28" s="38"/>
    </row>
  </sheetData>
  <mergeCells count="27">
    <mergeCell ref="J25:K25"/>
    <mergeCell ref="J26:K26"/>
    <mergeCell ref="J27:K27"/>
    <mergeCell ref="J28:K28"/>
    <mergeCell ref="J19:K19"/>
    <mergeCell ref="J20:K20"/>
    <mergeCell ref="J21:K21"/>
    <mergeCell ref="J22:K22"/>
    <mergeCell ref="J23:K23"/>
    <mergeCell ref="J24:K24"/>
    <mergeCell ref="J13:K13"/>
    <mergeCell ref="J14:K14"/>
    <mergeCell ref="J15:K15"/>
    <mergeCell ref="J16:K16"/>
    <mergeCell ref="J17:K17"/>
    <mergeCell ref="J18:K18"/>
    <mergeCell ref="J8:K8"/>
    <mergeCell ref="J9:K9"/>
    <mergeCell ref="J10:K10"/>
    <mergeCell ref="J11:K11"/>
    <mergeCell ref="J7:K7"/>
    <mergeCell ref="J12:K12"/>
    <mergeCell ref="B2:E2"/>
    <mergeCell ref="B3:E3"/>
    <mergeCell ref="C4:K4"/>
    <mergeCell ref="J5:K5"/>
    <mergeCell ref="J6:K6"/>
  </mergeCells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B9C7C-2C0D-4928-A1F5-004C2B317354}">
  <sheetPr>
    <outlinePr summaryBelow="0" summaryRight="0"/>
  </sheetPr>
  <dimension ref="B2:L18"/>
  <sheetViews>
    <sheetView showGridLines="0" workbookViewId="0">
      <selection activeCell="L4" sqref="L4"/>
    </sheetView>
  </sheetViews>
  <sheetFormatPr defaultColWidth="12.5703125" defaultRowHeight="15.75" customHeight="1" x14ac:dyDescent="0.2"/>
  <cols>
    <col min="1" max="1" width="4.5703125" customWidth="1"/>
    <col min="2" max="3" width="8.42578125" customWidth="1"/>
    <col min="4" max="4" width="8.5703125" customWidth="1"/>
    <col min="5" max="5" width="20.5703125" customWidth="1"/>
    <col min="6" max="6" width="38.140625" customWidth="1"/>
    <col min="7" max="7" width="25.42578125" customWidth="1"/>
    <col min="8" max="8" width="31.140625" customWidth="1"/>
    <col min="9" max="9" width="13.5703125" customWidth="1"/>
    <col min="10" max="10" width="15.140625" customWidth="1"/>
    <col min="11" max="11" width="22.28515625" customWidth="1"/>
  </cols>
  <sheetData>
    <row r="2" spans="2:12" ht="12.75" x14ac:dyDescent="0.2">
      <c r="B2" s="42" t="s">
        <v>7</v>
      </c>
      <c r="C2" s="37"/>
      <c r="D2" s="37"/>
      <c r="E2" s="38"/>
      <c r="F2" s="15" t="s">
        <v>3</v>
      </c>
      <c r="G2" s="15" t="s">
        <v>4</v>
      </c>
      <c r="H2" s="16" t="s">
        <v>8</v>
      </c>
      <c r="I2" s="15" t="s">
        <v>0</v>
      </c>
      <c r="J2" s="17" t="s">
        <v>1</v>
      </c>
      <c r="K2" s="15" t="s">
        <v>9</v>
      </c>
      <c r="L2" s="15" t="s">
        <v>18</v>
      </c>
    </row>
    <row r="3" spans="2:12" ht="12.75" x14ac:dyDescent="0.2">
      <c r="B3" s="42" t="str">
        <f>表紙!D10</f>
        <v>マルチテナントLaravelベーステーブル定義書</v>
      </c>
      <c r="C3" s="37"/>
      <c r="D3" s="37"/>
      <c r="E3" s="38"/>
      <c r="F3" s="18" t="str">
        <f>目次・概要!D15</f>
        <v>users</v>
      </c>
      <c r="G3" s="18" t="str">
        <f>目次・概要!E15</f>
        <v>管理者ーテーブル</v>
      </c>
      <c r="H3" s="19" t="s">
        <v>50</v>
      </c>
      <c r="I3" s="48">
        <f>表紙!I22</f>
        <v>45679</v>
      </c>
      <c r="J3" s="48">
        <f>表紙!I23</f>
        <v>45679</v>
      </c>
      <c r="K3" s="20" t="str">
        <f>表紙!I21</f>
        <v>ケインピィーシー</v>
      </c>
      <c r="L3" s="20" t="str">
        <f>目次・概要!C15</f>
        <v>common,base_client</v>
      </c>
    </row>
    <row r="4" spans="2:12" x14ac:dyDescent="0.2">
      <c r="B4" s="15" t="s">
        <v>5</v>
      </c>
      <c r="C4" s="41"/>
      <c r="D4" s="37"/>
      <c r="E4" s="37"/>
      <c r="F4" s="37"/>
      <c r="G4" s="37"/>
      <c r="H4" s="37"/>
      <c r="I4" s="37"/>
      <c r="J4" s="37"/>
      <c r="K4" s="38"/>
    </row>
    <row r="5" spans="2:12" x14ac:dyDescent="0.2">
      <c r="B5" s="21" t="s">
        <v>2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43" t="s">
        <v>17</v>
      </c>
      <c r="K5" s="38"/>
    </row>
    <row r="6" spans="2:12" x14ac:dyDescent="0.2">
      <c r="B6" s="15">
        <v>1</v>
      </c>
      <c r="C6" s="15" t="s">
        <v>57</v>
      </c>
      <c r="D6" s="16"/>
      <c r="E6" s="16" t="s">
        <v>62</v>
      </c>
      <c r="F6" s="16" t="s">
        <v>83</v>
      </c>
      <c r="G6" s="16"/>
      <c r="H6" s="16" t="s">
        <v>84</v>
      </c>
      <c r="I6" s="15" t="s">
        <v>57</v>
      </c>
      <c r="J6" s="44"/>
      <c r="K6" s="38"/>
    </row>
    <row r="7" spans="2:12" x14ac:dyDescent="0.2">
      <c r="B7" s="15">
        <v>2</v>
      </c>
      <c r="C7" s="16"/>
      <c r="D7" s="15"/>
      <c r="E7" s="16" t="s">
        <v>85</v>
      </c>
      <c r="F7" s="16" t="s">
        <v>161</v>
      </c>
      <c r="G7" s="16"/>
      <c r="H7" s="16" t="s">
        <v>58</v>
      </c>
      <c r="I7" s="15" t="s">
        <v>57</v>
      </c>
      <c r="J7" s="44"/>
      <c r="K7" s="38"/>
    </row>
    <row r="8" spans="2:12" ht="12.75" x14ac:dyDescent="0.2">
      <c r="B8" s="15">
        <v>3</v>
      </c>
      <c r="C8" s="16"/>
      <c r="D8" s="16"/>
      <c r="E8" s="16" t="s">
        <v>155</v>
      </c>
      <c r="F8" s="16" t="s">
        <v>162</v>
      </c>
      <c r="G8" s="16"/>
      <c r="H8" s="16" t="s">
        <v>58</v>
      </c>
      <c r="I8" s="15" t="s">
        <v>57</v>
      </c>
      <c r="J8" s="44"/>
      <c r="K8" s="38"/>
    </row>
    <row r="9" spans="2:12" ht="12.75" x14ac:dyDescent="0.2">
      <c r="B9" s="15">
        <v>4</v>
      </c>
      <c r="C9" s="16"/>
      <c r="D9" s="16"/>
      <c r="E9" s="16" t="s">
        <v>156</v>
      </c>
      <c r="F9" s="16" t="s">
        <v>161</v>
      </c>
      <c r="G9" s="16"/>
      <c r="H9" s="16" t="s">
        <v>58</v>
      </c>
      <c r="I9" s="15" t="s">
        <v>57</v>
      </c>
      <c r="J9" s="44"/>
      <c r="K9" s="38"/>
    </row>
    <row r="10" spans="2:12" ht="12.75" x14ac:dyDescent="0.2">
      <c r="B10" s="15">
        <v>5</v>
      </c>
      <c r="C10" s="16"/>
      <c r="D10" s="16"/>
      <c r="E10" s="16" t="s">
        <v>78</v>
      </c>
      <c r="F10" s="16" t="s">
        <v>79</v>
      </c>
      <c r="G10" s="16"/>
      <c r="H10" s="16" t="s">
        <v>58</v>
      </c>
      <c r="I10" s="15"/>
      <c r="J10" s="44"/>
      <c r="K10" s="38"/>
    </row>
    <row r="11" spans="2:12" ht="12.75" x14ac:dyDescent="0.2">
      <c r="B11" s="15">
        <v>6</v>
      </c>
      <c r="C11" s="16"/>
      <c r="D11" s="16"/>
      <c r="E11" s="16" t="s">
        <v>157</v>
      </c>
      <c r="F11" s="16" t="s">
        <v>163</v>
      </c>
      <c r="G11" s="16"/>
      <c r="H11" s="16" t="s">
        <v>58</v>
      </c>
      <c r="I11" s="15" t="s">
        <v>57</v>
      </c>
      <c r="J11" s="44"/>
      <c r="K11" s="38"/>
    </row>
    <row r="12" spans="2:12" ht="12.75" x14ac:dyDescent="0.2">
      <c r="B12" s="15">
        <v>7</v>
      </c>
      <c r="C12" s="16"/>
      <c r="D12" s="16"/>
      <c r="E12" s="16" t="s">
        <v>158</v>
      </c>
      <c r="F12" s="16" t="s">
        <v>164</v>
      </c>
      <c r="G12" s="16"/>
      <c r="H12" s="16" t="s">
        <v>60</v>
      </c>
      <c r="I12" s="15"/>
      <c r="J12" s="44"/>
      <c r="K12" s="38"/>
    </row>
    <row r="13" spans="2:12" ht="12.75" x14ac:dyDescent="0.2">
      <c r="B13" s="15">
        <v>8</v>
      </c>
      <c r="C13" s="16"/>
      <c r="D13" s="16"/>
      <c r="E13" s="16" t="s">
        <v>129</v>
      </c>
      <c r="F13" s="16" t="s">
        <v>165</v>
      </c>
      <c r="G13" s="16"/>
      <c r="H13" s="16" t="s">
        <v>60</v>
      </c>
      <c r="I13" s="15"/>
      <c r="J13" s="44"/>
      <c r="K13" s="38"/>
    </row>
    <row r="14" spans="2:12" ht="12.75" x14ac:dyDescent="0.2">
      <c r="B14" s="15">
        <v>9</v>
      </c>
      <c r="C14" s="16"/>
      <c r="D14" s="16"/>
      <c r="E14" s="16" t="s">
        <v>130</v>
      </c>
      <c r="F14" s="16" t="s">
        <v>166</v>
      </c>
      <c r="G14" s="16"/>
      <c r="H14" s="16" t="s">
        <v>60</v>
      </c>
      <c r="I14" s="15"/>
      <c r="J14" s="44"/>
      <c r="K14" s="38"/>
    </row>
    <row r="15" spans="2:12" ht="12.75" x14ac:dyDescent="0.2">
      <c r="B15" s="15">
        <v>10</v>
      </c>
      <c r="C15" s="16"/>
      <c r="D15" s="16"/>
      <c r="E15" s="16" t="s">
        <v>131</v>
      </c>
      <c r="F15" s="16" t="s">
        <v>152</v>
      </c>
      <c r="G15" s="16"/>
      <c r="H15" s="16" t="s">
        <v>134</v>
      </c>
      <c r="I15" s="15" t="s">
        <v>57</v>
      </c>
      <c r="J15" s="44"/>
      <c r="K15" s="38"/>
    </row>
    <row r="16" spans="2:12" ht="12.75" x14ac:dyDescent="0.2">
      <c r="B16" s="15">
        <v>11</v>
      </c>
      <c r="C16" s="16"/>
      <c r="D16" s="16"/>
      <c r="E16" s="16" t="s">
        <v>159</v>
      </c>
      <c r="F16" s="16" t="s">
        <v>167</v>
      </c>
      <c r="G16" s="16"/>
      <c r="H16" s="16" t="s">
        <v>160</v>
      </c>
      <c r="I16" s="15"/>
      <c r="J16" s="44"/>
      <c r="K16" s="38"/>
    </row>
    <row r="17" spans="2:11" ht="12.75" x14ac:dyDescent="0.2">
      <c r="B17" s="15">
        <v>12</v>
      </c>
      <c r="C17" s="16"/>
      <c r="D17" s="16"/>
      <c r="E17" s="16" t="s">
        <v>73</v>
      </c>
      <c r="F17" s="16" t="s">
        <v>0</v>
      </c>
      <c r="G17" s="16"/>
      <c r="H17" s="16" t="s">
        <v>82</v>
      </c>
      <c r="I17" s="15" t="s">
        <v>57</v>
      </c>
      <c r="J17" s="44"/>
      <c r="K17" s="38"/>
    </row>
    <row r="18" spans="2:11" ht="12.75" x14ac:dyDescent="0.2">
      <c r="B18" s="15">
        <v>13</v>
      </c>
      <c r="C18" s="16"/>
      <c r="D18" s="16"/>
      <c r="E18" s="16" t="s">
        <v>91</v>
      </c>
      <c r="F18" s="16" t="s">
        <v>1</v>
      </c>
      <c r="G18" s="16"/>
      <c r="H18" s="16" t="s">
        <v>82</v>
      </c>
      <c r="I18" s="15" t="s">
        <v>57</v>
      </c>
      <c r="J18" s="44"/>
      <c r="K18" s="38"/>
    </row>
  </sheetData>
  <mergeCells count="17">
    <mergeCell ref="J14:K14"/>
    <mergeCell ref="J15:K15"/>
    <mergeCell ref="J16:K16"/>
    <mergeCell ref="J17:K17"/>
    <mergeCell ref="J18:K18"/>
    <mergeCell ref="J8:K8"/>
    <mergeCell ref="J9:K9"/>
    <mergeCell ref="J10:K10"/>
    <mergeCell ref="J11:K11"/>
    <mergeCell ref="J12:K12"/>
    <mergeCell ref="J13:K13"/>
    <mergeCell ref="B2:E2"/>
    <mergeCell ref="B3:E3"/>
    <mergeCell ref="C4:K4"/>
    <mergeCell ref="J5:K5"/>
    <mergeCell ref="J6:K6"/>
    <mergeCell ref="J7:K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FFB8-344A-42A6-8ADB-C7126C8F982F}">
  <sheetPr>
    <outlinePr summaryBelow="0" summaryRight="0"/>
  </sheetPr>
  <dimension ref="B2:L10"/>
  <sheetViews>
    <sheetView showGridLines="0" workbookViewId="0">
      <selection activeCell="L4" sqref="L4"/>
    </sheetView>
  </sheetViews>
  <sheetFormatPr defaultColWidth="12.5703125" defaultRowHeight="15.75" customHeight="1" x14ac:dyDescent="0.2"/>
  <cols>
    <col min="1" max="1" width="4.5703125" customWidth="1"/>
    <col min="2" max="3" width="8.42578125" customWidth="1"/>
    <col min="4" max="4" width="8.5703125" customWidth="1"/>
    <col min="5" max="5" width="20.5703125" customWidth="1"/>
    <col min="6" max="6" width="38.140625" customWidth="1"/>
    <col min="7" max="7" width="25.42578125" customWidth="1"/>
    <col min="8" max="8" width="31.140625" customWidth="1"/>
    <col min="9" max="9" width="13.5703125" customWidth="1"/>
    <col min="10" max="10" width="15.140625" customWidth="1"/>
    <col min="11" max="11" width="22.28515625" customWidth="1"/>
  </cols>
  <sheetData>
    <row r="2" spans="2:12" ht="12.75" x14ac:dyDescent="0.2">
      <c r="B2" s="42" t="s">
        <v>7</v>
      </c>
      <c r="C2" s="37"/>
      <c r="D2" s="37"/>
      <c r="E2" s="38"/>
      <c r="F2" s="15" t="s">
        <v>3</v>
      </c>
      <c r="G2" s="15" t="s">
        <v>4</v>
      </c>
      <c r="H2" s="16" t="s">
        <v>8</v>
      </c>
      <c r="I2" s="15" t="s">
        <v>0</v>
      </c>
      <c r="J2" s="17" t="s">
        <v>1</v>
      </c>
      <c r="K2" s="15" t="s">
        <v>9</v>
      </c>
      <c r="L2" s="15" t="s">
        <v>18</v>
      </c>
    </row>
    <row r="3" spans="2:12" ht="12.75" x14ac:dyDescent="0.2">
      <c r="B3" s="42" t="str">
        <f>表紙!D10</f>
        <v>マルチテナントLaravelベーステーブル定義書</v>
      </c>
      <c r="C3" s="37"/>
      <c r="D3" s="37"/>
      <c r="E3" s="38"/>
      <c r="F3" s="18" t="str">
        <f>目次・概要!D12</f>
        <v>roles</v>
      </c>
      <c r="G3" s="18" t="str">
        <f>目次・概要!E12</f>
        <v>ロールマスターーテーブル</v>
      </c>
      <c r="H3" s="19" t="s">
        <v>50</v>
      </c>
      <c r="I3" s="48">
        <f>表紙!I22</f>
        <v>45679</v>
      </c>
      <c r="J3" s="48">
        <f>表紙!I23</f>
        <v>45679</v>
      </c>
      <c r="K3" s="20" t="str">
        <f>表紙!I21</f>
        <v>ケインピィーシー</v>
      </c>
      <c r="L3" s="20" t="str">
        <f>目次・概要!C12</f>
        <v>common,base_client</v>
      </c>
    </row>
    <row r="4" spans="2:12" x14ac:dyDescent="0.2">
      <c r="B4" s="15" t="s">
        <v>5</v>
      </c>
      <c r="C4" s="41"/>
      <c r="D4" s="37"/>
      <c r="E4" s="37"/>
      <c r="F4" s="37"/>
      <c r="G4" s="37"/>
      <c r="H4" s="37"/>
      <c r="I4" s="37"/>
      <c r="J4" s="37"/>
      <c r="K4" s="38"/>
    </row>
    <row r="5" spans="2:12" x14ac:dyDescent="0.2">
      <c r="B5" s="21" t="s">
        <v>2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43" t="s">
        <v>17</v>
      </c>
      <c r="K5" s="38"/>
    </row>
    <row r="6" spans="2:12" x14ac:dyDescent="0.2">
      <c r="B6" s="15">
        <v>1</v>
      </c>
      <c r="C6" s="15" t="s">
        <v>57</v>
      </c>
      <c r="D6" s="16"/>
      <c r="E6" s="16" t="s">
        <v>62</v>
      </c>
      <c r="F6" s="16" t="s">
        <v>83</v>
      </c>
      <c r="G6" s="16"/>
      <c r="H6" s="16" t="s">
        <v>84</v>
      </c>
      <c r="I6" s="15" t="s">
        <v>57</v>
      </c>
      <c r="J6" s="44"/>
      <c r="K6" s="38"/>
    </row>
    <row r="7" spans="2:12" x14ac:dyDescent="0.2">
      <c r="B7" s="15">
        <v>2</v>
      </c>
      <c r="C7" s="16"/>
      <c r="D7" s="16"/>
      <c r="E7" s="16" t="s">
        <v>85</v>
      </c>
      <c r="F7" s="16" t="s">
        <v>86</v>
      </c>
      <c r="G7" s="16"/>
      <c r="H7" s="16" t="s">
        <v>58</v>
      </c>
      <c r="I7" s="15" t="s">
        <v>57</v>
      </c>
      <c r="J7" s="44"/>
      <c r="K7" s="38"/>
    </row>
    <row r="8" spans="2:12" ht="12.75" x14ac:dyDescent="0.2">
      <c r="B8" s="15">
        <v>3</v>
      </c>
      <c r="C8" s="16"/>
      <c r="D8" s="16"/>
      <c r="E8" s="16" t="s">
        <v>87</v>
      </c>
      <c r="F8" s="16" t="s">
        <v>88</v>
      </c>
      <c r="G8" s="16" t="s">
        <v>89</v>
      </c>
      <c r="H8" s="16" t="s">
        <v>58</v>
      </c>
      <c r="I8" s="15" t="s">
        <v>57</v>
      </c>
      <c r="J8" s="44" t="s">
        <v>90</v>
      </c>
      <c r="K8" s="38"/>
    </row>
    <row r="9" spans="2:12" ht="12.75" x14ac:dyDescent="0.2">
      <c r="B9" s="15">
        <v>4</v>
      </c>
      <c r="C9" s="16"/>
      <c r="D9" s="16"/>
      <c r="E9" s="16" t="s">
        <v>73</v>
      </c>
      <c r="F9" s="16" t="s">
        <v>0</v>
      </c>
      <c r="G9" s="16"/>
      <c r="H9" s="16" t="s">
        <v>82</v>
      </c>
      <c r="I9" s="15" t="s">
        <v>57</v>
      </c>
      <c r="J9" s="44"/>
      <c r="K9" s="38"/>
    </row>
    <row r="10" spans="2:12" ht="12.75" x14ac:dyDescent="0.2">
      <c r="B10" s="15">
        <v>5</v>
      </c>
      <c r="C10" s="16"/>
      <c r="D10" s="16"/>
      <c r="E10" s="16" t="s">
        <v>91</v>
      </c>
      <c r="F10" s="16" t="s">
        <v>1</v>
      </c>
      <c r="G10" s="16"/>
      <c r="H10" s="16" t="s">
        <v>82</v>
      </c>
      <c r="I10" s="15" t="s">
        <v>57</v>
      </c>
      <c r="J10" s="44"/>
      <c r="K10" s="38"/>
    </row>
  </sheetData>
  <mergeCells count="9">
    <mergeCell ref="J8:K8"/>
    <mergeCell ref="J9:K9"/>
    <mergeCell ref="J10:K10"/>
    <mergeCell ref="B2:E2"/>
    <mergeCell ref="B3:E3"/>
    <mergeCell ref="C4:K4"/>
    <mergeCell ref="J5:K5"/>
    <mergeCell ref="J6:K6"/>
    <mergeCell ref="J7:K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C13D8-8BA5-4826-8781-D203E1CCCDE0}">
  <sheetPr>
    <outlinePr summaryBelow="0" summaryRight="0"/>
  </sheetPr>
  <dimension ref="B2:L8"/>
  <sheetViews>
    <sheetView showGridLines="0" workbookViewId="0">
      <selection activeCell="G15" sqref="G15"/>
    </sheetView>
  </sheetViews>
  <sheetFormatPr defaultColWidth="12.5703125" defaultRowHeight="15.75" customHeight="1" x14ac:dyDescent="0.2"/>
  <cols>
    <col min="1" max="1" width="4.5703125" customWidth="1"/>
    <col min="2" max="3" width="8.42578125" customWidth="1"/>
    <col min="4" max="4" width="8.5703125" customWidth="1"/>
    <col min="5" max="5" width="20.5703125" customWidth="1"/>
    <col min="6" max="6" width="38.140625" customWidth="1"/>
    <col min="7" max="7" width="25.42578125" customWidth="1"/>
    <col min="8" max="8" width="31.140625" customWidth="1"/>
    <col min="9" max="9" width="13.5703125" customWidth="1"/>
    <col min="10" max="10" width="15.140625" customWidth="1"/>
    <col min="11" max="11" width="22.28515625" customWidth="1"/>
  </cols>
  <sheetData>
    <row r="2" spans="2:12" ht="12.75" x14ac:dyDescent="0.2">
      <c r="B2" s="42" t="s">
        <v>7</v>
      </c>
      <c r="C2" s="37"/>
      <c r="D2" s="37"/>
      <c r="E2" s="38"/>
      <c r="F2" s="15" t="s">
        <v>3</v>
      </c>
      <c r="G2" s="15" t="s">
        <v>4</v>
      </c>
      <c r="H2" s="16" t="s">
        <v>8</v>
      </c>
      <c r="I2" s="15" t="s">
        <v>0</v>
      </c>
      <c r="J2" s="17" t="s">
        <v>1</v>
      </c>
      <c r="K2" s="15" t="s">
        <v>9</v>
      </c>
      <c r="L2" s="15" t="s">
        <v>18</v>
      </c>
    </row>
    <row r="3" spans="2:12" ht="12.75" x14ac:dyDescent="0.2">
      <c r="B3" s="42" t="str">
        <f>表紙!D10</f>
        <v>マルチテナントLaravelベーステーブル定義書</v>
      </c>
      <c r="C3" s="37"/>
      <c r="D3" s="37"/>
      <c r="E3" s="38"/>
      <c r="F3" s="18" t="str">
        <f>目次・概要!D6</f>
        <v>model_has_permissions</v>
      </c>
      <c r="G3" s="18" t="str">
        <f>目次・概要!E6</f>
        <v>DBモデルの権限テーブル</v>
      </c>
      <c r="H3" s="19" t="s">
        <v>50</v>
      </c>
      <c r="I3" s="48">
        <f>表紙!I22</f>
        <v>45679</v>
      </c>
      <c r="J3" s="48">
        <f>表紙!I23</f>
        <v>45679</v>
      </c>
      <c r="K3" s="20" t="str">
        <f>表紙!I21</f>
        <v>ケインピィーシー</v>
      </c>
      <c r="L3" s="20" t="str">
        <f>目次・概要!C6</f>
        <v>common,base_client</v>
      </c>
    </row>
    <row r="4" spans="2:12" x14ac:dyDescent="0.2">
      <c r="B4" s="15" t="s">
        <v>5</v>
      </c>
      <c r="C4" s="41"/>
      <c r="D4" s="37"/>
      <c r="E4" s="37"/>
      <c r="F4" s="37"/>
      <c r="G4" s="37"/>
      <c r="H4" s="37"/>
      <c r="I4" s="37"/>
      <c r="J4" s="37"/>
      <c r="K4" s="38"/>
    </row>
    <row r="5" spans="2:12" x14ac:dyDescent="0.2">
      <c r="B5" s="21" t="s">
        <v>2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43" t="s">
        <v>17</v>
      </c>
      <c r="K5" s="38"/>
    </row>
    <row r="6" spans="2:12" x14ac:dyDescent="0.2">
      <c r="B6" s="15">
        <v>1</v>
      </c>
      <c r="C6" s="15"/>
      <c r="D6" s="15" t="s">
        <v>57</v>
      </c>
      <c r="E6" s="16" t="s">
        <v>174</v>
      </c>
      <c r="F6" s="16" t="s">
        <v>164</v>
      </c>
      <c r="G6" s="16"/>
      <c r="H6" s="16" t="s">
        <v>102</v>
      </c>
      <c r="I6" s="15" t="s">
        <v>57</v>
      </c>
      <c r="J6" s="44"/>
      <c r="K6" s="38"/>
    </row>
    <row r="7" spans="2:12" x14ac:dyDescent="0.2">
      <c r="B7" s="15">
        <v>2</v>
      </c>
      <c r="C7" s="15" t="s">
        <v>57</v>
      </c>
      <c r="D7" s="16"/>
      <c r="E7" s="16" t="s">
        <v>175</v>
      </c>
      <c r="F7" s="16" t="s">
        <v>177</v>
      </c>
      <c r="G7" s="16"/>
      <c r="H7" s="16" t="s">
        <v>58</v>
      </c>
      <c r="I7" s="15" t="s">
        <v>57</v>
      </c>
      <c r="J7" s="44"/>
      <c r="K7" s="38"/>
    </row>
    <row r="8" spans="2:12" ht="12.75" x14ac:dyDescent="0.2">
      <c r="B8" s="15">
        <v>3</v>
      </c>
      <c r="C8" s="16"/>
      <c r="D8" s="15" t="s">
        <v>57</v>
      </c>
      <c r="E8" s="16" t="s">
        <v>176</v>
      </c>
      <c r="F8" s="16" t="s">
        <v>178</v>
      </c>
      <c r="G8" s="16"/>
      <c r="H8" s="16" t="s">
        <v>102</v>
      </c>
      <c r="I8" s="15" t="s">
        <v>57</v>
      </c>
      <c r="J8" s="44"/>
      <c r="K8" s="38"/>
    </row>
  </sheetData>
  <mergeCells count="7">
    <mergeCell ref="J8:K8"/>
    <mergeCell ref="B2:E2"/>
    <mergeCell ref="B3:E3"/>
    <mergeCell ref="C4:K4"/>
    <mergeCell ref="J5:K5"/>
    <mergeCell ref="J6:K6"/>
    <mergeCell ref="J7:K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961F-FA87-40A9-9EDF-8EF8FB7786C5}">
  <sheetPr>
    <outlinePr summaryBelow="0" summaryRight="0"/>
  </sheetPr>
  <dimension ref="B2:L7"/>
  <sheetViews>
    <sheetView showGridLines="0" workbookViewId="0">
      <selection activeCell="F3" sqref="F3"/>
    </sheetView>
  </sheetViews>
  <sheetFormatPr defaultColWidth="12.5703125" defaultRowHeight="15.75" customHeight="1" x14ac:dyDescent="0.2"/>
  <cols>
    <col min="1" max="1" width="4.5703125" customWidth="1"/>
    <col min="2" max="3" width="8.42578125" customWidth="1"/>
    <col min="4" max="4" width="8.5703125" customWidth="1"/>
    <col min="5" max="5" width="20.5703125" customWidth="1"/>
    <col min="6" max="6" width="38.140625" customWidth="1"/>
    <col min="7" max="7" width="25.42578125" customWidth="1"/>
    <col min="8" max="8" width="31.140625" customWidth="1"/>
    <col min="9" max="9" width="13.5703125" customWidth="1"/>
    <col min="10" max="10" width="15.140625" customWidth="1"/>
    <col min="11" max="11" width="22.28515625" customWidth="1"/>
  </cols>
  <sheetData>
    <row r="2" spans="2:12" ht="12.75" x14ac:dyDescent="0.2">
      <c r="B2" s="42" t="s">
        <v>7</v>
      </c>
      <c r="C2" s="37"/>
      <c r="D2" s="37"/>
      <c r="E2" s="38"/>
      <c r="F2" s="15" t="s">
        <v>3</v>
      </c>
      <c r="G2" s="15" t="s">
        <v>4</v>
      </c>
      <c r="H2" s="16" t="s">
        <v>8</v>
      </c>
      <c r="I2" s="15" t="s">
        <v>0</v>
      </c>
      <c r="J2" s="17" t="s">
        <v>1</v>
      </c>
      <c r="K2" s="15" t="s">
        <v>9</v>
      </c>
      <c r="L2" s="15" t="s">
        <v>18</v>
      </c>
    </row>
    <row r="3" spans="2:12" ht="12.75" x14ac:dyDescent="0.2">
      <c r="B3" s="42" t="str">
        <f>表紙!D10</f>
        <v>マルチテナントLaravelベーステーブル定義書</v>
      </c>
      <c r="C3" s="37"/>
      <c r="D3" s="37"/>
      <c r="E3" s="38"/>
      <c r="F3" s="18" t="str">
        <f>目次・概要!D16</f>
        <v>role_has_permissions</v>
      </c>
      <c r="G3" s="18" t="str">
        <f>目次・概要!E6</f>
        <v>DBモデルの権限テーブル</v>
      </c>
      <c r="H3" s="19" t="s">
        <v>50</v>
      </c>
      <c r="I3" s="48">
        <f>表紙!I22</f>
        <v>45679</v>
      </c>
      <c r="J3" s="48">
        <f>表紙!I23</f>
        <v>45679</v>
      </c>
      <c r="K3" s="20" t="str">
        <f>表紙!I21</f>
        <v>ケインピィーシー</v>
      </c>
      <c r="L3" s="20" t="str">
        <f>目次・概要!C16</f>
        <v>common,base_client</v>
      </c>
    </row>
    <row r="4" spans="2:12" x14ac:dyDescent="0.2">
      <c r="B4" s="15" t="s">
        <v>5</v>
      </c>
      <c r="C4" s="41"/>
      <c r="D4" s="37"/>
      <c r="E4" s="37"/>
      <c r="F4" s="37"/>
      <c r="G4" s="37"/>
      <c r="H4" s="37"/>
      <c r="I4" s="37"/>
      <c r="J4" s="37"/>
      <c r="K4" s="38"/>
    </row>
    <row r="5" spans="2:12" x14ac:dyDescent="0.2">
      <c r="B5" s="21" t="s">
        <v>2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43" t="s">
        <v>17</v>
      </c>
      <c r="K5" s="38"/>
    </row>
    <row r="6" spans="2:12" x14ac:dyDescent="0.2">
      <c r="B6" s="15">
        <v>1</v>
      </c>
      <c r="C6" s="15"/>
      <c r="D6" s="15" t="s">
        <v>57</v>
      </c>
      <c r="E6" s="16" t="s">
        <v>174</v>
      </c>
      <c r="F6" s="16" t="s">
        <v>164</v>
      </c>
      <c r="G6" s="16"/>
      <c r="H6" s="16" t="s">
        <v>102</v>
      </c>
      <c r="I6" s="15" t="s">
        <v>57</v>
      </c>
      <c r="J6" s="44"/>
      <c r="K6" s="38"/>
    </row>
    <row r="7" spans="2:12" ht="12.75" x14ac:dyDescent="0.2">
      <c r="B7" s="15">
        <v>2</v>
      </c>
      <c r="C7" s="16"/>
      <c r="D7" s="15" t="s">
        <v>57</v>
      </c>
      <c r="E7" s="16" t="s">
        <v>179</v>
      </c>
      <c r="F7" s="16" t="s">
        <v>180</v>
      </c>
      <c r="G7" s="16"/>
      <c r="H7" s="16" t="s">
        <v>102</v>
      </c>
      <c r="I7" s="15" t="s">
        <v>57</v>
      </c>
      <c r="J7" s="44"/>
      <c r="K7" s="38"/>
    </row>
  </sheetData>
  <mergeCells count="6">
    <mergeCell ref="J7:K7"/>
    <mergeCell ref="B2:E2"/>
    <mergeCell ref="B3:E3"/>
    <mergeCell ref="C4:K4"/>
    <mergeCell ref="J5:K5"/>
    <mergeCell ref="J6:K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B1E63-74AE-4B4C-9FBD-03B943959FC1}">
  <sheetPr>
    <outlinePr summaryBelow="0" summaryRight="0"/>
  </sheetPr>
  <dimension ref="B2:L8"/>
  <sheetViews>
    <sheetView showGridLines="0" workbookViewId="0">
      <selection activeCell="L4" sqref="L4"/>
    </sheetView>
  </sheetViews>
  <sheetFormatPr defaultColWidth="12.5703125" defaultRowHeight="15.75" customHeight="1" x14ac:dyDescent="0.2"/>
  <cols>
    <col min="1" max="1" width="4.5703125" customWidth="1"/>
    <col min="2" max="3" width="8.42578125" customWidth="1"/>
    <col min="4" max="4" width="8.5703125" customWidth="1"/>
    <col min="5" max="5" width="20.5703125" customWidth="1"/>
    <col min="6" max="6" width="38.140625" customWidth="1"/>
    <col min="7" max="7" width="25.42578125" customWidth="1"/>
    <col min="8" max="8" width="31.140625" customWidth="1"/>
    <col min="9" max="9" width="13.5703125" customWidth="1"/>
    <col min="10" max="10" width="15.140625" customWidth="1"/>
    <col min="11" max="11" width="22.28515625" customWidth="1"/>
  </cols>
  <sheetData>
    <row r="2" spans="2:12" ht="12.75" x14ac:dyDescent="0.2">
      <c r="B2" s="42" t="s">
        <v>7</v>
      </c>
      <c r="C2" s="37"/>
      <c r="D2" s="37"/>
      <c r="E2" s="38"/>
      <c r="F2" s="15" t="s">
        <v>3</v>
      </c>
      <c r="G2" s="15" t="s">
        <v>4</v>
      </c>
      <c r="H2" s="16" t="s">
        <v>8</v>
      </c>
      <c r="I2" s="15" t="s">
        <v>0</v>
      </c>
      <c r="J2" s="17" t="s">
        <v>1</v>
      </c>
      <c r="K2" s="15" t="s">
        <v>9</v>
      </c>
      <c r="L2" s="15" t="s">
        <v>18</v>
      </c>
    </row>
    <row r="3" spans="2:12" ht="12.75" x14ac:dyDescent="0.2">
      <c r="B3" s="42" t="str">
        <f>表紙!D10</f>
        <v>マルチテナントLaravelベーステーブル定義書</v>
      </c>
      <c r="C3" s="37"/>
      <c r="D3" s="37"/>
      <c r="E3" s="38"/>
      <c r="F3" s="18" t="str">
        <f>目次・概要!D17</f>
        <v>model_has_roles</v>
      </c>
      <c r="G3" s="18" t="str">
        <f>目次・概要!E17</f>
        <v>モデルのロールテーブル</v>
      </c>
      <c r="H3" s="19" t="s">
        <v>50</v>
      </c>
      <c r="I3" s="48">
        <f>表紙!I22</f>
        <v>45679</v>
      </c>
      <c r="J3" s="48">
        <f>表紙!I23</f>
        <v>45679</v>
      </c>
      <c r="K3" s="20" t="str">
        <f>表紙!I21</f>
        <v>ケインピィーシー</v>
      </c>
      <c r="L3" s="20" t="str">
        <f>目次・概要!C17</f>
        <v>common,base_client</v>
      </c>
    </row>
    <row r="4" spans="2:12" x14ac:dyDescent="0.2">
      <c r="B4" s="15" t="s">
        <v>5</v>
      </c>
      <c r="C4" s="41"/>
      <c r="D4" s="37"/>
      <c r="E4" s="37"/>
      <c r="F4" s="37"/>
      <c r="G4" s="37"/>
      <c r="H4" s="37"/>
      <c r="I4" s="37"/>
      <c r="J4" s="37"/>
      <c r="K4" s="38"/>
    </row>
    <row r="5" spans="2:12" x14ac:dyDescent="0.2">
      <c r="B5" s="21" t="s">
        <v>2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43" t="s">
        <v>17</v>
      </c>
      <c r="K5" s="38"/>
    </row>
    <row r="6" spans="2:12" x14ac:dyDescent="0.2">
      <c r="B6" s="15">
        <v>1</v>
      </c>
      <c r="C6" s="15"/>
      <c r="D6" s="15" t="s">
        <v>57</v>
      </c>
      <c r="E6" s="16" t="s">
        <v>179</v>
      </c>
      <c r="F6" s="16" t="s">
        <v>181</v>
      </c>
      <c r="G6" s="16"/>
      <c r="H6" s="16" t="s">
        <v>102</v>
      </c>
      <c r="I6" s="15" t="s">
        <v>57</v>
      </c>
      <c r="J6" s="44"/>
      <c r="K6" s="38"/>
    </row>
    <row r="7" spans="2:12" x14ac:dyDescent="0.2">
      <c r="B7" s="15">
        <v>2</v>
      </c>
      <c r="C7" s="15" t="s">
        <v>57</v>
      </c>
      <c r="D7" s="16"/>
      <c r="E7" s="16" t="s">
        <v>175</v>
      </c>
      <c r="F7" s="16" t="s">
        <v>177</v>
      </c>
      <c r="G7" s="16"/>
      <c r="H7" s="16" t="s">
        <v>58</v>
      </c>
      <c r="I7" s="15" t="s">
        <v>57</v>
      </c>
      <c r="J7" s="44"/>
      <c r="K7" s="38"/>
    </row>
    <row r="8" spans="2:12" ht="12.75" x14ac:dyDescent="0.2">
      <c r="B8" s="15">
        <v>3</v>
      </c>
      <c r="C8" s="16"/>
      <c r="D8" s="15" t="s">
        <v>57</v>
      </c>
      <c r="E8" s="16" t="s">
        <v>176</v>
      </c>
      <c r="F8" s="16" t="s">
        <v>178</v>
      </c>
      <c r="G8" s="16"/>
      <c r="H8" s="16" t="s">
        <v>102</v>
      </c>
      <c r="I8" s="15" t="s">
        <v>57</v>
      </c>
      <c r="J8" s="44"/>
      <c r="K8" s="38"/>
    </row>
  </sheetData>
  <mergeCells count="7">
    <mergeCell ref="J8:K8"/>
    <mergeCell ref="B2:E2"/>
    <mergeCell ref="B3:E3"/>
    <mergeCell ref="C4:K4"/>
    <mergeCell ref="J5:K5"/>
    <mergeCell ref="J6:K6"/>
    <mergeCell ref="J7:K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F785-30F0-4A91-90C7-DFA8E96892EB}">
  <sheetPr>
    <outlinePr summaryBelow="0" summaryRight="0"/>
  </sheetPr>
  <dimension ref="B2:L16"/>
  <sheetViews>
    <sheetView showGridLines="0" workbookViewId="0">
      <selection activeCell="L4" sqref="L4"/>
    </sheetView>
  </sheetViews>
  <sheetFormatPr defaultColWidth="12.5703125" defaultRowHeight="15.75" customHeight="1" x14ac:dyDescent="0.2"/>
  <cols>
    <col min="1" max="1" width="4.5703125" customWidth="1"/>
    <col min="2" max="3" width="8.42578125" customWidth="1"/>
    <col min="4" max="4" width="8.5703125" customWidth="1"/>
    <col min="5" max="5" width="20.5703125" customWidth="1"/>
    <col min="6" max="6" width="38.140625" customWidth="1"/>
    <col min="7" max="7" width="25.42578125" customWidth="1"/>
    <col min="8" max="8" width="31.140625" customWidth="1"/>
    <col min="9" max="9" width="13.5703125" customWidth="1"/>
    <col min="10" max="10" width="15.140625" customWidth="1"/>
    <col min="11" max="11" width="22.28515625" customWidth="1"/>
  </cols>
  <sheetData>
    <row r="2" spans="2:12" ht="12.75" x14ac:dyDescent="0.2">
      <c r="B2" s="42" t="s">
        <v>7</v>
      </c>
      <c r="C2" s="37"/>
      <c r="D2" s="37"/>
      <c r="E2" s="38"/>
      <c r="F2" s="15" t="s">
        <v>3</v>
      </c>
      <c r="G2" s="15" t="s">
        <v>4</v>
      </c>
      <c r="H2" s="16" t="s">
        <v>8</v>
      </c>
      <c r="I2" s="15" t="s">
        <v>0</v>
      </c>
      <c r="J2" s="17" t="s">
        <v>1</v>
      </c>
      <c r="K2" s="15" t="s">
        <v>9</v>
      </c>
      <c r="L2" s="15" t="s">
        <v>18</v>
      </c>
    </row>
    <row r="3" spans="2:12" ht="12.75" x14ac:dyDescent="0.2">
      <c r="B3" s="42" t="str">
        <f>表紙!D10</f>
        <v>マルチテナントLaravelベーステーブル定義書</v>
      </c>
      <c r="C3" s="37"/>
      <c r="D3" s="37"/>
      <c r="E3" s="38"/>
      <c r="F3" s="18" t="str">
        <f>目次・概要!D18</f>
        <v>front_users</v>
      </c>
      <c r="G3" s="18" t="str">
        <f>目次・概要!E18</f>
        <v>フロント側のユーザー管理テーブル</v>
      </c>
      <c r="H3" s="19" t="s">
        <v>50</v>
      </c>
      <c r="I3" s="48">
        <f>表紙!I22</f>
        <v>45679</v>
      </c>
      <c r="J3" s="48">
        <f>表紙!I23</f>
        <v>45679</v>
      </c>
      <c r="K3" s="20" t="str">
        <f>表紙!I21</f>
        <v>ケインピィーシー</v>
      </c>
      <c r="L3" s="20" t="str">
        <f>目次・概要!C18</f>
        <v>base_client</v>
      </c>
    </row>
    <row r="4" spans="2:12" x14ac:dyDescent="0.2">
      <c r="B4" s="15" t="s">
        <v>5</v>
      </c>
      <c r="C4" s="41"/>
      <c r="D4" s="37"/>
      <c r="E4" s="37"/>
      <c r="F4" s="37"/>
      <c r="G4" s="37"/>
      <c r="H4" s="37"/>
      <c r="I4" s="37"/>
      <c r="J4" s="37"/>
      <c r="K4" s="38"/>
    </row>
    <row r="5" spans="2:12" x14ac:dyDescent="0.2">
      <c r="B5" s="21" t="s">
        <v>2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43" t="s">
        <v>17</v>
      </c>
      <c r="K5" s="38"/>
    </row>
    <row r="6" spans="2:12" x14ac:dyDescent="0.2">
      <c r="B6" s="15">
        <v>1</v>
      </c>
      <c r="C6" s="15" t="s">
        <v>57</v>
      </c>
      <c r="D6" s="16"/>
      <c r="E6" s="16" t="s">
        <v>62</v>
      </c>
      <c r="F6" s="16" t="s">
        <v>83</v>
      </c>
      <c r="G6" s="16"/>
      <c r="H6" s="16" t="s">
        <v>84</v>
      </c>
      <c r="I6" s="15" t="s">
        <v>57</v>
      </c>
      <c r="J6" s="44"/>
      <c r="K6" s="38"/>
    </row>
    <row r="7" spans="2:12" ht="12.75" x14ac:dyDescent="0.2">
      <c r="B7" s="15">
        <v>3</v>
      </c>
      <c r="C7" s="16"/>
      <c r="D7" s="16"/>
      <c r="E7" s="16" t="s">
        <v>155</v>
      </c>
      <c r="F7" s="16" t="s">
        <v>162</v>
      </c>
      <c r="G7" s="16"/>
      <c r="H7" s="16" t="s">
        <v>58</v>
      </c>
      <c r="I7" s="15" t="s">
        <v>57</v>
      </c>
      <c r="J7" s="44"/>
      <c r="K7" s="38"/>
    </row>
    <row r="8" spans="2:12" ht="12.75" x14ac:dyDescent="0.2">
      <c r="B8" s="15">
        <v>4</v>
      </c>
      <c r="C8" s="16"/>
      <c r="D8" s="16"/>
      <c r="E8" s="16" t="s">
        <v>156</v>
      </c>
      <c r="F8" s="16" t="s">
        <v>161</v>
      </c>
      <c r="G8" s="16"/>
      <c r="H8" s="16" t="s">
        <v>58</v>
      </c>
      <c r="I8" s="15" t="s">
        <v>57</v>
      </c>
      <c r="J8" s="44"/>
      <c r="K8" s="38"/>
    </row>
    <row r="9" spans="2:12" ht="12.75" x14ac:dyDescent="0.2">
      <c r="B9" s="15">
        <v>5</v>
      </c>
      <c r="C9" s="16"/>
      <c r="D9" s="16"/>
      <c r="E9" s="16" t="s">
        <v>78</v>
      </c>
      <c r="F9" s="16" t="s">
        <v>79</v>
      </c>
      <c r="G9" s="16"/>
      <c r="H9" s="16" t="s">
        <v>58</v>
      </c>
      <c r="I9" s="15"/>
      <c r="J9" s="44"/>
      <c r="K9" s="38"/>
    </row>
    <row r="10" spans="2:12" ht="12.75" x14ac:dyDescent="0.2">
      <c r="B10" s="15">
        <v>6</v>
      </c>
      <c r="C10" s="16"/>
      <c r="D10" s="16"/>
      <c r="E10" s="16" t="s">
        <v>157</v>
      </c>
      <c r="F10" s="16" t="s">
        <v>163</v>
      </c>
      <c r="G10" s="16"/>
      <c r="H10" s="16" t="s">
        <v>58</v>
      </c>
      <c r="I10" s="15" t="s">
        <v>57</v>
      </c>
      <c r="J10" s="44"/>
      <c r="K10" s="38"/>
    </row>
    <row r="11" spans="2:12" ht="12.75" x14ac:dyDescent="0.2">
      <c r="B11" s="15">
        <v>7</v>
      </c>
      <c r="C11" s="16"/>
      <c r="D11" s="15" t="s">
        <v>57</v>
      </c>
      <c r="E11" s="16" t="s">
        <v>184</v>
      </c>
      <c r="F11" s="16" t="s">
        <v>185</v>
      </c>
      <c r="G11" s="16"/>
      <c r="H11" s="16" t="s">
        <v>186</v>
      </c>
      <c r="I11" s="15"/>
      <c r="J11" s="44"/>
      <c r="K11" s="38"/>
    </row>
    <row r="12" spans="2:12" ht="12.75" x14ac:dyDescent="0.2">
      <c r="B12" s="15">
        <v>8</v>
      </c>
      <c r="C12" s="16"/>
      <c r="D12" s="16"/>
      <c r="E12" s="16" t="s">
        <v>128</v>
      </c>
      <c r="F12" s="16" t="s">
        <v>149</v>
      </c>
      <c r="G12" s="16"/>
      <c r="H12" s="16" t="s">
        <v>58</v>
      </c>
      <c r="I12" s="15"/>
      <c r="J12" s="44"/>
      <c r="K12" s="38"/>
    </row>
    <row r="13" spans="2:12" ht="12.75" x14ac:dyDescent="0.2">
      <c r="B13" s="15">
        <v>10</v>
      </c>
      <c r="C13" s="16"/>
      <c r="D13" s="16"/>
      <c r="E13" s="16" t="s">
        <v>131</v>
      </c>
      <c r="F13" s="16" t="s">
        <v>152</v>
      </c>
      <c r="G13" s="16"/>
      <c r="H13" s="16" t="s">
        <v>134</v>
      </c>
      <c r="I13" s="15" t="s">
        <v>57</v>
      </c>
      <c r="J13" s="44"/>
      <c r="K13" s="38"/>
    </row>
    <row r="14" spans="2:12" ht="12.75" x14ac:dyDescent="0.2">
      <c r="B14" s="15">
        <v>11</v>
      </c>
      <c r="C14" s="16"/>
      <c r="D14" s="16"/>
      <c r="E14" s="16" t="s">
        <v>159</v>
      </c>
      <c r="F14" s="16" t="s">
        <v>167</v>
      </c>
      <c r="G14" s="16"/>
      <c r="H14" s="16" t="s">
        <v>160</v>
      </c>
      <c r="I14" s="15"/>
      <c r="J14" s="44"/>
      <c r="K14" s="38"/>
    </row>
    <row r="15" spans="2:12" ht="12.75" x14ac:dyDescent="0.2">
      <c r="B15" s="15">
        <v>12</v>
      </c>
      <c r="C15" s="16"/>
      <c r="D15" s="16"/>
      <c r="E15" s="16" t="s">
        <v>73</v>
      </c>
      <c r="F15" s="16" t="s">
        <v>0</v>
      </c>
      <c r="G15" s="16"/>
      <c r="H15" s="16" t="s">
        <v>82</v>
      </c>
      <c r="I15" s="15" t="s">
        <v>57</v>
      </c>
      <c r="J15" s="44"/>
      <c r="K15" s="38"/>
    </row>
    <row r="16" spans="2:12" ht="12.75" x14ac:dyDescent="0.2">
      <c r="B16" s="15">
        <v>13</v>
      </c>
      <c r="C16" s="16"/>
      <c r="D16" s="16"/>
      <c r="E16" s="16" t="s">
        <v>91</v>
      </c>
      <c r="F16" s="16" t="s">
        <v>1</v>
      </c>
      <c r="G16" s="16"/>
      <c r="H16" s="16" t="s">
        <v>82</v>
      </c>
      <c r="I16" s="15" t="s">
        <v>57</v>
      </c>
      <c r="J16" s="44"/>
      <c r="K16" s="38"/>
    </row>
  </sheetData>
  <mergeCells count="15">
    <mergeCell ref="J13:K13"/>
    <mergeCell ref="J14:K14"/>
    <mergeCell ref="J15:K15"/>
    <mergeCell ref="J16:K16"/>
    <mergeCell ref="J7:K7"/>
    <mergeCell ref="J8:K8"/>
    <mergeCell ref="J9:K9"/>
    <mergeCell ref="J10:K10"/>
    <mergeCell ref="J11:K11"/>
    <mergeCell ref="J12:K12"/>
    <mergeCell ref="B2:E2"/>
    <mergeCell ref="B3:E3"/>
    <mergeCell ref="C4:K4"/>
    <mergeCell ref="J5:K5"/>
    <mergeCell ref="J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Q24"/>
  <sheetViews>
    <sheetView showGridLines="0" topLeftCell="B1" zoomScaleNormal="100" workbookViewId="0">
      <selection activeCell="F20" sqref="F20"/>
    </sheetView>
  </sheetViews>
  <sheetFormatPr defaultColWidth="12.5703125" defaultRowHeight="15.75" customHeight="1" x14ac:dyDescent="0.2"/>
  <cols>
    <col min="2" max="2" width="7.140625" customWidth="1"/>
    <col min="3" max="3" width="28.85546875" customWidth="1"/>
    <col min="4" max="4" width="26.85546875" customWidth="1"/>
    <col min="5" max="5" width="42.28515625" customWidth="1"/>
  </cols>
  <sheetData>
    <row r="2" spans="2:17" ht="15" customHeight="1" x14ac:dyDescent="0.2"/>
    <row r="3" spans="2:17" ht="19.5" customHeight="1" x14ac:dyDescent="0.2">
      <c r="B3" s="10" t="s">
        <v>2</v>
      </c>
      <c r="C3" s="10" t="s">
        <v>18</v>
      </c>
      <c r="D3" s="10" t="s">
        <v>3</v>
      </c>
      <c r="E3" s="10" t="s">
        <v>4</v>
      </c>
      <c r="F3" s="39" t="s">
        <v>5</v>
      </c>
      <c r="G3" s="37"/>
      <c r="H3" s="37"/>
      <c r="I3" s="38"/>
    </row>
    <row r="4" spans="2:17" ht="33.75" customHeight="1" x14ac:dyDescent="0.2">
      <c r="B4" s="12">
        <v>1</v>
      </c>
      <c r="C4" s="12" t="str">
        <f>$C$23 &amp; "," &amp; $C$24</f>
        <v>common,base_client</v>
      </c>
      <c r="D4" s="49" t="s">
        <v>23</v>
      </c>
      <c r="E4" s="14" t="s">
        <v>35</v>
      </c>
      <c r="F4" s="36" t="s">
        <v>47</v>
      </c>
      <c r="G4" s="37"/>
      <c r="H4" s="37"/>
      <c r="I4" s="38"/>
    </row>
    <row r="5" spans="2:17" ht="33.75" customHeight="1" x14ac:dyDescent="0.2">
      <c r="B5" s="12">
        <v>2</v>
      </c>
      <c r="C5" s="12" t="str">
        <f t="shared" ref="C5:C18" si="0">$C$23 &amp; "," &amp; $C$24</f>
        <v>common,base_client</v>
      </c>
      <c r="D5" s="49" t="s">
        <v>24</v>
      </c>
      <c r="E5" s="14" t="s">
        <v>36</v>
      </c>
      <c r="F5" s="36" t="s">
        <v>47</v>
      </c>
      <c r="G5" s="37"/>
      <c r="H5" s="37"/>
      <c r="I5" s="38"/>
    </row>
    <row r="6" spans="2:17" ht="33.75" customHeight="1" x14ac:dyDescent="0.2">
      <c r="B6" s="12">
        <v>3</v>
      </c>
      <c r="C6" s="12" t="str">
        <f t="shared" si="0"/>
        <v>common,base_client</v>
      </c>
      <c r="D6" s="49" t="s">
        <v>168</v>
      </c>
      <c r="E6" s="14" t="s">
        <v>169</v>
      </c>
      <c r="F6" s="36" t="s">
        <v>182</v>
      </c>
      <c r="G6" s="37"/>
      <c r="H6" s="37"/>
      <c r="I6" s="38"/>
      <c r="L6" s="40" t="s">
        <v>6</v>
      </c>
      <c r="M6" s="28"/>
      <c r="N6" s="28"/>
      <c r="O6" s="28"/>
      <c r="P6" s="28"/>
      <c r="Q6" s="29"/>
    </row>
    <row r="7" spans="2:17" ht="33.75" customHeight="1" x14ac:dyDescent="0.2">
      <c r="B7" s="12">
        <v>4</v>
      </c>
      <c r="C7" s="12" t="str">
        <f t="shared" si="0"/>
        <v>common,base_client</v>
      </c>
      <c r="D7" s="49" t="s">
        <v>26</v>
      </c>
      <c r="E7" s="14" t="s">
        <v>37</v>
      </c>
      <c r="F7" s="36" t="s">
        <v>47</v>
      </c>
      <c r="G7" s="37"/>
      <c r="H7" s="37"/>
      <c r="I7" s="38"/>
      <c r="L7" s="30"/>
      <c r="M7" s="31"/>
      <c r="N7" s="31"/>
      <c r="O7" s="31"/>
      <c r="P7" s="31"/>
      <c r="Q7" s="32"/>
    </row>
    <row r="8" spans="2:17" ht="33.75" customHeight="1" x14ac:dyDescent="0.2">
      <c r="B8" s="12">
        <v>5</v>
      </c>
      <c r="C8" s="12" t="str">
        <f t="shared" si="0"/>
        <v>common,base_client</v>
      </c>
      <c r="D8" s="49" t="s">
        <v>27</v>
      </c>
      <c r="E8" s="14" t="s">
        <v>38</v>
      </c>
      <c r="F8" s="36" t="s">
        <v>47</v>
      </c>
      <c r="G8" s="37"/>
      <c r="H8" s="37"/>
      <c r="I8" s="38"/>
      <c r="L8" s="30"/>
      <c r="M8" s="31"/>
      <c r="N8" s="31"/>
      <c r="O8" s="31"/>
      <c r="P8" s="31"/>
      <c r="Q8" s="32"/>
    </row>
    <row r="9" spans="2:17" ht="33.75" customHeight="1" x14ac:dyDescent="0.2">
      <c r="B9" s="12">
        <v>6</v>
      </c>
      <c r="C9" s="12" t="str">
        <f t="shared" si="0"/>
        <v>common,base_client</v>
      </c>
      <c r="D9" s="49" t="s">
        <v>28</v>
      </c>
      <c r="E9" s="14" t="s">
        <v>39</v>
      </c>
      <c r="F9" s="36" t="s">
        <v>47</v>
      </c>
      <c r="G9" s="37"/>
      <c r="H9" s="37"/>
      <c r="I9" s="38"/>
      <c r="L9" s="30"/>
      <c r="M9" s="31"/>
      <c r="N9" s="31"/>
      <c r="O9" s="31"/>
      <c r="P9" s="31"/>
      <c r="Q9" s="32"/>
    </row>
    <row r="10" spans="2:17" ht="33.75" customHeight="1" x14ac:dyDescent="0.2">
      <c r="B10" s="12">
        <v>7</v>
      </c>
      <c r="C10" s="12" t="str">
        <f t="shared" si="0"/>
        <v>common,base_client</v>
      </c>
      <c r="D10" s="49" t="s">
        <v>29</v>
      </c>
      <c r="E10" s="14" t="s">
        <v>40</v>
      </c>
      <c r="F10" s="36" t="s">
        <v>182</v>
      </c>
      <c r="G10" s="37"/>
      <c r="H10" s="37"/>
      <c r="I10" s="38"/>
      <c r="L10" s="30"/>
      <c r="M10" s="31"/>
      <c r="N10" s="31"/>
      <c r="O10" s="31"/>
      <c r="P10" s="31"/>
      <c r="Q10" s="32"/>
    </row>
    <row r="11" spans="2:17" ht="33.75" customHeight="1" x14ac:dyDescent="0.2">
      <c r="B11" s="12">
        <v>8</v>
      </c>
      <c r="C11" s="12" t="str">
        <f t="shared" si="0"/>
        <v>common,base_client</v>
      </c>
      <c r="D11" s="49" t="s">
        <v>30</v>
      </c>
      <c r="E11" s="14" t="s">
        <v>41</v>
      </c>
      <c r="F11" s="36" t="s">
        <v>47</v>
      </c>
      <c r="G11" s="37"/>
      <c r="H11" s="37"/>
      <c r="I11" s="38"/>
      <c r="L11" s="30"/>
      <c r="M11" s="31"/>
      <c r="N11" s="31"/>
      <c r="O11" s="31"/>
      <c r="P11" s="31"/>
      <c r="Q11" s="32"/>
    </row>
    <row r="12" spans="2:17" ht="33.75" customHeight="1" x14ac:dyDescent="0.2">
      <c r="B12" s="12">
        <v>9</v>
      </c>
      <c r="C12" s="12" t="str">
        <f t="shared" si="0"/>
        <v>common,base_client</v>
      </c>
      <c r="D12" s="49" t="s">
        <v>31</v>
      </c>
      <c r="E12" s="14" t="s">
        <v>42</v>
      </c>
      <c r="F12" s="36" t="s">
        <v>182</v>
      </c>
      <c r="G12" s="37"/>
      <c r="H12" s="37"/>
      <c r="I12" s="38"/>
      <c r="L12" s="30"/>
      <c r="M12" s="31"/>
      <c r="N12" s="31"/>
      <c r="O12" s="31"/>
      <c r="P12" s="31"/>
      <c r="Q12" s="32"/>
    </row>
    <row r="13" spans="2:17" ht="33.75" customHeight="1" x14ac:dyDescent="0.2">
      <c r="B13" s="12">
        <v>10</v>
      </c>
      <c r="C13" s="12" t="str">
        <f t="shared" si="0"/>
        <v>common,base_client</v>
      </c>
      <c r="D13" s="49" t="s">
        <v>32</v>
      </c>
      <c r="E13" s="14" t="s">
        <v>43</v>
      </c>
      <c r="F13" s="36" t="s">
        <v>47</v>
      </c>
      <c r="G13" s="37"/>
      <c r="H13" s="37"/>
      <c r="I13" s="38"/>
      <c r="L13" s="33"/>
      <c r="M13" s="34"/>
      <c r="N13" s="34"/>
      <c r="O13" s="34"/>
      <c r="P13" s="34"/>
      <c r="Q13" s="35"/>
    </row>
    <row r="14" spans="2:17" ht="33.75" customHeight="1" x14ac:dyDescent="0.2">
      <c r="B14" s="12">
        <v>11</v>
      </c>
      <c r="C14" s="12" t="str">
        <f t="shared" si="0"/>
        <v>common,base_client</v>
      </c>
      <c r="D14" s="49" t="s">
        <v>33</v>
      </c>
      <c r="E14" s="14" t="s">
        <v>44</v>
      </c>
      <c r="F14" s="36"/>
      <c r="G14" s="37"/>
      <c r="H14" s="37"/>
      <c r="I14" s="38"/>
    </row>
    <row r="15" spans="2:17" ht="33.75" customHeight="1" x14ac:dyDescent="0.2">
      <c r="B15" s="12">
        <v>12</v>
      </c>
      <c r="C15" s="12" t="str">
        <f t="shared" si="0"/>
        <v>common,base_client</v>
      </c>
      <c r="D15" s="49" t="s">
        <v>34</v>
      </c>
      <c r="E15" s="14" t="s">
        <v>45</v>
      </c>
      <c r="F15" s="36"/>
      <c r="G15" s="37"/>
      <c r="H15" s="37"/>
      <c r="I15" s="38"/>
    </row>
    <row r="16" spans="2:17" ht="33.75" customHeight="1" x14ac:dyDescent="0.2">
      <c r="B16" s="12">
        <v>13</v>
      </c>
      <c r="C16" s="12" t="str">
        <f t="shared" si="0"/>
        <v>common,base_client</v>
      </c>
      <c r="D16" s="49" t="s">
        <v>170</v>
      </c>
      <c r="E16" s="14" t="s">
        <v>171</v>
      </c>
      <c r="F16" s="36" t="s">
        <v>182</v>
      </c>
      <c r="G16" s="37"/>
      <c r="H16" s="37"/>
      <c r="I16" s="38"/>
    </row>
    <row r="17" spans="2:9" ht="33.75" customHeight="1" x14ac:dyDescent="0.2">
      <c r="B17" s="12">
        <v>14</v>
      </c>
      <c r="C17" s="12" t="str">
        <f t="shared" si="0"/>
        <v>common,base_client</v>
      </c>
      <c r="D17" s="49" t="s">
        <v>172</v>
      </c>
      <c r="E17" s="14" t="s">
        <v>173</v>
      </c>
      <c r="F17" s="36" t="s">
        <v>182</v>
      </c>
      <c r="G17" s="37"/>
      <c r="H17" s="37"/>
      <c r="I17" s="38"/>
    </row>
    <row r="18" spans="2:9" ht="33.75" customHeight="1" x14ac:dyDescent="0.2">
      <c r="B18" s="12">
        <v>15</v>
      </c>
      <c r="C18" s="12" t="str">
        <f>$C$24</f>
        <v>base_client</v>
      </c>
      <c r="D18" s="49" t="s">
        <v>25</v>
      </c>
      <c r="E18" s="14" t="s">
        <v>183</v>
      </c>
      <c r="F18" s="36"/>
      <c r="G18" s="37"/>
      <c r="H18" s="37"/>
      <c r="I18" s="38"/>
    </row>
    <row r="22" spans="2:9" ht="15.75" customHeight="1" x14ac:dyDescent="0.2">
      <c r="B22" s="10" t="s">
        <v>2</v>
      </c>
      <c r="C22" s="10" t="s">
        <v>18</v>
      </c>
      <c r="D22" s="10" t="s">
        <v>5</v>
      </c>
      <c r="E22" s="10"/>
      <c r="F22" s="39"/>
      <c r="G22" s="37"/>
      <c r="H22" s="37"/>
      <c r="I22" s="38"/>
    </row>
    <row r="23" spans="2:9" ht="15.75" customHeight="1" x14ac:dyDescent="0.2">
      <c r="B23" s="12">
        <v>1</v>
      </c>
      <c r="C23" s="12" t="s">
        <v>46</v>
      </c>
      <c r="D23" s="13" t="s">
        <v>20</v>
      </c>
      <c r="E23" s="14" t="s">
        <v>22</v>
      </c>
      <c r="F23" s="36"/>
      <c r="G23" s="37"/>
      <c r="H23" s="37"/>
      <c r="I23" s="38"/>
    </row>
    <row r="24" spans="2:9" ht="15.75" customHeight="1" x14ac:dyDescent="0.2">
      <c r="B24" s="12">
        <v>2</v>
      </c>
      <c r="C24" s="12" t="s">
        <v>19</v>
      </c>
      <c r="D24" s="13" t="s">
        <v>21</v>
      </c>
      <c r="E24" s="14" t="s">
        <v>22</v>
      </c>
      <c r="F24" s="36"/>
      <c r="G24" s="37"/>
      <c r="H24" s="37"/>
      <c r="I24" s="38"/>
    </row>
  </sheetData>
  <mergeCells count="20">
    <mergeCell ref="F17:I17"/>
    <mergeCell ref="F18:I18"/>
    <mergeCell ref="F23:I23"/>
    <mergeCell ref="F24:I24"/>
    <mergeCell ref="L6:Q13"/>
    <mergeCell ref="F7:I7"/>
    <mergeCell ref="F8:I8"/>
    <mergeCell ref="F13:I13"/>
    <mergeCell ref="F22:I22"/>
    <mergeCell ref="F15:I15"/>
    <mergeCell ref="F16:I16"/>
    <mergeCell ref="F3:I3"/>
    <mergeCell ref="F4:I4"/>
    <mergeCell ref="F5:I5"/>
    <mergeCell ref="F6:I6"/>
    <mergeCell ref="F9:I9"/>
    <mergeCell ref="F10:I10"/>
    <mergeCell ref="F11:I11"/>
    <mergeCell ref="F12:I12"/>
    <mergeCell ref="F14:I14"/>
  </mergeCells>
  <hyperlinks>
    <hyperlink ref="D4" location="cache!A1" display="cache" xr:uid="{00000000-0004-0000-0100-000000000000}"/>
    <hyperlink ref="D5" location="cache_lock!A1" display="cache_locks" xr:uid="{00000000-0004-0000-0100-000001000000}"/>
    <hyperlink ref="D6" location="model_has_permissions!A1" display="model_has_permissions" xr:uid="{00000000-0004-0000-0100-000002000000}"/>
    <hyperlink ref="D23" location="a_info!A1" display="a_info" xr:uid="{B02FC448-C000-4EF8-857D-5B8F57A5E3D8}"/>
    <hyperlink ref="D24" location="'b_info '!A1" display="b_info" xr:uid="{F98AA73E-A51F-4D2E-A2D4-F2249C39A87D}"/>
    <hyperlink ref="D7" location="jobs!A1" display="jobs" xr:uid="{EE9B27CC-7DAC-4FB1-9F73-56AE7EA750A0}"/>
    <hyperlink ref="D8" location="migrations!A1" display="migrations" xr:uid="{C90F7583-8064-4B83-8D0E-5F7B6AB9EB4B}"/>
    <hyperlink ref="D9" location="password_reset_tokens!A1" display="password_reset_tokens" xr:uid="{5FE80100-A10A-4ABE-A10A-2B163400D4B5}"/>
    <hyperlink ref="D10" location="permissions!A1" display="permissions" xr:uid="{8CBBAFD6-A479-4621-BBCC-FC9AFA8E82C9}"/>
    <hyperlink ref="D11" location="personal_access_token!A1" display="personal_access_tokens" xr:uid="{9EF3DE17-EFEA-4181-8B3B-51E31E9B2E5D}"/>
    <hyperlink ref="D12" location="roles!A1" display="roles" xr:uid="{D939A70E-7282-4DE4-A92F-2D451D9BF211}"/>
    <hyperlink ref="D13" location="sessions!A1" display="sessions" xr:uid="{17821D5B-778F-495E-9DA0-DF6437890089}"/>
    <hyperlink ref="D14" location="tenants!A1" display="tenants" xr:uid="{EF8D9265-00FE-4143-B12C-EE87879BABD1}"/>
    <hyperlink ref="D15" location="users!A1" display="users" xr:uid="{01A07D96-5999-4B54-9904-016E3916B334}"/>
    <hyperlink ref="D16" location="role_has_permissions!A1" display="role_has_permissions" xr:uid="{F6C944DF-EDFE-4922-9A42-DC5E6331CBB9}"/>
    <hyperlink ref="D17" location="model_has_roles!A1" display="model_has_roles" xr:uid="{B461A8CD-A523-41C2-8572-C2FE91E0FA9B}"/>
    <hyperlink ref="D18" location="model_has_roles!A1" display="model_has_roles" xr:uid="{0AE769DA-C1A0-4A5A-8876-1E06E032057E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L12"/>
  <sheetViews>
    <sheetView showGridLines="0" workbookViewId="0">
      <selection activeCell="G13" sqref="G13"/>
    </sheetView>
  </sheetViews>
  <sheetFormatPr defaultColWidth="12.5703125" defaultRowHeight="15.75" customHeight="1" x14ac:dyDescent="0.2"/>
  <cols>
    <col min="1" max="1" width="4.5703125" customWidth="1"/>
    <col min="2" max="3" width="8.42578125" customWidth="1"/>
    <col min="4" max="4" width="8.5703125" customWidth="1"/>
    <col min="5" max="5" width="20.5703125" customWidth="1"/>
    <col min="7" max="7" width="25.42578125" customWidth="1"/>
    <col min="8" max="8" width="31.140625" customWidth="1"/>
    <col min="9" max="9" width="13.5703125" customWidth="1"/>
    <col min="10" max="10" width="15.140625" customWidth="1"/>
    <col min="11" max="11" width="22.28515625" customWidth="1"/>
  </cols>
  <sheetData>
    <row r="2" spans="1:12" ht="12.75" x14ac:dyDescent="0.2">
      <c r="B2" s="42" t="s">
        <v>7</v>
      </c>
      <c r="C2" s="37"/>
      <c r="D2" s="37"/>
      <c r="E2" s="38"/>
      <c r="F2" s="15" t="s">
        <v>3</v>
      </c>
      <c r="G2" s="15" t="s">
        <v>4</v>
      </c>
      <c r="H2" s="16" t="s">
        <v>8</v>
      </c>
      <c r="I2" s="15" t="s">
        <v>0</v>
      </c>
      <c r="J2" s="17" t="s">
        <v>1</v>
      </c>
      <c r="K2" s="15" t="s">
        <v>9</v>
      </c>
      <c r="L2" s="15" t="s">
        <v>18</v>
      </c>
    </row>
    <row r="3" spans="1:12" ht="12.75" x14ac:dyDescent="0.2">
      <c r="B3" s="42" t="str">
        <f>表紙!D10</f>
        <v>マルチテナントLaravelベーステーブル定義書</v>
      </c>
      <c r="C3" s="37"/>
      <c r="D3" s="37"/>
      <c r="E3" s="38"/>
      <c r="F3" s="18" t="str">
        <f>目次・概要!D4</f>
        <v>cache</v>
      </c>
      <c r="G3" s="18" t="str">
        <f>目次・概要!E4</f>
        <v>キャシューテーブル</v>
      </c>
      <c r="H3" s="19" t="s">
        <v>50</v>
      </c>
      <c r="I3" s="48">
        <f>表紙!I22</f>
        <v>45679</v>
      </c>
      <c r="J3" s="48">
        <f>表紙!I23</f>
        <v>45679</v>
      </c>
      <c r="K3" s="20" t="str">
        <f>表紙!I21</f>
        <v>ケインピィーシー</v>
      </c>
      <c r="L3" s="20" t="str">
        <f>目次・概要!C4</f>
        <v>common,base_client</v>
      </c>
    </row>
    <row r="4" spans="1:12" x14ac:dyDescent="0.2">
      <c r="B4" s="15" t="s">
        <v>5</v>
      </c>
      <c r="C4" s="41"/>
      <c r="D4" s="37"/>
      <c r="E4" s="37"/>
      <c r="F4" s="37"/>
      <c r="G4" s="37"/>
      <c r="H4" s="37"/>
      <c r="I4" s="37"/>
      <c r="J4" s="37"/>
      <c r="K4" s="38"/>
    </row>
    <row r="5" spans="1:12" x14ac:dyDescent="0.2">
      <c r="B5" s="21" t="s">
        <v>2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43" t="s">
        <v>17</v>
      </c>
      <c r="K5" s="38"/>
    </row>
    <row r="6" spans="1:12" x14ac:dyDescent="0.2">
      <c r="B6" s="15">
        <v>1</v>
      </c>
      <c r="C6" s="15" t="s">
        <v>57</v>
      </c>
      <c r="D6" s="16"/>
      <c r="E6" s="16" t="s">
        <v>51</v>
      </c>
      <c r="F6" s="16" t="s">
        <v>54</v>
      </c>
      <c r="G6" s="16"/>
      <c r="H6" s="16" t="s">
        <v>58</v>
      </c>
      <c r="I6" s="15" t="s">
        <v>57</v>
      </c>
      <c r="J6" s="44"/>
      <c r="K6" s="38"/>
    </row>
    <row r="7" spans="1:12" x14ac:dyDescent="0.2">
      <c r="B7" s="15">
        <v>2</v>
      </c>
      <c r="C7" s="16"/>
      <c r="D7" s="16"/>
      <c r="E7" s="16" t="s">
        <v>52</v>
      </c>
      <c r="F7" s="16" t="s">
        <v>55</v>
      </c>
      <c r="G7" s="16"/>
      <c r="H7" s="16" t="s">
        <v>59</v>
      </c>
      <c r="I7" s="15" t="s">
        <v>57</v>
      </c>
      <c r="J7" s="44"/>
      <c r="K7" s="38"/>
    </row>
    <row r="8" spans="1:12" x14ac:dyDescent="0.2">
      <c r="B8" s="15">
        <v>3</v>
      </c>
      <c r="C8" s="16"/>
      <c r="D8" s="16"/>
      <c r="E8" s="16" t="s">
        <v>53</v>
      </c>
      <c r="F8" s="16" t="s">
        <v>56</v>
      </c>
      <c r="G8" s="16"/>
      <c r="H8" s="23" t="s">
        <v>60</v>
      </c>
      <c r="I8" s="15" t="s">
        <v>57</v>
      </c>
      <c r="J8" s="44"/>
      <c r="K8" s="38"/>
    </row>
    <row r="9" spans="1:12" x14ac:dyDescent="0.2">
      <c r="B9" s="15">
        <v>4</v>
      </c>
      <c r="C9" s="16"/>
      <c r="D9" s="16"/>
      <c r="E9" s="16"/>
      <c r="F9" s="16"/>
      <c r="G9" s="16"/>
      <c r="H9" s="16"/>
      <c r="I9" s="15"/>
      <c r="J9" s="41"/>
      <c r="K9" s="38"/>
    </row>
    <row r="10" spans="1:12" x14ac:dyDescent="0.2">
      <c r="B10" s="15">
        <v>5</v>
      </c>
      <c r="C10" s="16"/>
      <c r="D10" s="16"/>
      <c r="E10" s="24"/>
      <c r="F10" s="16"/>
      <c r="G10" s="16"/>
      <c r="H10" s="16"/>
      <c r="I10" s="15"/>
      <c r="J10" s="41"/>
      <c r="K10" s="38"/>
    </row>
    <row r="11" spans="1:12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</row>
    <row r="12" spans="1:12" ht="15.75" customHeight="1" x14ac:dyDescent="0.25">
      <c r="B12" s="26"/>
    </row>
  </sheetData>
  <mergeCells count="9">
    <mergeCell ref="J9:K9"/>
    <mergeCell ref="J10:K10"/>
    <mergeCell ref="B2:E2"/>
    <mergeCell ref="B3:E3"/>
    <mergeCell ref="C4:K4"/>
    <mergeCell ref="J5:K5"/>
    <mergeCell ref="J6:K6"/>
    <mergeCell ref="J7:K7"/>
    <mergeCell ref="J8:K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2910-E240-4F73-B331-1B8B67672022}">
  <sheetPr>
    <outlinePr summaryBelow="0" summaryRight="0"/>
  </sheetPr>
  <dimension ref="A2:L12"/>
  <sheetViews>
    <sheetView showGridLines="0" workbookViewId="0">
      <selection activeCell="L4" sqref="L4"/>
    </sheetView>
  </sheetViews>
  <sheetFormatPr defaultColWidth="12.5703125" defaultRowHeight="15.75" customHeight="1" x14ac:dyDescent="0.2"/>
  <cols>
    <col min="1" max="1" width="4.5703125" customWidth="1"/>
    <col min="2" max="3" width="8.42578125" customWidth="1"/>
    <col min="4" max="4" width="8.5703125" customWidth="1"/>
    <col min="5" max="5" width="20.5703125" customWidth="1"/>
    <col min="7" max="7" width="25.42578125" customWidth="1"/>
    <col min="8" max="8" width="31.140625" customWidth="1"/>
    <col min="9" max="9" width="13.5703125" customWidth="1"/>
    <col min="10" max="10" width="15.140625" customWidth="1"/>
    <col min="11" max="11" width="22.28515625" customWidth="1"/>
  </cols>
  <sheetData>
    <row r="2" spans="1:12" ht="12.75" x14ac:dyDescent="0.2">
      <c r="B2" s="42" t="s">
        <v>7</v>
      </c>
      <c r="C2" s="37"/>
      <c r="D2" s="37"/>
      <c r="E2" s="38"/>
      <c r="F2" s="15" t="s">
        <v>3</v>
      </c>
      <c r="G2" s="15" t="s">
        <v>4</v>
      </c>
      <c r="H2" s="16" t="s">
        <v>8</v>
      </c>
      <c r="I2" s="15" t="s">
        <v>0</v>
      </c>
      <c r="J2" s="17" t="s">
        <v>1</v>
      </c>
      <c r="K2" s="15" t="s">
        <v>9</v>
      </c>
      <c r="L2" s="15" t="s">
        <v>18</v>
      </c>
    </row>
    <row r="3" spans="1:12" ht="12.75" x14ac:dyDescent="0.2">
      <c r="B3" s="42" t="str">
        <f>表紙!D10</f>
        <v>マルチテナントLaravelベーステーブル定義書</v>
      </c>
      <c r="C3" s="37"/>
      <c r="D3" s="37"/>
      <c r="E3" s="38"/>
      <c r="F3" s="18" t="str">
        <f>目次・概要!D5</f>
        <v>cache_locks</v>
      </c>
      <c r="G3" s="18" t="str">
        <f>目次・概要!E5</f>
        <v>キャシューロックテーブル</v>
      </c>
      <c r="H3" s="19" t="s">
        <v>50</v>
      </c>
      <c r="I3" s="48">
        <f>表紙!I22</f>
        <v>45679</v>
      </c>
      <c r="J3" s="48">
        <f>表紙!I23</f>
        <v>45679</v>
      </c>
      <c r="K3" s="20" t="str">
        <f>表紙!I21</f>
        <v>ケインピィーシー</v>
      </c>
      <c r="L3" s="20" t="str">
        <f>目次・概要!C5</f>
        <v>common,base_client</v>
      </c>
    </row>
    <row r="4" spans="1:12" x14ac:dyDescent="0.2">
      <c r="B4" s="15" t="s">
        <v>5</v>
      </c>
      <c r="C4" s="41"/>
      <c r="D4" s="37"/>
      <c r="E4" s="37"/>
      <c r="F4" s="37"/>
      <c r="G4" s="37"/>
      <c r="H4" s="37"/>
      <c r="I4" s="37"/>
      <c r="J4" s="37"/>
      <c r="K4" s="38"/>
    </row>
    <row r="5" spans="1:12" x14ac:dyDescent="0.2">
      <c r="B5" s="21" t="s">
        <v>2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43" t="s">
        <v>17</v>
      </c>
      <c r="K5" s="38"/>
    </row>
    <row r="6" spans="1:12" x14ac:dyDescent="0.2">
      <c r="B6" s="15">
        <v>1</v>
      </c>
      <c r="C6" s="15" t="s">
        <v>57</v>
      </c>
      <c r="D6" s="16"/>
      <c r="E6" s="16" t="s">
        <v>51</v>
      </c>
      <c r="F6" s="16" t="s">
        <v>54</v>
      </c>
      <c r="G6" s="16"/>
      <c r="H6" s="16" t="s">
        <v>58</v>
      </c>
      <c r="I6" s="15" t="s">
        <v>57</v>
      </c>
      <c r="J6" s="44"/>
      <c r="K6" s="38"/>
    </row>
    <row r="7" spans="1:12" x14ac:dyDescent="0.2">
      <c r="B7" s="15">
        <v>2</v>
      </c>
      <c r="C7" s="16"/>
      <c r="D7" s="16"/>
      <c r="E7" s="16" t="s">
        <v>61</v>
      </c>
      <c r="F7" s="16" t="s">
        <v>55</v>
      </c>
      <c r="G7" s="16"/>
      <c r="H7" s="16" t="s">
        <v>58</v>
      </c>
      <c r="I7" s="15" t="s">
        <v>57</v>
      </c>
      <c r="J7" s="44"/>
      <c r="K7" s="38"/>
    </row>
    <row r="8" spans="1:12" x14ac:dyDescent="0.2">
      <c r="B8" s="15">
        <v>3</v>
      </c>
      <c r="C8" s="16"/>
      <c r="D8" s="16"/>
      <c r="E8" s="16" t="s">
        <v>53</v>
      </c>
      <c r="F8" s="16" t="s">
        <v>56</v>
      </c>
      <c r="G8" s="16"/>
      <c r="H8" s="23" t="s">
        <v>60</v>
      </c>
      <c r="I8" s="15" t="s">
        <v>57</v>
      </c>
      <c r="J8" s="44"/>
      <c r="K8" s="38"/>
    </row>
    <row r="9" spans="1:12" x14ac:dyDescent="0.2">
      <c r="B9" s="15">
        <v>4</v>
      </c>
      <c r="C9" s="16"/>
      <c r="D9" s="16"/>
      <c r="E9" s="16"/>
      <c r="F9" s="16"/>
      <c r="G9" s="16"/>
      <c r="H9" s="16"/>
      <c r="I9" s="15"/>
      <c r="J9" s="41"/>
      <c r="K9" s="38"/>
    </row>
    <row r="10" spans="1:12" x14ac:dyDescent="0.2">
      <c r="B10" s="15">
        <v>5</v>
      </c>
      <c r="C10" s="16"/>
      <c r="D10" s="16"/>
      <c r="E10" s="24"/>
      <c r="F10" s="16"/>
      <c r="G10" s="16"/>
      <c r="H10" s="16"/>
      <c r="I10" s="15"/>
      <c r="J10" s="41"/>
      <c r="K10" s="38"/>
    </row>
    <row r="11" spans="1:12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</row>
    <row r="12" spans="1:12" ht="15.75" customHeight="1" x14ac:dyDescent="0.25">
      <c r="B12" s="26"/>
    </row>
  </sheetData>
  <mergeCells count="9">
    <mergeCell ref="J8:K8"/>
    <mergeCell ref="J9:K9"/>
    <mergeCell ref="J10:K10"/>
    <mergeCell ref="B2:E2"/>
    <mergeCell ref="B3:E3"/>
    <mergeCell ref="C4:K4"/>
    <mergeCell ref="J5:K5"/>
    <mergeCell ref="J6:K6"/>
    <mergeCell ref="J7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1EA7-038E-42BF-AB02-FDC3FCB1AA49}">
  <sheetPr>
    <outlinePr summaryBelow="0" summaryRight="0"/>
  </sheetPr>
  <dimension ref="B2:L12"/>
  <sheetViews>
    <sheetView showGridLines="0" workbookViewId="0">
      <selection activeCell="L4" sqref="L4"/>
    </sheetView>
  </sheetViews>
  <sheetFormatPr defaultColWidth="12.5703125" defaultRowHeight="15.75" customHeight="1" x14ac:dyDescent="0.2"/>
  <cols>
    <col min="1" max="1" width="4.5703125" customWidth="1"/>
    <col min="2" max="3" width="8.42578125" customWidth="1"/>
    <col min="4" max="4" width="8.5703125" customWidth="1"/>
    <col min="5" max="5" width="20.5703125" customWidth="1"/>
    <col min="7" max="7" width="25.42578125" customWidth="1"/>
    <col min="8" max="8" width="31.140625" customWidth="1"/>
    <col min="9" max="9" width="13.5703125" customWidth="1"/>
    <col min="10" max="10" width="15.140625" customWidth="1"/>
    <col min="11" max="11" width="22.28515625" customWidth="1"/>
  </cols>
  <sheetData>
    <row r="2" spans="2:12" ht="12.75" x14ac:dyDescent="0.2">
      <c r="B2" s="42" t="s">
        <v>7</v>
      </c>
      <c r="C2" s="37"/>
      <c r="D2" s="37"/>
      <c r="E2" s="38"/>
      <c r="F2" s="15" t="s">
        <v>3</v>
      </c>
      <c r="G2" s="15" t="s">
        <v>4</v>
      </c>
      <c r="H2" s="16" t="s">
        <v>8</v>
      </c>
      <c r="I2" s="15" t="s">
        <v>0</v>
      </c>
      <c r="J2" s="17" t="s">
        <v>1</v>
      </c>
      <c r="K2" s="15" t="s">
        <v>9</v>
      </c>
      <c r="L2" s="15" t="s">
        <v>18</v>
      </c>
    </row>
    <row r="3" spans="2:12" ht="12.75" x14ac:dyDescent="0.2">
      <c r="B3" s="42" t="str">
        <f>表紙!D10</f>
        <v>マルチテナントLaravelベーステーブル定義書</v>
      </c>
      <c r="C3" s="37"/>
      <c r="D3" s="37"/>
      <c r="E3" s="38"/>
      <c r="F3" s="18" t="str">
        <f>目次・概要!D7</f>
        <v>jobs</v>
      </c>
      <c r="G3" s="18" t="str">
        <f>目次・概要!E7</f>
        <v>queueで使うテーブル</v>
      </c>
      <c r="H3" s="19" t="s">
        <v>50</v>
      </c>
      <c r="I3" s="48">
        <f>表紙!I22</f>
        <v>45679</v>
      </c>
      <c r="J3" s="48">
        <f>表紙!I23</f>
        <v>45679</v>
      </c>
      <c r="K3" s="20" t="str">
        <f>表紙!I21</f>
        <v>ケインピィーシー</v>
      </c>
      <c r="L3" s="20" t="str">
        <f>目次・概要!C7</f>
        <v>common,base_client</v>
      </c>
    </row>
    <row r="4" spans="2:12" x14ac:dyDescent="0.2">
      <c r="B4" s="15" t="s">
        <v>5</v>
      </c>
      <c r="C4" s="41"/>
      <c r="D4" s="37"/>
      <c r="E4" s="37"/>
      <c r="F4" s="37"/>
      <c r="G4" s="37"/>
      <c r="H4" s="37"/>
      <c r="I4" s="37"/>
      <c r="J4" s="37"/>
      <c r="K4" s="38"/>
    </row>
    <row r="5" spans="2:12" x14ac:dyDescent="0.2">
      <c r="B5" s="21" t="s">
        <v>2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43" t="s">
        <v>17</v>
      </c>
      <c r="K5" s="38"/>
    </row>
    <row r="6" spans="2:12" x14ac:dyDescent="0.2">
      <c r="B6" s="15">
        <v>1</v>
      </c>
      <c r="C6" s="15" t="s">
        <v>57</v>
      </c>
      <c r="D6" s="16"/>
      <c r="E6" s="16" t="s">
        <v>62</v>
      </c>
      <c r="F6" s="16" t="s">
        <v>54</v>
      </c>
      <c r="G6" s="16"/>
      <c r="H6" s="16" t="s">
        <v>63</v>
      </c>
      <c r="I6" s="15" t="s">
        <v>57</v>
      </c>
      <c r="J6" s="44"/>
      <c r="K6" s="38"/>
    </row>
    <row r="7" spans="2:12" x14ac:dyDescent="0.2">
      <c r="B7" s="15">
        <v>2</v>
      </c>
      <c r="C7" s="16"/>
      <c r="D7" s="16"/>
      <c r="E7" s="16" t="s">
        <v>64</v>
      </c>
      <c r="F7" s="16" t="s">
        <v>55</v>
      </c>
      <c r="G7" s="16"/>
      <c r="H7" s="16" t="s">
        <v>58</v>
      </c>
      <c r="I7" s="15" t="s">
        <v>57</v>
      </c>
      <c r="J7" s="44"/>
      <c r="K7" s="38"/>
    </row>
    <row r="8" spans="2:12" x14ac:dyDescent="0.2">
      <c r="B8" s="15">
        <v>3</v>
      </c>
      <c r="C8" s="16"/>
      <c r="D8" s="16"/>
      <c r="E8" s="16" t="s">
        <v>65</v>
      </c>
      <c r="F8" s="16" t="s">
        <v>66</v>
      </c>
      <c r="G8" s="16"/>
      <c r="H8" s="23" t="s">
        <v>59</v>
      </c>
      <c r="I8" s="15" t="s">
        <v>57</v>
      </c>
      <c r="J8" s="44"/>
      <c r="K8" s="38"/>
    </row>
    <row r="9" spans="2:12" x14ac:dyDescent="0.2">
      <c r="B9" s="15">
        <v>4</v>
      </c>
      <c r="C9" s="16"/>
      <c r="D9" s="16"/>
      <c r="E9" s="16" t="s">
        <v>67</v>
      </c>
      <c r="F9" s="16" t="s">
        <v>68</v>
      </c>
      <c r="G9" s="16"/>
      <c r="H9" s="16" t="s">
        <v>69</v>
      </c>
      <c r="I9" s="15" t="s">
        <v>57</v>
      </c>
      <c r="J9" s="41"/>
      <c r="K9" s="38"/>
    </row>
    <row r="10" spans="2:12" x14ac:dyDescent="0.2">
      <c r="B10" s="15">
        <v>5</v>
      </c>
      <c r="C10" s="16"/>
      <c r="D10" s="16"/>
      <c r="E10" s="24" t="s">
        <v>70</v>
      </c>
      <c r="F10" s="16" t="s">
        <v>71</v>
      </c>
      <c r="G10" s="16"/>
      <c r="H10" s="16" t="s">
        <v>60</v>
      </c>
      <c r="I10" s="15"/>
      <c r="J10" s="41"/>
      <c r="K10" s="38"/>
    </row>
    <row r="11" spans="2:12" x14ac:dyDescent="0.2">
      <c r="B11" s="15">
        <v>5</v>
      </c>
      <c r="C11" s="16"/>
      <c r="D11" s="16"/>
      <c r="E11" s="24" t="s">
        <v>74</v>
      </c>
      <c r="F11" s="16" t="s">
        <v>72</v>
      </c>
      <c r="G11" s="16"/>
      <c r="H11" s="16" t="s">
        <v>60</v>
      </c>
      <c r="I11" s="15" t="s">
        <v>57</v>
      </c>
      <c r="J11" s="41"/>
      <c r="K11" s="38"/>
    </row>
    <row r="12" spans="2:12" x14ac:dyDescent="0.2">
      <c r="B12" s="15">
        <v>5</v>
      </c>
      <c r="C12" s="16"/>
      <c r="D12" s="16"/>
      <c r="E12" s="24" t="s">
        <v>73</v>
      </c>
      <c r="F12" s="16" t="s">
        <v>0</v>
      </c>
      <c r="G12" s="16"/>
      <c r="H12" s="16" t="s">
        <v>60</v>
      </c>
      <c r="I12" s="15" t="s">
        <v>57</v>
      </c>
      <c r="J12" s="41"/>
      <c r="K12" s="38"/>
    </row>
  </sheetData>
  <mergeCells count="11">
    <mergeCell ref="J8:K8"/>
    <mergeCell ref="J9:K9"/>
    <mergeCell ref="J10:K10"/>
    <mergeCell ref="J11:K11"/>
    <mergeCell ref="J12:K12"/>
    <mergeCell ref="B2:E2"/>
    <mergeCell ref="B3:E3"/>
    <mergeCell ref="C4:K4"/>
    <mergeCell ref="J5:K5"/>
    <mergeCell ref="J6:K6"/>
    <mergeCell ref="J7:K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09CC-EB47-49AA-B0FA-5ECC2FD9AFC3}">
  <sheetPr>
    <outlinePr summaryBelow="0" summaryRight="0"/>
  </sheetPr>
  <dimension ref="B2:L8"/>
  <sheetViews>
    <sheetView showGridLines="0" workbookViewId="0">
      <selection activeCell="L4" sqref="L4"/>
    </sheetView>
  </sheetViews>
  <sheetFormatPr defaultColWidth="12.5703125" defaultRowHeight="15.75" customHeight="1" x14ac:dyDescent="0.2"/>
  <cols>
    <col min="1" max="1" width="4.5703125" customWidth="1"/>
    <col min="2" max="3" width="8.42578125" customWidth="1"/>
    <col min="4" max="4" width="8.5703125" customWidth="1"/>
    <col min="5" max="5" width="20.5703125" customWidth="1"/>
    <col min="6" max="6" width="38.140625" customWidth="1"/>
    <col min="7" max="7" width="25.42578125" customWidth="1"/>
    <col min="8" max="8" width="31.140625" customWidth="1"/>
    <col min="9" max="9" width="13.5703125" customWidth="1"/>
    <col min="10" max="10" width="15.140625" customWidth="1"/>
    <col min="11" max="11" width="22.28515625" customWidth="1"/>
  </cols>
  <sheetData>
    <row r="2" spans="2:12" ht="12.75" x14ac:dyDescent="0.2">
      <c r="B2" s="42" t="s">
        <v>7</v>
      </c>
      <c r="C2" s="37"/>
      <c r="D2" s="37"/>
      <c r="E2" s="38"/>
      <c r="F2" s="15" t="s">
        <v>3</v>
      </c>
      <c r="G2" s="15" t="s">
        <v>4</v>
      </c>
      <c r="H2" s="16" t="s">
        <v>8</v>
      </c>
      <c r="I2" s="15" t="s">
        <v>0</v>
      </c>
      <c r="J2" s="17" t="s">
        <v>1</v>
      </c>
      <c r="K2" s="15" t="s">
        <v>9</v>
      </c>
      <c r="L2" s="15" t="s">
        <v>18</v>
      </c>
    </row>
    <row r="3" spans="2:12" ht="12.75" x14ac:dyDescent="0.2">
      <c r="B3" s="42" t="str">
        <f>表紙!D10</f>
        <v>マルチテナントLaravelベーステーブル定義書</v>
      </c>
      <c r="C3" s="37"/>
      <c r="D3" s="37"/>
      <c r="E3" s="38"/>
      <c r="F3" s="18" t="str">
        <f>目次・概要!D8</f>
        <v>migrations</v>
      </c>
      <c r="G3" s="18" t="str">
        <f>目次・概要!E8</f>
        <v>マイグレーションをする時に必要</v>
      </c>
      <c r="H3" s="19" t="s">
        <v>50</v>
      </c>
      <c r="I3" s="48">
        <f>表紙!I22</f>
        <v>45679</v>
      </c>
      <c r="J3" s="48">
        <f>表紙!I23</f>
        <v>45679</v>
      </c>
      <c r="K3" s="20" t="str">
        <f>表紙!I21</f>
        <v>ケインピィーシー</v>
      </c>
      <c r="L3" s="20" t="str">
        <f>目次・概要!C8</f>
        <v>common,base_client</v>
      </c>
    </row>
    <row r="4" spans="2:12" x14ac:dyDescent="0.2">
      <c r="B4" s="15" t="s">
        <v>5</v>
      </c>
      <c r="C4" s="41"/>
      <c r="D4" s="37"/>
      <c r="E4" s="37"/>
      <c r="F4" s="37"/>
      <c r="G4" s="37"/>
      <c r="H4" s="37"/>
      <c r="I4" s="37"/>
      <c r="J4" s="37"/>
      <c r="K4" s="38"/>
    </row>
    <row r="5" spans="2:12" x14ac:dyDescent="0.2">
      <c r="B5" s="21" t="s">
        <v>2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43" t="s">
        <v>17</v>
      </c>
      <c r="K5" s="38"/>
    </row>
    <row r="6" spans="2:12" x14ac:dyDescent="0.2">
      <c r="B6" s="15">
        <v>1</v>
      </c>
      <c r="C6" s="15" t="s">
        <v>57</v>
      </c>
      <c r="D6" s="16"/>
      <c r="E6" s="16" t="s">
        <v>62</v>
      </c>
      <c r="F6" s="16" t="s">
        <v>54</v>
      </c>
      <c r="G6" s="16"/>
      <c r="H6" s="16" t="s">
        <v>63</v>
      </c>
      <c r="I6" s="15" t="s">
        <v>57</v>
      </c>
      <c r="J6" s="44"/>
      <c r="K6" s="38"/>
    </row>
    <row r="7" spans="2:12" x14ac:dyDescent="0.2">
      <c r="B7" s="15">
        <v>2</v>
      </c>
      <c r="C7" s="16"/>
      <c r="D7" s="16"/>
      <c r="E7" s="16" t="s">
        <v>27</v>
      </c>
      <c r="F7" s="16" t="s">
        <v>76</v>
      </c>
      <c r="G7" s="16"/>
      <c r="H7" s="16" t="s">
        <v>58</v>
      </c>
      <c r="I7" s="15" t="s">
        <v>57</v>
      </c>
      <c r="J7" s="44"/>
      <c r="K7" s="38"/>
    </row>
    <row r="8" spans="2:12" x14ac:dyDescent="0.2">
      <c r="B8" s="15">
        <v>3</v>
      </c>
      <c r="C8" s="16"/>
      <c r="D8" s="16"/>
      <c r="E8" s="16" t="s">
        <v>75</v>
      </c>
      <c r="F8" s="16" t="s">
        <v>77</v>
      </c>
      <c r="G8" s="16"/>
      <c r="H8" s="23" t="s">
        <v>60</v>
      </c>
      <c r="I8" s="15" t="s">
        <v>57</v>
      </c>
      <c r="J8" s="44"/>
      <c r="K8" s="38"/>
    </row>
  </sheetData>
  <mergeCells count="7">
    <mergeCell ref="J8:K8"/>
    <mergeCell ref="B2:E2"/>
    <mergeCell ref="B3:E3"/>
    <mergeCell ref="C4:K4"/>
    <mergeCell ref="J5:K5"/>
    <mergeCell ref="J6:K6"/>
    <mergeCell ref="J7:K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8161-7555-4D38-8AC5-2A9E977C88F8}">
  <sheetPr>
    <outlinePr summaryBelow="0" summaryRight="0"/>
  </sheetPr>
  <dimension ref="B2:L8"/>
  <sheetViews>
    <sheetView showGridLines="0" workbookViewId="0">
      <selection activeCell="H19" sqref="H19"/>
    </sheetView>
  </sheetViews>
  <sheetFormatPr defaultColWidth="12.5703125" defaultRowHeight="15.75" customHeight="1" x14ac:dyDescent="0.2"/>
  <cols>
    <col min="1" max="1" width="4.5703125" customWidth="1"/>
    <col min="2" max="3" width="8.42578125" customWidth="1"/>
    <col min="4" max="4" width="8.5703125" customWidth="1"/>
    <col min="5" max="5" width="20.5703125" customWidth="1"/>
    <col min="6" max="6" width="38.140625" customWidth="1"/>
    <col min="7" max="7" width="25.42578125" customWidth="1"/>
    <col min="8" max="8" width="31.140625" customWidth="1"/>
    <col min="9" max="9" width="13.5703125" customWidth="1"/>
    <col min="10" max="10" width="15.140625" customWidth="1"/>
    <col min="11" max="11" width="22.28515625" customWidth="1"/>
  </cols>
  <sheetData>
    <row r="2" spans="2:12" ht="12.75" x14ac:dyDescent="0.2">
      <c r="B2" s="42" t="s">
        <v>7</v>
      </c>
      <c r="C2" s="37"/>
      <c r="D2" s="37"/>
      <c r="E2" s="38"/>
      <c r="F2" s="15" t="s">
        <v>3</v>
      </c>
      <c r="G2" s="15" t="s">
        <v>4</v>
      </c>
      <c r="H2" s="16" t="s">
        <v>8</v>
      </c>
      <c r="I2" s="15" t="s">
        <v>0</v>
      </c>
      <c r="J2" s="17" t="s">
        <v>1</v>
      </c>
      <c r="K2" s="15" t="s">
        <v>9</v>
      </c>
      <c r="L2" s="15" t="s">
        <v>18</v>
      </c>
    </row>
    <row r="3" spans="2:12" ht="12.75" x14ac:dyDescent="0.2">
      <c r="B3" s="42" t="str">
        <f>表紙!D10</f>
        <v>マルチテナントLaravelベーステーブル定義書</v>
      </c>
      <c r="C3" s="37"/>
      <c r="D3" s="37"/>
      <c r="E3" s="38"/>
      <c r="F3" s="18" t="str">
        <f>目次・概要!D9</f>
        <v>password_reset_tokens</v>
      </c>
      <c r="G3" s="18" t="str">
        <f>目次・概要!E9</f>
        <v>ユーザーがパスワードリセットをする時に必要</v>
      </c>
      <c r="H3" s="19" t="s">
        <v>50</v>
      </c>
      <c r="I3" s="48">
        <f>表紙!I22</f>
        <v>45679</v>
      </c>
      <c r="J3" s="48">
        <f>表紙!I23</f>
        <v>45679</v>
      </c>
      <c r="K3" s="20" t="str">
        <f>表紙!I21</f>
        <v>ケインピィーシー</v>
      </c>
      <c r="L3" s="20" t="str">
        <f>目次・概要!C9</f>
        <v>common,base_client</v>
      </c>
    </row>
    <row r="4" spans="2:12" x14ac:dyDescent="0.2">
      <c r="B4" s="15" t="s">
        <v>5</v>
      </c>
      <c r="C4" s="41"/>
      <c r="D4" s="37"/>
      <c r="E4" s="37"/>
      <c r="F4" s="37"/>
      <c r="G4" s="37"/>
      <c r="H4" s="37"/>
      <c r="I4" s="37"/>
      <c r="J4" s="37"/>
      <c r="K4" s="38"/>
    </row>
    <row r="5" spans="2:12" x14ac:dyDescent="0.2">
      <c r="B5" s="21" t="s">
        <v>2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43" t="s">
        <v>17</v>
      </c>
      <c r="K5" s="38"/>
    </row>
    <row r="6" spans="2:12" x14ac:dyDescent="0.2">
      <c r="B6" s="15">
        <v>1</v>
      </c>
      <c r="C6" s="15" t="s">
        <v>57</v>
      </c>
      <c r="D6" s="16"/>
      <c r="E6" s="16" t="s">
        <v>78</v>
      </c>
      <c r="F6" s="16" t="s">
        <v>79</v>
      </c>
      <c r="G6" s="16"/>
      <c r="H6" s="16" t="s">
        <v>58</v>
      </c>
      <c r="I6" s="15" t="s">
        <v>57</v>
      </c>
      <c r="J6" s="44"/>
      <c r="K6" s="38"/>
    </row>
    <row r="7" spans="2:12" x14ac:dyDescent="0.2">
      <c r="B7" s="15">
        <v>2</v>
      </c>
      <c r="C7" s="16"/>
      <c r="D7" s="16"/>
      <c r="E7" s="16" t="s">
        <v>80</v>
      </c>
      <c r="F7" s="16" t="s">
        <v>81</v>
      </c>
      <c r="G7" s="16"/>
      <c r="H7" s="16" t="s">
        <v>58</v>
      </c>
      <c r="I7" s="15" t="s">
        <v>57</v>
      </c>
      <c r="J7" s="44"/>
      <c r="K7" s="38"/>
    </row>
    <row r="8" spans="2:12" x14ac:dyDescent="0.2">
      <c r="B8" s="15">
        <v>3</v>
      </c>
      <c r="C8" s="16"/>
      <c r="D8" s="16"/>
      <c r="E8" s="16" t="s">
        <v>73</v>
      </c>
      <c r="F8" s="16" t="s">
        <v>0</v>
      </c>
      <c r="G8" s="16"/>
      <c r="H8" s="23" t="s">
        <v>82</v>
      </c>
      <c r="I8" s="15" t="s">
        <v>57</v>
      </c>
      <c r="J8" s="44"/>
      <c r="K8" s="38"/>
    </row>
  </sheetData>
  <mergeCells count="7">
    <mergeCell ref="J8:K8"/>
    <mergeCell ref="B2:E2"/>
    <mergeCell ref="B3:E3"/>
    <mergeCell ref="C4:K4"/>
    <mergeCell ref="J5:K5"/>
    <mergeCell ref="J6:K6"/>
    <mergeCell ref="J7:K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4353-AC98-4F7B-A081-952B4BB27922}">
  <sheetPr>
    <outlinePr summaryBelow="0" summaryRight="0"/>
  </sheetPr>
  <dimension ref="B2:L10"/>
  <sheetViews>
    <sheetView showGridLines="0" workbookViewId="0">
      <selection activeCell="L4" sqref="L4"/>
    </sheetView>
  </sheetViews>
  <sheetFormatPr defaultColWidth="12.5703125" defaultRowHeight="15.75" customHeight="1" x14ac:dyDescent="0.2"/>
  <cols>
    <col min="1" max="1" width="4.5703125" customWidth="1"/>
    <col min="2" max="3" width="8.42578125" customWidth="1"/>
    <col min="4" max="4" width="8.5703125" customWidth="1"/>
    <col min="5" max="5" width="20.5703125" customWidth="1"/>
    <col min="6" max="6" width="38.140625" customWidth="1"/>
    <col min="7" max="7" width="25.42578125" customWidth="1"/>
    <col min="8" max="8" width="31.140625" customWidth="1"/>
    <col min="9" max="9" width="13.5703125" customWidth="1"/>
    <col min="10" max="10" width="15.140625" customWidth="1"/>
    <col min="11" max="11" width="22.28515625" customWidth="1"/>
  </cols>
  <sheetData>
    <row r="2" spans="2:12" ht="12.75" x14ac:dyDescent="0.2">
      <c r="B2" s="42" t="s">
        <v>7</v>
      </c>
      <c r="C2" s="37"/>
      <c r="D2" s="37"/>
      <c r="E2" s="38"/>
      <c r="F2" s="15" t="s">
        <v>3</v>
      </c>
      <c r="G2" s="15" t="s">
        <v>4</v>
      </c>
      <c r="H2" s="16" t="s">
        <v>8</v>
      </c>
      <c r="I2" s="15" t="s">
        <v>0</v>
      </c>
      <c r="J2" s="17" t="s">
        <v>1</v>
      </c>
      <c r="K2" s="15" t="s">
        <v>9</v>
      </c>
      <c r="L2" s="15" t="s">
        <v>18</v>
      </c>
    </row>
    <row r="3" spans="2:12" ht="12.75" x14ac:dyDescent="0.2">
      <c r="B3" s="42" t="str">
        <f>表紙!D10</f>
        <v>マルチテナントLaravelベーステーブル定義書</v>
      </c>
      <c r="C3" s="37"/>
      <c r="D3" s="37"/>
      <c r="E3" s="38"/>
      <c r="F3" s="18" t="str">
        <f>目次・概要!D10</f>
        <v>permissions</v>
      </c>
      <c r="G3" s="18" t="str">
        <f>目次・概要!E10</f>
        <v>権限マスターーテーブル</v>
      </c>
      <c r="H3" s="19" t="s">
        <v>50</v>
      </c>
      <c r="I3" s="48">
        <f>表紙!I22</f>
        <v>45679</v>
      </c>
      <c r="J3" s="48">
        <f>表紙!I23</f>
        <v>45679</v>
      </c>
      <c r="K3" s="20" t="str">
        <f>表紙!I21</f>
        <v>ケインピィーシー</v>
      </c>
      <c r="L3" s="20" t="str">
        <f>目次・概要!C10</f>
        <v>common,base_client</v>
      </c>
    </row>
    <row r="4" spans="2:12" x14ac:dyDescent="0.2">
      <c r="B4" s="15" t="s">
        <v>5</v>
      </c>
      <c r="C4" s="41"/>
      <c r="D4" s="37"/>
      <c r="E4" s="37"/>
      <c r="F4" s="37"/>
      <c r="G4" s="37"/>
      <c r="H4" s="37"/>
      <c r="I4" s="37"/>
      <c r="J4" s="37"/>
      <c r="K4" s="38"/>
    </row>
    <row r="5" spans="2:12" x14ac:dyDescent="0.2">
      <c r="B5" s="21" t="s">
        <v>2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43" t="s">
        <v>17</v>
      </c>
      <c r="K5" s="38"/>
    </row>
    <row r="6" spans="2:12" x14ac:dyDescent="0.2">
      <c r="B6" s="15">
        <v>1</v>
      </c>
      <c r="C6" s="15" t="s">
        <v>57</v>
      </c>
      <c r="D6" s="16"/>
      <c r="E6" s="16" t="s">
        <v>62</v>
      </c>
      <c r="F6" s="16" t="s">
        <v>83</v>
      </c>
      <c r="G6" s="16"/>
      <c r="H6" s="16" t="s">
        <v>84</v>
      </c>
      <c r="I6" s="15" t="s">
        <v>57</v>
      </c>
      <c r="J6" s="44"/>
      <c r="K6" s="38"/>
    </row>
    <row r="7" spans="2:12" x14ac:dyDescent="0.2">
      <c r="B7" s="15">
        <v>2</v>
      </c>
      <c r="C7" s="16"/>
      <c r="D7" s="16"/>
      <c r="E7" s="16" t="s">
        <v>85</v>
      </c>
      <c r="F7" s="16" t="s">
        <v>86</v>
      </c>
      <c r="G7" s="16"/>
      <c r="H7" s="16" t="s">
        <v>58</v>
      </c>
      <c r="I7" s="15" t="s">
        <v>57</v>
      </c>
      <c r="J7" s="44"/>
      <c r="K7" s="38"/>
    </row>
    <row r="8" spans="2:12" ht="12.75" x14ac:dyDescent="0.2">
      <c r="B8" s="15">
        <v>3</v>
      </c>
      <c r="C8" s="16"/>
      <c r="D8" s="16"/>
      <c r="E8" s="16" t="s">
        <v>87</v>
      </c>
      <c r="F8" s="16" t="s">
        <v>88</v>
      </c>
      <c r="G8" s="16" t="s">
        <v>89</v>
      </c>
      <c r="H8" s="16" t="s">
        <v>58</v>
      </c>
      <c r="I8" s="15" t="s">
        <v>57</v>
      </c>
      <c r="J8" s="44" t="s">
        <v>90</v>
      </c>
      <c r="K8" s="38"/>
    </row>
    <row r="9" spans="2:12" ht="12.75" x14ac:dyDescent="0.2">
      <c r="B9" s="15">
        <v>4</v>
      </c>
      <c r="C9" s="16"/>
      <c r="D9" s="16"/>
      <c r="E9" s="16" t="s">
        <v>73</v>
      </c>
      <c r="F9" s="16" t="s">
        <v>0</v>
      </c>
      <c r="G9" s="16"/>
      <c r="H9" s="16" t="s">
        <v>82</v>
      </c>
      <c r="I9" s="15" t="s">
        <v>57</v>
      </c>
      <c r="J9" s="44"/>
      <c r="K9" s="38"/>
    </row>
    <row r="10" spans="2:12" ht="12.75" x14ac:dyDescent="0.2">
      <c r="B10" s="15">
        <v>5</v>
      </c>
      <c r="C10" s="16"/>
      <c r="D10" s="16"/>
      <c r="E10" s="16" t="s">
        <v>91</v>
      </c>
      <c r="F10" s="16" t="s">
        <v>1</v>
      </c>
      <c r="G10" s="16"/>
      <c r="H10" s="16" t="s">
        <v>82</v>
      </c>
      <c r="I10" s="15" t="s">
        <v>57</v>
      </c>
      <c r="J10" s="44"/>
      <c r="K10" s="38"/>
    </row>
  </sheetData>
  <mergeCells count="9">
    <mergeCell ref="J8:K8"/>
    <mergeCell ref="J9:K9"/>
    <mergeCell ref="J10:K10"/>
    <mergeCell ref="B2:E2"/>
    <mergeCell ref="B3:E3"/>
    <mergeCell ref="C4:K4"/>
    <mergeCell ref="J5:K5"/>
    <mergeCell ref="J6:K6"/>
    <mergeCell ref="J7:K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32BE-C296-40DD-B262-7C027EF848AB}">
  <sheetPr>
    <outlinePr summaryBelow="0" summaryRight="0"/>
  </sheetPr>
  <dimension ref="B2:L15"/>
  <sheetViews>
    <sheetView showGridLines="0" workbookViewId="0">
      <selection activeCell="L4" sqref="L4"/>
    </sheetView>
  </sheetViews>
  <sheetFormatPr defaultColWidth="12.5703125" defaultRowHeight="15.75" customHeight="1" x14ac:dyDescent="0.2"/>
  <cols>
    <col min="1" max="1" width="4.5703125" customWidth="1"/>
    <col min="2" max="3" width="8.42578125" customWidth="1"/>
    <col min="4" max="4" width="8.5703125" customWidth="1"/>
    <col min="5" max="5" width="20.5703125" customWidth="1"/>
    <col min="6" max="6" width="38.140625" customWidth="1"/>
    <col min="7" max="7" width="25.42578125" customWidth="1"/>
    <col min="8" max="8" width="31.140625" customWidth="1"/>
    <col min="9" max="9" width="13.5703125" customWidth="1"/>
    <col min="10" max="10" width="15.140625" customWidth="1"/>
    <col min="11" max="11" width="22.28515625" customWidth="1"/>
  </cols>
  <sheetData>
    <row r="2" spans="2:12" ht="12.75" x14ac:dyDescent="0.2">
      <c r="B2" s="42" t="s">
        <v>7</v>
      </c>
      <c r="C2" s="37"/>
      <c r="D2" s="37"/>
      <c r="E2" s="38"/>
      <c r="F2" s="15" t="s">
        <v>3</v>
      </c>
      <c r="G2" s="15" t="s">
        <v>4</v>
      </c>
      <c r="H2" s="16" t="s">
        <v>8</v>
      </c>
      <c r="I2" s="15" t="s">
        <v>0</v>
      </c>
      <c r="J2" s="17" t="s">
        <v>1</v>
      </c>
      <c r="K2" s="15" t="s">
        <v>9</v>
      </c>
      <c r="L2" s="15" t="s">
        <v>18</v>
      </c>
    </row>
    <row r="3" spans="2:12" ht="12.75" x14ac:dyDescent="0.2">
      <c r="B3" s="42" t="str">
        <f>表紙!D10</f>
        <v>マルチテナントLaravelベーステーブル定義書</v>
      </c>
      <c r="C3" s="37"/>
      <c r="D3" s="37"/>
      <c r="E3" s="38"/>
      <c r="F3" s="18" t="str">
        <f>目次・概要!D11</f>
        <v>personal_access_tokens</v>
      </c>
      <c r="G3" s="18" t="str">
        <f>目次・概要!E11</f>
        <v>APIセキュリティートークンーテーブル</v>
      </c>
      <c r="H3" s="19" t="s">
        <v>50</v>
      </c>
      <c r="I3" s="48">
        <f>表紙!I22</f>
        <v>45679</v>
      </c>
      <c r="J3" s="48">
        <f>表紙!I23</f>
        <v>45679</v>
      </c>
      <c r="K3" s="20" t="str">
        <f>表紙!I21</f>
        <v>ケインピィーシー</v>
      </c>
      <c r="L3" s="20" t="str">
        <f>目次・概要!C11</f>
        <v>common,base_client</v>
      </c>
    </row>
    <row r="4" spans="2:12" x14ac:dyDescent="0.2">
      <c r="B4" s="15" t="s">
        <v>5</v>
      </c>
      <c r="C4" s="41"/>
      <c r="D4" s="37"/>
      <c r="E4" s="37"/>
      <c r="F4" s="37"/>
      <c r="G4" s="37"/>
      <c r="H4" s="37"/>
      <c r="I4" s="37"/>
      <c r="J4" s="37"/>
      <c r="K4" s="38"/>
    </row>
    <row r="5" spans="2:12" x14ac:dyDescent="0.2">
      <c r="B5" s="21" t="s">
        <v>2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43" t="s">
        <v>17</v>
      </c>
      <c r="K5" s="38"/>
    </row>
    <row r="6" spans="2:12" x14ac:dyDescent="0.2">
      <c r="B6" s="15">
        <v>1</v>
      </c>
      <c r="C6" s="15" t="s">
        <v>57</v>
      </c>
      <c r="D6" s="16"/>
      <c r="E6" s="16" t="s">
        <v>62</v>
      </c>
      <c r="F6" s="16" t="s">
        <v>83</v>
      </c>
      <c r="G6" s="16"/>
      <c r="H6" s="16" t="s">
        <v>84</v>
      </c>
      <c r="I6" s="15" t="s">
        <v>57</v>
      </c>
      <c r="J6" s="44"/>
      <c r="K6" s="38"/>
    </row>
    <row r="7" spans="2:12" x14ac:dyDescent="0.2">
      <c r="B7" s="15">
        <v>2</v>
      </c>
      <c r="C7" s="16"/>
      <c r="D7" s="16"/>
      <c r="E7" s="16" t="s">
        <v>92</v>
      </c>
      <c r="F7" s="16" t="s">
        <v>93</v>
      </c>
      <c r="G7" s="16"/>
      <c r="H7" s="16" t="s">
        <v>58</v>
      </c>
      <c r="I7" s="15" t="s">
        <v>57</v>
      </c>
      <c r="J7" s="44"/>
      <c r="K7" s="38"/>
    </row>
    <row r="8" spans="2:12" ht="12.75" x14ac:dyDescent="0.2">
      <c r="B8" s="15"/>
      <c r="C8" s="16"/>
      <c r="D8" s="16"/>
      <c r="E8" s="16" t="s">
        <v>100</v>
      </c>
      <c r="F8" s="16" t="s">
        <v>101</v>
      </c>
      <c r="G8" s="16"/>
      <c r="H8" s="16" t="s">
        <v>102</v>
      </c>
      <c r="I8" s="15" t="s">
        <v>57</v>
      </c>
      <c r="J8" s="22"/>
      <c r="K8" s="11"/>
    </row>
    <row r="9" spans="2:12" ht="12.75" x14ac:dyDescent="0.2">
      <c r="B9" s="15">
        <v>3</v>
      </c>
      <c r="C9" s="16"/>
      <c r="D9" s="16"/>
      <c r="E9" s="16" t="s">
        <v>85</v>
      </c>
      <c r="F9" s="16" t="s">
        <v>97</v>
      </c>
      <c r="G9" s="16"/>
      <c r="H9" s="16" t="s">
        <v>58</v>
      </c>
      <c r="I9" s="15" t="s">
        <v>57</v>
      </c>
      <c r="J9" s="44"/>
      <c r="K9" s="38"/>
    </row>
    <row r="10" spans="2:12" ht="12.75" x14ac:dyDescent="0.2">
      <c r="B10" s="15">
        <v>4</v>
      </c>
      <c r="C10" s="16"/>
      <c r="D10" s="16"/>
      <c r="E10" s="16" t="s">
        <v>73</v>
      </c>
      <c r="F10" s="16" t="s">
        <v>0</v>
      </c>
      <c r="G10" s="16"/>
      <c r="H10" s="16" t="s">
        <v>82</v>
      </c>
      <c r="I10" s="15"/>
      <c r="J10" s="44"/>
      <c r="K10" s="38"/>
    </row>
    <row r="11" spans="2:12" ht="12.75" x14ac:dyDescent="0.2">
      <c r="B11" s="15">
        <v>5</v>
      </c>
      <c r="C11" s="16"/>
      <c r="D11" s="16"/>
      <c r="E11" s="16" t="s">
        <v>91</v>
      </c>
      <c r="F11" s="16" t="s">
        <v>1</v>
      </c>
      <c r="G11" s="16"/>
      <c r="H11" s="16" t="s">
        <v>82</v>
      </c>
      <c r="I11" s="15"/>
      <c r="J11" s="44"/>
      <c r="K11" s="38"/>
    </row>
    <row r="12" spans="2:12" ht="12.75" x14ac:dyDescent="0.2">
      <c r="B12" s="15">
        <v>6</v>
      </c>
      <c r="C12" s="16"/>
      <c r="D12" s="16"/>
      <c r="E12" s="16" t="s">
        <v>80</v>
      </c>
      <c r="F12" s="16" t="s">
        <v>81</v>
      </c>
      <c r="G12" s="16"/>
      <c r="H12" s="16" t="s">
        <v>103</v>
      </c>
      <c r="I12" s="15" t="s">
        <v>57</v>
      </c>
      <c r="J12" s="44"/>
      <c r="K12" s="38"/>
    </row>
    <row r="13" spans="2:12" ht="12.75" x14ac:dyDescent="0.2">
      <c r="B13" s="15">
        <v>7</v>
      </c>
      <c r="C13" s="16"/>
      <c r="D13" s="16"/>
      <c r="E13" s="16" t="s">
        <v>94</v>
      </c>
      <c r="F13" s="16" t="s">
        <v>98</v>
      </c>
      <c r="G13" s="16"/>
      <c r="H13" s="16" t="s">
        <v>59</v>
      </c>
      <c r="I13" s="15"/>
      <c r="J13" s="44"/>
      <c r="K13" s="38"/>
    </row>
    <row r="14" spans="2:12" ht="12.75" x14ac:dyDescent="0.2">
      <c r="B14" s="15">
        <v>8</v>
      </c>
      <c r="C14" s="16"/>
      <c r="D14" s="16"/>
      <c r="E14" s="16" t="s">
        <v>95</v>
      </c>
      <c r="F14" s="16" t="s">
        <v>99</v>
      </c>
      <c r="G14" s="16"/>
      <c r="H14" s="16" t="s">
        <v>82</v>
      </c>
      <c r="I14" s="15"/>
      <c r="J14" s="44"/>
      <c r="K14" s="38"/>
    </row>
    <row r="15" spans="2:12" ht="12.75" x14ac:dyDescent="0.2">
      <c r="B15" s="15">
        <v>9</v>
      </c>
      <c r="C15" s="16"/>
      <c r="D15" s="16"/>
      <c r="E15" s="16" t="s">
        <v>96</v>
      </c>
      <c r="F15" s="16" t="s">
        <v>56</v>
      </c>
      <c r="G15" s="16"/>
      <c r="H15" s="16" t="s">
        <v>82</v>
      </c>
      <c r="I15" s="15"/>
      <c r="J15" s="44"/>
      <c r="K15" s="38"/>
    </row>
  </sheetData>
  <mergeCells count="13">
    <mergeCell ref="J15:K15"/>
    <mergeCell ref="J9:K9"/>
    <mergeCell ref="J10:K10"/>
    <mergeCell ref="J11:K11"/>
    <mergeCell ref="J12:K12"/>
    <mergeCell ref="J13:K13"/>
    <mergeCell ref="J14:K14"/>
    <mergeCell ref="B2:E2"/>
    <mergeCell ref="B3:E3"/>
    <mergeCell ref="C4:K4"/>
    <mergeCell ref="J5:K5"/>
    <mergeCell ref="J6:K6"/>
    <mergeCell ref="J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表紙</vt:lpstr>
      <vt:lpstr>目次・概要</vt:lpstr>
      <vt:lpstr>cache</vt:lpstr>
      <vt:lpstr>cache_lock</vt:lpstr>
      <vt:lpstr>jobs</vt:lpstr>
      <vt:lpstr>migrations</vt:lpstr>
      <vt:lpstr>password_reset_tokens</vt:lpstr>
      <vt:lpstr>permissions</vt:lpstr>
      <vt:lpstr>personal_access_token</vt:lpstr>
      <vt:lpstr>sessions</vt:lpstr>
      <vt:lpstr>tenants</vt:lpstr>
      <vt:lpstr>users</vt:lpstr>
      <vt:lpstr>roles</vt:lpstr>
      <vt:lpstr>model_has_permissions</vt:lpstr>
      <vt:lpstr>role_has_permissions</vt:lpstr>
      <vt:lpstr>model_has_roles</vt:lpstr>
      <vt:lpstr>front_users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KEIN PYI SI</dc:creator>
  <cp:lastModifiedBy>KEIN PYI SI</cp:lastModifiedBy>
  <dcterms:created xsi:type="dcterms:W3CDTF">2025-01-22T05:18:08Z</dcterms:created>
  <dcterms:modified xsi:type="dcterms:W3CDTF">2025-01-22T05:18:08Z</dcterms:modified>
</cp:coreProperties>
</file>