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ira\Documents\Year 4\Project\Code\"/>
    </mc:Choice>
  </mc:AlternateContent>
  <xr:revisionPtr revIDLastSave="0" documentId="13_ncr:1_{8FA66BCD-390E-4690-BF95-F16A34CF84BE}" xr6:coauthVersionLast="45" xr6:coauthVersionMax="45" xr10:uidLastSave="{00000000-0000-0000-0000-000000000000}"/>
  <bookViews>
    <workbookView xWindow="-110" yWindow="-110" windowWidth="19420" windowHeight="10300" xr2:uid="{EA2C1835-A4B2-46DC-8D1E-A19FECEE389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" i="1" l="1"/>
  <c r="N4" i="1"/>
  <c r="M7" i="1"/>
  <c r="M6" i="1"/>
  <c r="M5" i="1"/>
  <c r="M4" i="1"/>
  <c r="J3" i="1" l="1"/>
  <c r="K3" i="1"/>
  <c r="J4" i="1"/>
  <c r="K4" i="1"/>
  <c r="J5" i="1"/>
  <c r="K5" i="1"/>
  <c r="J6" i="1"/>
  <c r="K6" i="1"/>
  <c r="J7" i="1"/>
  <c r="K7" i="1"/>
  <c r="J8" i="1"/>
  <c r="K8" i="1"/>
  <c r="J9" i="1"/>
  <c r="K9" i="1"/>
  <c r="K2" i="1"/>
  <c r="J2" i="1"/>
</calcChain>
</file>

<file path=xl/sharedStrings.xml><?xml version="1.0" encoding="utf-8"?>
<sst xmlns="http://schemas.openxmlformats.org/spreadsheetml/2006/main" count="14" uniqueCount="14">
  <si>
    <t>m</t>
  </si>
  <si>
    <r>
      <t>P</t>
    </r>
    <r>
      <rPr>
        <b/>
        <sz val="11"/>
        <color theme="1"/>
        <rFont val="Calibri"/>
        <family val="2"/>
        <scheme val="minor"/>
      </rPr>
      <t>, GPa</t>
    </r>
  </si>
  <si>
    <r>
      <t>R</t>
    </r>
    <r>
      <rPr>
        <b/>
        <sz val="11"/>
        <color theme="1"/>
        <rFont val="Calibri"/>
        <family val="2"/>
        <scheme val="minor"/>
      </rPr>
      <t>, g/cc</t>
    </r>
  </si>
  <si>
    <r>
      <t>E - E</t>
    </r>
    <r>
      <rPr>
        <b/>
        <vertAlign val="subscript"/>
        <sz val="11"/>
        <color theme="1"/>
        <rFont val="Calibri"/>
        <family val="2"/>
        <scheme val="minor"/>
      </rPr>
      <t>0</t>
    </r>
    <r>
      <rPr>
        <b/>
        <sz val="11"/>
        <color theme="1"/>
        <rFont val="Calibri"/>
        <family val="2"/>
        <scheme val="minor"/>
      </rPr>
      <t>, kJ/g</t>
    </r>
    <r>
      <rPr>
        <b/>
        <vertAlign val="superscript"/>
        <sz val="11"/>
        <color theme="1"/>
        <rFont val="Calibri"/>
        <family val="2"/>
        <scheme val="minor"/>
      </rPr>
      <t> </t>
    </r>
  </si>
  <si>
    <t>Remarks</t>
  </si>
  <si>
    <t>References</t>
  </si>
  <si>
    <t> 16.   G. V. Simakov and R. F. Trunin 1980</t>
  </si>
  <si>
    <t>P</t>
  </si>
  <si>
    <t>R</t>
  </si>
  <si>
    <t>U</t>
  </si>
  <si>
    <t>D</t>
  </si>
  <si>
    <t>ratio</t>
  </si>
  <si>
    <t>bounds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</si>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</sst>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6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5" fillId="0" borderId="1" xfId="1" applyBorder="1" applyAlignment="1">
      <alignment vertical="center" wrapText="1"/>
    </xf>
    <xf numFmtId="0" fontId="2" fillId="0" borderId="2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javascript:p(16)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C031B-09B8-4274-9861-3EAF16430196}">
  <dimension ref="A1:N10"/>
  <sheetViews>
    <sheetView tabSelected="1" workbookViewId="0">
      <selection activeCell="N4" sqref="N4"/>
    </sheetView>
  </sheetViews>
  <sheetFormatPr defaultRowHeight="14.5" x14ac:dyDescent="0.35"/>
  <cols>
    <col min="10" max="10" width="11.81640625" bestFit="1" customWidth="1"/>
    <col min="13" max="13" width="11.81640625" bestFit="1" customWidth="1"/>
  </cols>
  <sheetData>
    <row r="1" spans="1:14" ht="34" thickTop="1" thickBot="1" x14ac:dyDescent="0.4">
      <c r="A1" s="1" t="s">
        <v>0</v>
      </c>
      <c r="B1" s="1" t="s">
        <v>9</v>
      </c>
      <c r="C1" s="1" t="s">
        <v>10</v>
      </c>
      <c r="D1" s="1" t="s">
        <v>1</v>
      </c>
      <c r="E1" s="1" t="s">
        <v>11</v>
      </c>
      <c r="F1" s="1" t="s">
        <v>2</v>
      </c>
      <c r="G1" s="1" t="s">
        <v>3</v>
      </c>
      <c r="H1" s="2" t="s">
        <v>4</v>
      </c>
      <c r="I1" s="2" t="s">
        <v>5</v>
      </c>
      <c r="J1" s="5" t="s">
        <v>7</v>
      </c>
      <c r="K1" s="5" t="s">
        <v>8</v>
      </c>
      <c r="M1" t="s">
        <v>12</v>
      </c>
      <c r="N1" t="s">
        <v>13</v>
      </c>
    </row>
    <row r="2" spans="1:14" ht="88" thickTop="1" thickBot="1" x14ac:dyDescent="0.4">
      <c r="A2" s="3">
        <v>1</v>
      </c>
      <c r="B2" s="3">
        <v>0.59</v>
      </c>
      <c r="C2" s="3">
        <v>6.04</v>
      </c>
      <c r="D2" s="3">
        <v>13.756</v>
      </c>
      <c r="E2" s="3">
        <v>1.1080000000000001</v>
      </c>
      <c r="F2" s="3">
        <v>4.2778999999999998</v>
      </c>
      <c r="G2" s="3">
        <v>0.17399999999999999</v>
      </c>
      <c r="H2" s="3"/>
      <c r="I2" s="4" t="s">
        <v>6</v>
      </c>
      <c r="J2">
        <f>D2*10^9</f>
        <v>13756000000</v>
      </c>
      <c r="K2">
        <f>F2*10^3</f>
        <v>4277.8999999999996</v>
      </c>
      <c r="M2">
        <v>0.3</v>
      </c>
      <c r="N2">
        <v>1</v>
      </c>
    </row>
    <row r="3" spans="1:14" ht="15.5" thickTop="1" thickBot="1" x14ac:dyDescent="0.4">
      <c r="A3" s="3"/>
      <c r="B3" s="3">
        <v>0.98</v>
      </c>
      <c r="C3" s="3">
        <v>6.84</v>
      </c>
      <c r="D3" s="3">
        <v>25.873999999999999</v>
      </c>
      <c r="E3" s="3">
        <v>1.167</v>
      </c>
      <c r="F3" s="3">
        <v>4.5054999999999996</v>
      </c>
      <c r="G3" s="3">
        <v>0.48</v>
      </c>
      <c r="H3" s="3"/>
      <c r="I3" s="3"/>
      <c r="J3">
        <f t="shared" ref="J3:J9" si="0">D3*10^9</f>
        <v>25874000000</v>
      </c>
      <c r="K3">
        <f t="shared" ref="K3:K9" si="1">F3*10^3</f>
        <v>4505.5</v>
      </c>
      <c r="M3">
        <v>2</v>
      </c>
      <c r="N3">
        <f>10^11</f>
        <v>100000000000</v>
      </c>
    </row>
    <row r="4" spans="1:14" ht="15.5" thickTop="1" thickBot="1" x14ac:dyDescent="0.4">
      <c r="A4" s="3"/>
      <c r="B4" s="3">
        <v>1.31</v>
      </c>
      <c r="C4" s="3">
        <v>7.14</v>
      </c>
      <c r="D4" s="3">
        <v>36.103999999999999</v>
      </c>
      <c r="E4" s="3">
        <v>1.2250000000000001</v>
      </c>
      <c r="F4" s="3">
        <v>4.7272999999999996</v>
      </c>
      <c r="G4" s="3">
        <v>0.85799999999999998</v>
      </c>
      <c r="H4" s="3"/>
      <c r="I4" s="3"/>
      <c r="J4">
        <f t="shared" si="0"/>
        <v>36104000000</v>
      </c>
      <c r="K4">
        <f t="shared" si="1"/>
        <v>4727.2999999999993</v>
      </c>
      <c r="M4">
        <f>10^10</f>
        <v>10000000000</v>
      </c>
      <c r="N4">
        <f>4*10^6</f>
        <v>4000000</v>
      </c>
    </row>
    <row r="5" spans="1:14" ht="15.5" thickTop="1" thickBot="1" x14ac:dyDescent="0.4">
      <c r="A5" s="3"/>
      <c r="B5" s="3">
        <v>2.17</v>
      </c>
      <c r="C5" s="3">
        <v>8.42</v>
      </c>
      <c r="D5" s="3">
        <v>70.528000000000006</v>
      </c>
      <c r="E5" s="3">
        <v>1.347</v>
      </c>
      <c r="F5" s="3">
        <v>5.2001999999999997</v>
      </c>
      <c r="G5" s="3">
        <v>2.3540000000000001</v>
      </c>
      <c r="H5" s="3"/>
      <c r="I5" s="3"/>
      <c r="J5">
        <f t="shared" si="0"/>
        <v>70528000000</v>
      </c>
      <c r="K5">
        <f t="shared" si="1"/>
        <v>5200.2</v>
      </c>
      <c r="M5">
        <f>5*10^12</f>
        <v>5000000000000</v>
      </c>
    </row>
    <row r="6" spans="1:14" ht="15.5" thickTop="1" thickBot="1" x14ac:dyDescent="0.4">
      <c r="A6" s="3"/>
      <c r="B6" s="3">
        <v>2.35</v>
      </c>
      <c r="C6" s="3">
        <v>8.74</v>
      </c>
      <c r="D6" s="3">
        <v>79.281000000000006</v>
      </c>
      <c r="E6" s="3">
        <v>1.3680000000000001</v>
      </c>
      <c r="F6" s="3">
        <v>5.2796000000000003</v>
      </c>
      <c r="G6" s="3">
        <v>2.7610000000000001</v>
      </c>
      <c r="H6" s="3"/>
      <c r="I6" s="3"/>
      <c r="J6">
        <f t="shared" si="0"/>
        <v>79281000000</v>
      </c>
      <c r="K6">
        <f t="shared" si="1"/>
        <v>5279.6</v>
      </c>
      <c r="M6">
        <f>10^6</f>
        <v>1000000</v>
      </c>
    </row>
    <row r="7" spans="1:14" ht="15.5" thickTop="1" thickBot="1" x14ac:dyDescent="0.4">
      <c r="A7" s="3"/>
      <c r="B7" s="3">
        <v>2.95</v>
      </c>
      <c r="C7" s="3">
        <v>9.23</v>
      </c>
      <c r="D7" s="3">
        <v>105.102</v>
      </c>
      <c r="E7" s="3">
        <v>1.47</v>
      </c>
      <c r="F7" s="3">
        <v>5.6731999999999996</v>
      </c>
      <c r="G7" s="3">
        <v>4.351</v>
      </c>
      <c r="H7" s="3"/>
      <c r="I7" s="3"/>
      <c r="J7">
        <f t="shared" si="0"/>
        <v>105102000000</v>
      </c>
      <c r="K7">
        <f t="shared" si="1"/>
        <v>5673.2</v>
      </c>
      <c r="M7">
        <f>10^9</f>
        <v>1000000000</v>
      </c>
    </row>
    <row r="8" spans="1:14" ht="15.5" thickTop="1" thickBot="1" x14ac:dyDescent="0.4">
      <c r="A8" s="3"/>
      <c r="B8" s="3">
        <v>3.24</v>
      </c>
      <c r="C8" s="3">
        <v>9.59</v>
      </c>
      <c r="D8" s="3">
        <v>119.93600000000001</v>
      </c>
      <c r="E8" s="3">
        <v>1.51</v>
      </c>
      <c r="F8" s="3">
        <v>5.8295000000000003</v>
      </c>
      <c r="G8" s="3">
        <v>5.2489999999999997</v>
      </c>
      <c r="H8" s="3"/>
      <c r="I8" s="3"/>
      <c r="J8">
        <f t="shared" si="0"/>
        <v>119936000000</v>
      </c>
      <c r="K8">
        <f t="shared" si="1"/>
        <v>5829.5</v>
      </c>
    </row>
    <row r="9" spans="1:14" ht="15.5" thickTop="1" thickBot="1" x14ac:dyDescent="0.4">
      <c r="A9" s="3"/>
      <c r="B9" s="3">
        <v>5.42</v>
      </c>
      <c r="C9" s="3">
        <v>13.35</v>
      </c>
      <c r="D9" s="3">
        <v>279.298</v>
      </c>
      <c r="E9" s="3">
        <v>1.6830000000000001</v>
      </c>
      <c r="F9" s="3">
        <v>6.4981999999999998</v>
      </c>
      <c r="G9" s="3">
        <v>14.688000000000001</v>
      </c>
      <c r="H9" s="3"/>
      <c r="I9" s="3"/>
      <c r="J9">
        <f t="shared" si="0"/>
        <v>279298000000</v>
      </c>
      <c r="K9">
        <f t="shared" si="1"/>
        <v>6498.2</v>
      </c>
    </row>
    <row r="10" spans="1:14" ht="15" thickTop="1" x14ac:dyDescent="0.35"/>
  </sheetData>
  <hyperlinks>
    <hyperlink ref="I2" r:id="rId1" display="javascript:p(16)" xr:uid="{41149514-0B34-483C-8055-1873D73A9F3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Keira</dc:creator>
  <cp:lastModifiedBy>Keira</cp:lastModifiedBy>
  <dcterms:created xsi:type="dcterms:W3CDTF">2023-10-09T10:39:46Z</dcterms:created>
  <dcterms:modified xsi:type="dcterms:W3CDTF">2023-10-15T16:16:05Z</dcterms:modified>
</cp:coreProperties>
</file>