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SI\4-Periodo\PDS\sistema\Modelos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6" i="2" s="1"/>
  <c r="E5" i="2"/>
  <c r="F5" i="2" s="1"/>
  <c r="G5" i="2" s="1"/>
  <c r="H5" i="2" s="1"/>
  <c r="I5" i="2" s="1"/>
  <c r="J5" i="2" s="1"/>
  <c r="K5" i="2" s="1"/>
  <c r="L5" i="2" s="1"/>
  <c r="D5" i="2"/>
  <c r="C5" i="2"/>
  <c r="D6" i="2" l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<sst xmlns="http://schemas.openxmlformats.org/spreadsheetml/2006/main" count="49" uniqueCount="48">
  <si>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</si>
  <si>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</si>
  <si>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</si>
  <si>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</si>
  <si>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</si>
  <si>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</si>
  <si>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</si>
  <si>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</si>
  <si>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</si>
  <si>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</si>
  <si>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</si>
  <si>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</si>
  <si>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</si>
  <si>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</si>
  <si>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</si>
  <si>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</si>
  <si>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</si>
  <si>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</si>
  <si>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</si>
  <si>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</si>
  <si>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</si>
  <si>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</si>
  <si>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</si>
  <si>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</si>
  <si>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</si>
  <si>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</si>
  <si>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</si>
  <si>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</si>
  <si>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</si>
  <si>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</si>
  <si>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</si>
  <si>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</si>
  <si>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</si>
  <si>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</si>
  <si>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</si>
  <si>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</si>
  <si>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</si>
  <si>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</si>
  <si>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</si>
  <si>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</si>
  <si>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Funcionalidades que o sistema deve oferecer para o usuário.</t>
  </si>
  <si>
    <t xml:space="preserve">Levantamento de requisitos </t>
  </si>
  <si>
    <t>Documentação de requisitos</t>
  </si>
  <si>
    <t>Documentar todos os requisitos do sistema</t>
  </si>
  <si>
    <t>Diagramação de caso de uso</t>
  </si>
  <si>
    <t>Diagrama de classe</t>
  </si>
  <si>
    <t>Criação do diagrama de caso de uso</t>
  </si>
  <si>
    <t>Criação do diagrama de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</si>
</sst>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1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390-4133-9E8D-B78F07D7B8C2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5390-4133-9E8D-B78F07D7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821907"/>
        <c:axId val="7044278"/>
      </c:lineChart>
      <c:catAx>
        <c:axId val="782190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044278"/>
        <c:crosses val="autoZero"/>
        <c:auto val="1"/>
        <c:lblAlgn val="ctr"/>
        <c:lblOffset val="100"/>
        <c:noMultiLvlLbl val="1"/>
      </c:catAx>
      <c:valAx>
        <c:axId val="7044278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821907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showGridLines="0" tabSelected="1" topLeftCell="B1" zoomScale="90" zoomScaleNormal="90" workbookViewId="0">
      <selection activeCell="H9" sqref="H9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22" t="s">
        <v>0</v>
      </c>
      <c r="B1" s="22"/>
      <c r="C1" s="22"/>
      <c r="D1" s="22"/>
      <c r="E1" s="22"/>
      <c r="F1" s="2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2.75" customHeight="1" x14ac:dyDescent="0.2">
      <c r="A4" s="23" t="s">
        <v>41</v>
      </c>
      <c r="B4" s="24" t="s">
        <v>40</v>
      </c>
      <c r="C4" s="25"/>
      <c r="D4" s="28">
        <v>9</v>
      </c>
      <c r="E4" s="28">
        <v>9</v>
      </c>
      <c r="F4" s="25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5.25" customHeight="1" x14ac:dyDescent="0.2">
      <c r="A5" s="23"/>
      <c r="B5" s="24"/>
      <c r="C5" s="26"/>
      <c r="D5" s="29"/>
      <c r="E5" s="29"/>
      <c r="F5" s="2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2.75" hidden="1" customHeight="1" x14ac:dyDescent="0.2">
      <c r="A6" s="23"/>
      <c r="B6" s="24"/>
      <c r="C6" s="27"/>
      <c r="D6" s="30"/>
      <c r="E6" s="30"/>
      <c r="F6" s="2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4.25" x14ac:dyDescent="0.2">
      <c r="A7" s="7" t="s">
        <v>42</v>
      </c>
      <c r="B7" s="4" t="s">
        <v>43</v>
      </c>
      <c r="C7" s="4"/>
      <c r="D7" s="5">
        <v>10</v>
      </c>
      <c r="E7" s="5">
        <v>10</v>
      </c>
      <c r="F7" s="6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4.25" x14ac:dyDescent="0.2">
      <c r="A8" s="7" t="s">
        <v>44</v>
      </c>
      <c r="B8" s="4" t="s">
        <v>46</v>
      </c>
      <c r="C8" s="4"/>
      <c r="D8" s="5">
        <v>10</v>
      </c>
      <c r="E8" s="5">
        <v>10</v>
      </c>
      <c r="F8" s="6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4.25" x14ac:dyDescent="0.2">
      <c r="A9" s="7" t="s">
        <v>45</v>
      </c>
      <c r="B9" s="4" t="s">
        <v>47</v>
      </c>
      <c r="C9" s="4"/>
      <c r="D9" s="5">
        <v>10</v>
      </c>
      <c r="E9" s="5">
        <v>10</v>
      </c>
      <c r="F9" s="6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4.25" x14ac:dyDescent="0.2">
      <c r="A10" s="7"/>
      <c r="B10" s="4"/>
      <c r="C10" s="4"/>
      <c r="D10" s="5"/>
      <c r="E10" s="5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4.25" x14ac:dyDescent="0.2">
      <c r="A11" s="3" t="s">
        <v>8</v>
      </c>
      <c r="B11" s="3"/>
      <c r="C11" s="3"/>
      <c r="D11" s="8"/>
      <c r="E11" s="8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4.25" x14ac:dyDescent="0.2">
      <c r="A12" s="7"/>
      <c r="B12" s="4"/>
      <c r="C12" s="4"/>
      <c r="D12" s="5"/>
      <c r="E12" s="5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4.25" x14ac:dyDescent="0.2">
      <c r="A13" s="4"/>
      <c r="B13" s="4"/>
      <c r="C13" s="4"/>
      <c r="D13" s="5"/>
      <c r="E13" s="5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4.25" x14ac:dyDescent="0.2">
      <c r="A14" s="4"/>
      <c r="B14" s="4"/>
      <c r="C14" s="4"/>
      <c r="D14" s="5"/>
      <c r="E14" s="5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4"/>
      <c r="B15" s="4"/>
      <c r="C15" s="4"/>
      <c r="D15" s="5"/>
      <c r="E15" s="5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4"/>
      <c r="B16" s="4"/>
      <c r="C16" s="4"/>
      <c r="D16" s="5"/>
      <c r="E16" s="5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4"/>
      <c r="B17" s="4"/>
      <c r="C17" s="4"/>
      <c r="D17" s="5"/>
      <c r="E17" s="5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4"/>
      <c r="B18" s="4"/>
      <c r="C18" s="4"/>
      <c r="D18" s="5"/>
      <c r="E18" s="5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4"/>
      <c r="B19" s="4"/>
      <c r="C19" s="4"/>
      <c r="D19" s="5"/>
      <c r="E19" s="5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4"/>
      <c r="B20" s="4"/>
      <c r="C20" s="4"/>
      <c r="D20" s="5"/>
      <c r="E20" s="5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" t="s">
        <v>9</v>
      </c>
      <c r="B21" s="3"/>
      <c r="C21" s="3"/>
      <c r="D21" s="8"/>
      <c r="E21" s="8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4"/>
      <c r="B22" s="4"/>
      <c r="C22" s="4"/>
      <c r="D22" s="5"/>
      <c r="E22" s="5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4"/>
      <c r="B23" s="4"/>
      <c r="C23" s="4"/>
      <c r="D23" s="5"/>
      <c r="E23" s="5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4"/>
      <c r="B24" s="4"/>
      <c r="C24" s="4"/>
      <c r="D24" s="5"/>
      <c r="E24" s="5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 x14ac:dyDescent="0.2">
      <c r="A25" s="4"/>
      <c r="B25" s="4"/>
      <c r="C25" s="4"/>
      <c r="D25" s="5"/>
      <c r="E25" s="5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4.25" x14ac:dyDescent="0.2">
      <c r="A26" s="4"/>
      <c r="B26" s="4"/>
      <c r="C26" s="4"/>
      <c r="D26" s="5"/>
      <c r="E26" s="5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4.25" x14ac:dyDescent="0.2">
      <c r="A27" s="10" t="s">
        <v>10</v>
      </c>
      <c r="B27" s="4"/>
      <c r="C27" s="10"/>
      <c r="D27" s="11"/>
      <c r="E27" s="11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">
    <mergeCell ref="A1:F1"/>
    <mergeCell ref="A4:A6"/>
    <mergeCell ref="B4:B6"/>
    <mergeCell ref="C4:C6"/>
    <mergeCell ref="D4:D6"/>
    <mergeCell ref="E4:E6"/>
    <mergeCell ref="F4:F6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34"/>
      <c r="B1" s="34"/>
      <c r="C1" s="34" t="s">
        <v>11</v>
      </c>
      <c r="D1" s="34"/>
      <c r="E1" s="34"/>
      <c r="F1" s="34"/>
      <c r="G1" s="34"/>
      <c r="H1" s="34"/>
      <c r="I1" s="34"/>
      <c r="J1" s="34"/>
      <c r="K1" s="34"/>
      <c r="L1" s="34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35" t="s">
        <v>12</v>
      </c>
      <c r="B2" s="36" t="s">
        <v>13</v>
      </c>
      <c r="C2" s="37" t="s">
        <v>14</v>
      </c>
      <c r="D2" s="37" t="s">
        <v>15</v>
      </c>
      <c r="E2" s="37" t="s">
        <v>16</v>
      </c>
      <c r="F2" s="31" t="s">
        <v>17</v>
      </c>
      <c r="G2" s="38" t="s">
        <v>18</v>
      </c>
      <c r="H2" s="38" t="s">
        <v>19</v>
      </c>
      <c r="I2" s="31" t="s">
        <v>20</v>
      </c>
      <c r="J2" s="31" t="s">
        <v>21</v>
      </c>
      <c r="K2" s="31" t="s">
        <v>22</v>
      </c>
      <c r="L2" s="31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35"/>
      <c r="B3" s="36"/>
      <c r="C3" s="36"/>
      <c r="D3" s="36"/>
      <c r="E3" s="37"/>
      <c r="F3" s="31"/>
      <c r="G3" s="38"/>
      <c r="H3" s="38"/>
      <c r="I3" s="31"/>
      <c r="J3" s="31"/>
      <c r="K3" s="31"/>
      <c r="L3" s="3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461</v>
      </c>
      <c r="E6" s="18">
        <f t="shared" si="1"/>
        <v>461</v>
      </c>
      <c r="F6" s="18">
        <f t="shared" si="1"/>
        <v>461</v>
      </c>
      <c r="G6" s="18">
        <f t="shared" si="1"/>
        <v>461</v>
      </c>
      <c r="H6" s="18">
        <f t="shared" si="1"/>
        <v>461</v>
      </c>
      <c r="I6" s="18">
        <f t="shared" si="1"/>
        <v>461</v>
      </c>
      <c r="J6" s="18">
        <f t="shared" si="1"/>
        <v>461</v>
      </c>
      <c r="K6" s="18">
        <f t="shared" si="1"/>
        <v>461</v>
      </c>
      <c r="L6" s="18">
        <f t="shared" si="1"/>
        <v>461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32" t="s">
        <v>37</v>
      </c>
      <c r="B8" s="32"/>
      <c r="C8" s="32" t="s">
        <v>38</v>
      </c>
      <c r="D8" s="32"/>
      <c r="E8" s="32"/>
      <c r="F8" s="32"/>
      <c r="G8" s="32"/>
      <c r="H8" s="32"/>
      <c r="I8" s="32"/>
      <c r="J8" s="32"/>
      <c r="K8" s="32"/>
      <c r="L8" s="32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33">
        <v>50</v>
      </c>
      <c r="B9" s="33"/>
      <c r="C9" s="18">
        <f>SUMIF('Product Backlog'!F:F,1,'Product Backlog'!E:E)</f>
        <v>39</v>
      </c>
      <c r="D9" s="18">
        <f>SUMIF('Product Backlog'!F:F,2,'Product Backlog'!E:E)</f>
        <v>0</v>
      </c>
      <c r="E9" s="18">
        <f>SUMIF('Product Backlog'!F:F,3,'Product Backlog'!E:E)</f>
        <v>0</v>
      </c>
      <c r="F9" s="18">
        <f>SUMIF('Product Backlog'!F:F,4,'Product Backlog'!E:E)</f>
        <v>0</v>
      </c>
      <c r="G9" s="18">
        <f>SUMIF('Product Backlog'!F:F,5,'Product Backlog'!E:E)</f>
        <v>0</v>
      </c>
      <c r="H9" s="18">
        <f>SUMIF('Product Backlog'!F:F,6,'Product Backlog'!E:E)</f>
        <v>0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39</v>
      </c>
      <c r="N9" s="18">
        <f>M9/10</f>
        <v>3.9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Diogo</cp:lastModifiedBy>
  <cp:revision>5</cp:revision>
  <dcterms:modified xsi:type="dcterms:W3CDTF">2016-09-20T11:23:37Z</dcterms:modified>
  <dc:language>pt-BR</dc:language>
</cp:coreProperties>
</file>