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8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/>
  <c r="K15" i="5"/>
  <c r="L15" i="5"/>
  <c r="K16" i="5"/>
  <c r="L16" i="5"/>
  <c r="K17" i="5"/>
  <c r="L17" i="5"/>
  <c r="G12" i="1"/>
  <c r="E12" i="1"/>
  <c r="K14" i="4" l="1"/>
  <c r="L14" i="4" s="1"/>
  <c r="K15" i="4"/>
  <c r="L15" i="4" s="1"/>
  <c r="K16" i="4"/>
  <c r="L16" i="4" s="1"/>
  <c r="L17" i="4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26" i="1" l="1"/>
  <c r="G26" i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<sst xmlns="http://schemas.openxmlformats.org/spreadsheetml/2006/main" count="187" uniqueCount="100">
  <si>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</si>
  <si>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</si>
  <si>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</si>
  <si>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</si>
  <si>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</si>
  <si>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</si>
  <si>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</si>
  <si>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</si>
  <si>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</si>
  <si>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</si>
  <si>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</si>
  <si>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</si>
  <si>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</si>
  <si>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</si>
  <si>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</si>
  <si>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</si>
  <si>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</si>
  <si>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</si>
  <si>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</si>
  <si>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</si>
  <si>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</si>
  <si>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</si>
  <si>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</si>
  <si>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</si>
  <si>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</si>
  <si>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</si>
  <si>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</si>
  <si>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</si>
  <si>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</si>
  <si>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</si>
  <si>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</si>
  <si>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</si>
  <si>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</si>
  <si>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</si>
  <si>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</si>
  <si>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</si>
  <si>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</si>
  <si>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</si>
  <si>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</si>
  <si>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</si>
  <si>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 xml:space="preserve">Estudo da biblioteca 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</si>
  <si>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</si>
  <si>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</si>
  <si>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</si>
  <si>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</si>
  <si>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</si>
  <si>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</si>
  <si>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</si>
  <si>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</si>
  <si>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</si>
  <si>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</si>
  <si>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</si>
  <si>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</si>
  <si>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</si>
  <si>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</si>
  <si>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</si>
  <si>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</si>
  <si>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</si>
  <si>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</si>
  <si>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</si>
  <si>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</si>
  <si>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</si>
  <si>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</si>
  <si>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</si>
  <si>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</si>
  <si>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</si>
  <si>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</si>
  <si>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</si>
  <si>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</si>
  <si>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</si>
  <si>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</si>
  <si>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</si>
  <si>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</si>
  <si>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</si>
  <si>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</si>
  <si>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</si>
  <si>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</si>
  <si>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</si>
  <si>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</si>
  <si>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</si>
  <si>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</si>
  <si>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</si>
  <si>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</si>
  <si>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</si>
  <si>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</si>
  <si>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</si>
  <si>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</si>
  <si>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</si>
  <si>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</si>
  <si>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</si>
  <si>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</si>
  <si>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</si>
  <si>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</si>
  <si>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</si>
  <si>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</si>
  <si>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</si>
  <si>
    <t>Recriação do banco de dados</t>
  </si>
  <si>
    <t>Analise do banco de dados</t>
  </si>
  <si>
    <t>Criação de diagramas do banco de dados</t>
  </si>
  <si>
    <t>Criação de script para esquema do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</si>
</sst>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20</c:v>
                </c:pt>
                <c:pt idx="1">
                  <c:v>17.5</c:v>
                </c:pt>
                <c:pt idx="2">
                  <c:v>15</c:v>
                </c:pt>
                <c:pt idx="3">
                  <c:v>12.5</c:v>
                </c:pt>
                <c:pt idx="4">
                  <c:v>10</c:v>
                </c:pt>
                <c:pt idx="5">
                  <c:v>7.5</c:v>
                </c:pt>
                <c:pt idx="6">
                  <c:v>5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20</c:v>
                </c:pt>
                <c:pt idx="1">
                  <c:v>20</c:v>
                </c:pt>
                <c:pt idx="2">
                  <c:v>12.25</c:v>
                </c:pt>
                <c:pt idx="3">
                  <c:v>6.25</c:v>
                </c:pt>
                <c:pt idx="4">
                  <c:v>2.0499999999999998</c:v>
                </c:pt>
                <c:pt idx="5">
                  <c:v>-4.95</c:v>
                </c:pt>
                <c:pt idx="6">
                  <c:v>-12.7</c:v>
                </c:pt>
                <c:pt idx="7">
                  <c:v>-18.2</c:v>
                </c:pt>
                <c:pt idx="8">
                  <c:v>-25.7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3809104"/>
        <c:axId val="133808712"/>
      </c:lineChart>
      <c:catAx>
        <c:axId val="133809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3808712"/>
        <c:crosses val="autoZero"/>
        <c:auto val="1"/>
        <c:lblAlgn val="ctr"/>
        <c:lblOffset val="100"/>
        <c:noMultiLvlLbl val="1"/>
      </c:catAx>
      <c:valAx>
        <c:axId val="133808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38091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3809496"/>
        <c:axId val="133809888"/>
      </c:lineChart>
      <c:catAx>
        <c:axId val="133809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3809888"/>
        <c:crosses val="autoZero"/>
        <c:auto val="1"/>
        <c:lblAlgn val="ctr"/>
        <c:lblOffset val="100"/>
        <c:noMultiLvlLbl val="1"/>
      </c:catAx>
      <c:valAx>
        <c:axId val="13380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380949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6</c:v>
                </c:pt>
                <c:pt idx="1">
                  <c:v>5.25</c:v>
                </c:pt>
                <c:pt idx="2">
                  <c:v>4.5</c:v>
                </c:pt>
                <c:pt idx="3">
                  <c:v>3.75</c:v>
                </c:pt>
                <c:pt idx="4">
                  <c:v>3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7580512"/>
        <c:axId val="177584824"/>
      </c:lineChart>
      <c:catAx>
        <c:axId val="177580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7584824"/>
        <c:crosses val="autoZero"/>
        <c:auto val="1"/>
        <c:lblAlgn val="ctr"/>
        <c:lblOffset val="100"/>
        <c:noMultiLvlLbl val="1"/>
      </c:catAx>
      <c:valAx>
        <c:axId val="17758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758051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7585216"/>
        <c:axId val="177583256"/>
      </c:lineChart>
      <c:catAx>
        <c:axId val="177585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7583256"/>
        <c:crosses val="autoZero"/>
        <c:auto val="1"/>
        <c:lblAlgn val="ctr"/>
        <c:lblOffset val="100"/>
        <c:noMultiLvlLbl val="1"/>
      </c:catAx>
      <c:valAx>
        <c:axId val="17758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758521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7"/>
  <sheetViews>
    <sheetView windowProtection="1" showGridLines="0" tabSelected="1" topLeftCell="A2" zoomScaleNormal="100" workbookViewId="0">
      <selection activeCell="B20" sqref="B20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0" t="s">
        <v>0</v>
      </c>
      <c r="B1" s="40"/>
      <c r="C1" s="40"/>
      <c r="D1" s="40"/>
      <c r="E1" s="40"/>
      <c r="F1" s="40"/>
      <c r="G1" s="40"/>
      <c r="H1" s="4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0" t="s">
        <v>2</v>
      </c>
      <c r="B2" s="40" t="s">
        <v>3</v>
      </c>
      <c r="C2" s="40" t="s">
        <v>4</v>
      </c>
      <c r="D2" s="40" t="s">
        <v>5</v>
      </c>
      <c r="E2" s="40"/>
      <c r="F2" s="40" t="s">
        <v>6</v>
      </c>
      <c r="G2" s="40"/>
      <c r="H2" s="40" t="s">
        <v>7</v>
      </c>
      <c r="I2" s="4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0"/>
      <c r="B3" s="40"/>
      <c r="C3" s="40"/>
      <c r="D3" s="1" t="s">
        <v>8</v>
      </c>
      <c r="E3" s="1" t="s">
        <v>9</v>
      </c>
      <c r="F3" s="1" t="s">
        <v>8</v>
      </c>
      <c r="G3" s="1" t="s">
        <v>9</v>
      </c>
      <c r="H3" s="40"/>
      <c r="I3" s="4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1" t="s">
        <v>70</v>
      </c>
      <c r="B4" s="25" t="s">
        <v>71</v>
      </c>
      <c r="C4" s="24" t="s">
        <v>22</v>
      </c>
      <c r="D4" s="24">
        <v>1</v>
      </c>
      <c r="E4" s="37">
        <f>SUM(D4:D6)</f>
        <v>4</v>
      </c>
      <c r="F4" s="24">
        <v>1</v>
      </c>
      <c r="G4" s="37">
        <f>SUM(F4:F6)</f>
        <v>3.5</v>
      </c>
      <c r="H4" s="31" t="s">
        <v>95</v>
      </c>
      <c r="I4" s="28"/>
      <c r="J4" s="30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2"/>
      <c r="B5" s="20" t="s">
        <v>84</v>
      </c>
      <c r="C5" s="24" t="s">
        <v>22</v>
      </c>
      <c r="D5" s="24">
        <v>1</v>
      </c>
      <c r="E5" s="38"/>
      <c r="F5" s="24">
        <v>1</v>
      </c>
      <c r="G5" s="38"/>
      <c r="H5" s="31" t="s">
        <v>95</v>
      </c>
      <c r="I5" s="29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3"/>
      <c r="B6" s="21" t="s">
        <v>72</v>
      </c>
      <c r="C6" s="26" t="s">
        <v>22</v>
      </c>
      <c r="D6" s="26">
        <v>2</v>
      </c>
      <c r="E6" s="39"/>
      <c r="F6" s="26">
        <v>1.5</v>
      </c>
      <c r="G6" s="39"/>
      <c r="H6" s="31" t="s">
        <v>95</v>
      </c>
      <c r="I6" s="29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4" t="s">
        <v>73</v>
      </c>
      <c r="B7" s="21" t="s">
        <v>82</v>
      </c>
      <c r="C7" s="26" t="s">
        <v>22</v>
      </c>
      <c r="D7" s="27">
        <v>2</v>
      </c>
      <c r="E7" s="37">
        <f>SUM(D7:D11)</f>
        <v>10</v>
      </c>
      <c r="F7" s="27">
        <v>2</v>
      </c>
      <c r="G7" s="37">
        <f>SUM(F7:F11)</f>
        <v>8.5</v>
      </c>
      <c r="H7" s="31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5"/>
      <c r="B8" s="21" t="s">
        <v>83</v>
      </c>
      <c r="C8" s="26" t="s">
        <v>22</v>
      </c>
      <c r="D8" s="19">
        <v>2</v>
      </c>
      <c r="E8" s="38"/>
      <c r="F8" s="19">
        <v>1.5</v>
      </c>
      <c r="G8" s="38"/>
      <c r="H8" s="31" t="s">
        <v>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5"/>
      <c r="B9" s="22" t="s">
        <v>85</v>
      </c>
      <c r="C9" s="26" t="s">
        <v>22</v>
      </c>
      <c r="D9" s="19">
        <v>1</v>
      </c>
      <c r="E9" s="38"/>
      <c r="F9" s="19">
        <v>1</v>
      </c>
      <c r="G9" s="38"/>
      <c r="H9" s="31" t="s">
        <v>95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5"/>
      <c r="B10" s="23" t="s">
        <v>87</v>
      </c>
      <c r="C10" s="26" t="s">
        <v>22</v>
      </c>
      <c r="D10" s="19">
        <v>3</v>
      </c>
      <c r="E10" s="38"/>
      <c r="F10" s="19">
        <v>2.5</v>
      </c>
      <c r="G10" s="38"/>
      <c r="H10" s="31" t="s">
        <v>95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6"/>
      <c r="B11" s="22" t="s">
        <v>86</v>
      </c>
      <c r="C11" s="26" t="s">
        <v>22</v>
      </c>
      <c r="D11" s="19">
        <v>2</v>
      </c>
      <c r="E11" s="39"/>
      <c r="F11" s="19">
        <v>1.5</v>
      </c>
      <c r="G11" s="39"/>
      <c r="H11" s="31" t="s">
        <v>95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4" t="s">
        <v>32</v>
      </c>
      <c r="B12" s="23" t="s">
        <v>97</v>
      </c>
      <c r="C12" s="26" t="s">
        <v>24</v>
      </c>
      <c r="D12" s="19">
        <v>2</v>
      </c>
      <c r="E12" s="37">
        <f>SUM(D12:D25)</f>
        <v>6</v>
      </c>
      <c r="F12" s="19">
        <v>1.25</v>
      </c>
      <c r="G12" s="37">
        <f>SUM(F12:F25)</f>
        <v>4.75</v>
      </c>
      <c r="H12" s="31" t="s">
        <v>95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5"/>
      <c r="B13" s="23" t="s">
        <v>96</v>
      </c>
      <c r="C13" s="26" t="s">
        <v>24</v>
      </c>
      <c r="D13" s="19">
        <v>2</v>
      </c>
      <c r="E13" s="38"/>
      <c r="F13" s="19">
        <v>1.5</v>
      </c>
      <c r="G13" s="38"/>
      <c r="H13" s="31" t="s">
        <v>95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5"/>
      <c r="B14" s="23" t="s">
        <v>98</v>
      </c>
      <c r="C14" s="26" t="s">
        <v>24</v>
      </c>
      <c r="D14" s="19">
        <v>1</v>
      </c>
      <c r="E14" s="38"/>
      <c r="F14" s="19">
        <v>1</v>
      </c>
      <c r="G14" s="38"/>
      <c r="H14" s="31" t="s">
        <v>95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5"/>
      <c r="B15" s="23" t="s">
        <v>99</v>
      </c>
      <c r="C15" s="26" t="s">
        <v>24</v>
      </c>
      <c r="D15" s="19">
        <v>1</v>
      </c>
      <c r="E15" s="38"/>
      <c r="F15" s="19">
        <v>1</v>
      </c>
      <c r="G15" s="38"/>
      <c r="H15" s="31" t="s">
        <v>95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5"/>
      <c r="B16" s="33" t="s">
        <v>68</v>
      </c>
      <c r="C16" s="19"/>
      <c r="D16" s="19"/>
      <c r="E16" s="38"/>
      <c r="F16" s="19"/>
      <c r="G16" s="38"/>
      <c r="H16" s="31" t="s">
        <v>67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5"/>
      <c r="B17" s="23" t="s">
        <v>69</v>
      </c>
      <c r="C17" s="19"/>
      <c r="D17" s="19"/>
      <c r="E17" s="38"/>
      <c r="F17" s="19"/>
      <c r="G17" s="38"/>
      <c r="H17" s="31" t="s">
        <v>67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5"/>
      <c r="B18" s="21" t="s">
        <v>74</v>
      </c>
      <c r="C18" s="19"/>
      <c r="D18" s="19"/>
      <c r="E18" s="38"/>
      <c r="F18" s="19"/>
      <c r="G18" s="38"/>
      <c r="H18" s="31" t="s">
        <v>67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5"/>
      <c r="B19" s="21" t="s">
        <v>75</v>
      </c>
      <c r="C19" s="19"/>
      <c r="D19" s="19"/>
      <c r="E19" s="38"/>
      <c r="F19" s="19"/>
      <c r="G19" s="38"/>
      <c r="H19" s="31" t="s">
        <v>67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5"/>
      <c r="B20" s="21" t="s">
        <v>76</v>
      </c>
      <c r="C20" s="19"/>
      <c r="D20" s="19"/>
      <c r="E20" s="38"/>
      <c r="F20" s="19"/>
      <c r="G20" s="38"/>
      <c r="H20" s="31" t="s">
        <v>67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5"/>
      <c r="B21" s="21" t="s">
        <v>77</v>
      </c>
      <c r="C21" s="19"/>
      <c r="D21" s="19"/>
      <c r="E21" s="38"/>
      <c r="F21" s="19"/>
      <c r="G21" s="38"/>
      <c r="H21" s="31" t="s">
        <v>67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5"/>
      <c r="B22" s="21" t="s">
        <v>78</v>
      </c>
      <c r="C22" s="19"/>
      <c r="D22" s="19"/>
      <c r="E22" s="38"/>
      <c r="F22" s="19"/>
      <c r="G22" s="38"/>
      <c r="H22" s="31" t="s">
        <v>67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5"/>
      <c r="B23" s="21" t="s">
        <v>79</v>
      </c>
      <c r="C23" s="19"/>
      <c r="D23" s="19"/>
      <c r="E23" s="38"/>
      <c r="F23" s="19"/>
      <c r="G23" s="38"/>
      <c r="H23" s="31" t="s">
        <v>67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5"/>
      <c r="B24" s="21" t="s">
        <v>80</v>
      </c>
      <c r="C24" s="19"/>
      <c r="D24" s="19"/>
      <c r="E24" s="38"/>
      <c r="F24" s="19"/>
      <c r="G24" s="38"/>
      <c r="H24" s="31" t="s">
        <v>67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6"/>
      <c r="B25" s="21" t="s">
        <v>81</v>
      </c>
      <c r="C25" s="19"/>
      <c r="D25" s="19"/>
      <c r="E25" s="39"/>
      <c r="F25" s="19"/>
      <c r="G25" s="39"/>
      <c r="H25" s="31" t="s">
        <v>67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4" t="s">
        <v>52</v>
      </c>
      <c r="B26" s="25" t="s">
        <v>53</v>
      </c>
      <c r="C26" s="19"/>
      <c r="D26" s="19"/>
      <c r="E26" s="37">
        <f>SUM(D26:D28)</f>
        <v>0</v>
      </c>
      <c r="F26" s="19"/>
      <c r="G26" s="37">
        <f>SUM(F26:F28)</f>
        <v>0</v>
      </c>
      <c r="H26" s="31" t="s">
        <v>67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14.25" x14ac:dyDescent="0.2">
      <c r="A27" s="35"/>
      <c r="B27" s="20" t="s">
        <v>54</v>
      </c>
      <c r="C27" s="19"/>
      <c r="D27" s="19"/>
      <c r="E27" s="38"/>
      <c r="F27" s="19"/>
      <c r="G27" s="38"/>
      <c r="H27" s="31" t="s">
        <v>67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36"/>
      <c r="B28" s="21" t="s">
        <v>55</v>
      </c>
      <c r="C28" s="19"/>
      <c r="D28" s="19"/>
      <c r="E28" s="39"/>
      <c r="F28" s="19"/>
      <c r="G28" s="39"/>
      <c r="H28" s="31" t="s">
        <v>67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A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27.75" customHeight="1" x14ac:dyDescent="0.2">
      <c r="A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4.2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4.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4.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20">
    <mergeCell ref="I2:I3"/>
    <mergeCell ref="A4:A6"/>
    <mergeCell ref="A7:A11"/>
    <mergeCell ref="E7:E11"/>
    <mergeCell ref="E4:E6"/>
    <mergeCell ref="G7:G11"/>
    <mergeCell ref="G4:G6"/>
    <mergeCell ref="A26:A28"/>
    <mergeCell ref="E26:E28"/>
    <mergeCell ref="G26:G28"/>
    <mergeCell ref="A1:H1"/>
    <mergeCell ref="A2:A3"/>
    <mergeCell ref="B2:B3"/>
    <mergeCell ref="C2:C3"/>
    <mergeCell ref="D2:E2"/>
    <mergeCell ref="F2:G2"/>
    <mergeCell ref="H2:H3"/>
    <mergeCell ref="A12:A25"/>
    <mergeCell ref="E12:E25"/>
    <mergeCell ref="G12:G25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20</v>
      </c>
      <c r="C5" s="12">
        <f t="shared" ref="C5:J5" si="1">B5-$B9</f>
        <v>17.5</v>
      </c>
      <c r="D5" s="12">
        <f t="shared" si="1"/>
        <v>15</v>
      </c>
      <c r="E5" s="12">
        <f t="shared" si="1"/>
        <v>12.5</v>
      </c>
      <c r="F5" s="12">
        <f t="shared" si="1"/>
        <v>10</v>
      </c>
      <c r="G5" s="12">
        <f t="shared" si="1"/>
        <v>7.5</v>
      </c>
      <c r="H5" s="12">
        <f t="shared" si="1"/>
        <v>5</v>
      </c>
      <c r="I5" s="12">
        <f t="shared" si="1"/>
        <v>2.5</v>
      </c>
      <c r="J5" s="12">
        <f t="shared" si="1"/>
        <v>0</v>
      </c>
      <c r="K5" s="12">
        <f>SUM(C5:J5)</f>
        <v>70</v>
      </c>
      <c r="L5" s="12">
        <f>K5/A$3</f>
        <v>8.75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20</v>
      </c>
      <c r="C6" s="12">
        <f t="shared" ref="C6:J6" si="2">B6-C9</f>
        <v>20</v>
      </c>
      <c r="D6" s="12">
        <f t="shared" si="2"/>
        <v>12.25</v>
      </c>
      <c r="E6" s="12">
        <f t="shared" si="2"/>
        <v>6.25</v>
      </c>
      <c r="F6" s="12">
        <f t="shared" si="2"/>
        <v>2.0499999999999998</v>
      </c>
      <c r="G6" s="12">
        <f t="shared" si="2"/>
        <v>-4.95</v>
      </c>
      <c r="H6" s="12">
        <f t="shared" si="2"/>
        <v>-12.7</v>
      </c>
      <c r="I6" s="12">
        <f t="shared" si="2"/>
        <v>-18.2</v>
      </c>
      <c r="J6" s="12">
        <f t="shared" si="2"/>
        <v>-25.7</v>
      </c>
      <c r="K6" s="12">
        <f>SUM(C6:J6)</f>
        <v>-21.000000000000004</v>
      </c>
      <c r="L6" s="12">
        <f>K6/A$3</f>
        <v>-2.6250000000000004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2.5</v>
      </c>
      <c r="C9" s="15">
        <f t="shared" ref="C9:K9" si="3">SUM(C10:C12)</f>
        <v>0</v>
      </c>
      <c r="D9" s="15">
        <f t="shared" si="3"/>
        <v>7.75</v>
      </c>
      <c r="E9" s="15">
        <f t="shared" si="3"/>
        <v>6</v>
      </c>
      <c r="F9" s="15">
        <f t="shared" si="3"/>
        <v>4.2</v>
      </c>
      <c r="G9" s="15">
        <f t="shared" si="3"/>
        <v>7</v>
      </c>
      <c r="H9" s="15">
        <f t="shared" si="3"/>
        <v>7.75</v>
      </c>
      <c r="I9" s="15">
        <f t="shared" si="3"/>
        <v>5.5</v>
      </c>
      <c r="J9" s="15">
        <f t="shared" si="3"/>
        <v>7.5</v>
      </c>
      <c r="K9" s="15">
        <f t="shared" si="3"/>
        <v>45.7</v>
      </c>
      <c r="L9" s="15">
        <f>K9/A$3</f>
        <v>5.7125000000000004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1.75</v>
      </c>
      <c r="C10" s="12">
        <f>Diogo!C9</f>
        <v>0</v>
      </c>
      <c r="D10" s="12">
        <v>2.25</v>
      </c>
      <c r="E10" s="12">
        <v>3.5</v>
      </c>
      <c r="F10" s="12">
        <v>1</v>
      </c>
      <c r="G10" s="12">
        <v>3</v>
      </c>
      <c r="H10" s="12">
        <v>4.5</v>
      </c>
      <c r="I10" s="12">
        <v>1.5</v>
      </c>
      <c r="J10" s="12">
        <v>1</v>
      </c>
      <c r="K10" s="12">
        <f>SUM(C10:J10)</f>
        <v>16.75</v>
      </c>
      <c r="L10" s="12">
        <f>K10/A$3</f>
        <v>2.09375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0</v>
      </c>
      <c r="C11" s="12">
        <f>Ivo!C9</f>
        <v>0</v>
      </c>
      <c r="D11" s="12">
        <v>2.25</v>
      </c>
      <c r="E11" s="12">
        <v>2.5</v>
      </c>
      <c r="F11" s="12">
        <v>1.5</v>
      </c>
      <c r="G11" s="12">
        <v>1.5</v>
      </c>
      <c r="H11" s="12">
        <v>1</v>
      </c>
      <c r="I11" s="12">
        <v>1</v>
      </c>
      <c r="J11" s="12">
        <v>4</v>
      </c>
      <c r="K11" s="12">
        <f>SUM(C11:J11)</f>
        <v>13.75</v>
      </c>
      <c r="L11" s="12">
        <f>K11/A$3</f>
        <v>1.71875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0.75</v>
      </c>
      <c r="C12" s="12">
        <f>Izaquiel!C9</f>
        <v>0</v>
      </c>
      <c r="D12" s="12">
        <v>3.25</v>
      </c>
      <c r="E12" s="12">
        <f>Izaquiel!E9</f>
        <v>0</v>
      </c>
      <c r="F12" s="12">
        <v>1.7</v>
      </c>
      <c r="G12" s="12">
        <v>2.5</v>
      </c>
      <c r="H12" s="12">
        <v>2.25</v>
      </c>
      <c r="I12" s="12">
        <v>3</v>
      </c>
      <c r="J12" s="12">
        <v>2.5</v>
      </c>
      <c r="K12" s="12">
        <f>SUM(C12:J12)</f>
        <v>15.2</v>
      </c>
      <c r="L12" s="12">
        <f>K12/A$3</f>
        <v>1.9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14</v>
      </c>
      <c r="C5" s="12">
        <f t="shared" ref="C5:J5" si="1">B5-$B9</f>
        <v>12.25</v>
      </c>
      <c r="D5" s="12">
        <f t="shared" si="1"/>
        <v>10.5</v>
      </c>
      <c r="E5" s="12">
        <f t="shared" si="1"/>
        <v>8.75</v>
      </c>
      <c r="F5" s="12">
        <f t="shared" si="1"/>
        <v>7</v>
      </c>
      <c r="G5" s="12">
        <f t="shared" si="1"/>
        <v>5.25</v>
      </c>
      <c r="H5" s="12">
        <f t="shared" si="1"/>
        <v>3.5</v>
      </c>
      <c r="I5" s="12">
        <f t="shared" si="1"/>
        <v>1.75</v>
      </c>
      <c r="J5" s="12">
        <f t="shared" si="1"/>
        <v>0</v>
      </c>
      <c r="K5" s="12">
        <f>SUM(C5:J5)</f>
        <v>49</v>
      </c>
      <c r="L5" s="12">
        <f>K5/A$3</f>
        <v>6.125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14</v>
      </c>
      <c r="C6" s="12">
        <f t="shared" ref="C6:J6" si="2">B6-C9</f>
        <v>14</v>
      </c>
      <c r="D6" s="12">
        <f t="shared" si="2"/>
        <v>14</v>
      </c>
      <c r="E6" s="12">
        <f t="shared" si="2"/>
        <v>14</v>
      </c>
      <c r="F6" s="12">
        <f t="shared" si="2"/>
        <v>14</v>
      </c>
      <c r="G6" s="12">
        <f t="shared" si="2"/>
        <v>14</v>
      </c>
      <c r="H6" s="12">
        <f t="shared" si="2"/>
        <v>14</v>
      </c>
      <c r="I6" s="12">
        <f t="shared" si="2"/>
        <v>14</v>
      </c>
      <c r="J6" s="12">
        <f t="shared" si="2"/>
        <v>14</v>
      </c>
      <c r="K6" s="12">
        <f>SUM(C6:J6)</f>
        <v>112</v>
      </c>
      <c r="L6" s="12">
        <f>K6/A$3</f>
        <v>14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1.75</v>
      </c>
      <c r="C9" s="15">
        <f t="shared" ref="C9:L9" si="3">SUM(C10:C12)</f>
        <v>0</v>
      </c>
      <c r="D9" s="15">
        <f t="shared" si="3"/>
        <v>0</v>
      </c>
      <c r="E9" s="15">
        <f t="shared" si="3"/>
        <v>0</v>
      </c>
      <c r="F9" s="15">
        <f>SUM(F10:F19)</f>
        <v>0</v>
      </c>
      <c r="G9" s="15">
        <f>SUM(G10:G19)</f>
        <v>0</v>
      </c>
      <c r="H9" s="15">
        <f>SUM(H10:H19)</f>
        <v>0</v>
      </c>
      <c r="I9" s="15">
        <f>SUM(I10:I19)</f>
        <v>0</v>
      </c>
      <c r="J9" s="15">
        <f>SUM(J10:J19)</f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57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55"/>
      <c r="O10" s="55"/>
      <c r="P10" s="6"/>
      <c r="Q10" s="6"/>
      <c r="R10" s="6"/>
      <c r="S10" s="6"/>
    </row>
    <row r="11" spans="1:19" ht="12" customHeight="1" x14ac:dyDescent="0.2">
      <c r="A11" s="52" t="s">
        <v>48</v>
      </c>
      <c r="B11" s="52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52"/>
      <c r="O11" s="52"/>
      <c r="P11" s="6"/>
      <c r="Q11" s="6"/>
      <c r="R11" s="6"/>
      <c r="S11" s="6"/>
    </row>
    <row r="12" spans="1:19" ht="12.75" customHeight="1" x14ac:dyDescent="0.2">
      <c r="A12" s="52" t="s">
        <v>40</v>
      </c>
      <c r="B12" s="52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52"/>
      <c r="O12" s="52"/>
      <c r="P12" s="6"/>
      <c r="Q12" s="6"/>
      <c r="R12" s="6"/>
      <c r="S12" s="6"/>
    </row>
    <row r="13" spans="1:19" ht="12.75" customHeight="1" x14ac:dyDescent="0.2">
      <c r="A13" s="52" t="s">
        <v>58</v>
      </c>
      <c r="B13" s="52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0</v>
      </c>
      <c r="L13" s="12">
        <f t="shared" ref="L13:L19" si="5">K13/A$3</f>
        <v>0</v>
      </c>
      <c r="M13" s="6"/>
      <c r="N13" s="32"/>
      <c r="O13" s="32"/>
      <c r="P13" s="6"/>
      <c r="Q13" s="6"/>
      <c r="R13" s="6"/>
      <c r="S13" s="6"/>
    </row>
    <row r="14" spans="1:19" ht="12.75" customHeight="1" x14ac:dyDescent="0.2">
      <c r="A14" s="52" t="s">
        <v>59</v>
      </c>
      <c r="B14" s="52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0</v>
      </c>
      <c r="L14" s="12">
        <f t="shared" si="5"/>
        <v>0</v>
      </c>
      <c r="M14" s="6"/>
      <c r="N14" s="32"/>
      <c r="O14" s="32"/>
      <c r="P14" s="6"/>
      <c r="Q14" s="6"/>
      <c r="R14" s="6"/>
      <c r="S14" s="6"/>
    </row>
    <row r="15" spans="1:19" ht="12.75" customHeight="1" x14ac:dyDescent="0.2">
      <c r="A15" s="52" t="s">
        <v>60</v>
      </c>
      <c r="B15" s="52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  <c r="M15" s="6"/>
      <c r="N15" s="32"/>
      <c r="O15" s="32"/>
      <c r="P15" s="6"/>
      <c r="Q15" s="6"/>
      <c r="R15" s="6"/>
      <c r="S15" s="6"/>
    </row>
    <row r="16" spans="1:19" ht="12.75" customHeight="1" x14ac:dyDescent="0.2">
      <c r="A16" s="52" t="s">
        <v>61</v>
      </c>
      <c r="B16" s="52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  <c r="M16" s="6"/>
      <c r="N16" s="32"/>
      <c r="O16" s="32"/>
      <c r="P16" s="6"/>
      <c r="Q16" s="6"/>
      <c r="R16" s="6"/>
      <c r="S16" s="6"/>
    </row>
    <row r="17" spans="1:19" ht="12.75" customHeight="1" x14ac:dyDescent="0.2">
      <c r="A17" s="52" t="s">
        <v>62</v>
      </c>
      <c r="B17" s="52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  <c r="M17" s="6"/>
      <c r="N17" s="32"/>
      <c r="O17" s="32"/>
      <c r="P17" s="6"/>
      <c r="Q17" s="6"/>
      <c r="R17" s="6"/>
      <c r="S17" s="6"/>
    </row>
    <row r="18" spans="1:19" ht="12.75" customHeight="1" x14ac:dyDescent="0.2">
      <c r="A18" s="52" t="s">
        <v>63</v>
      </c>
      <c r="B18" s="52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</v>
      </c>
      <c r="L18" s="12">
        <f t="shared" si="5"/>
        <v>0</v>
      </c>
      <c r="M18" s="6"/>
      <c r="N18" s="32"/>
      <c r="O18" s="32"/>
      <c r="P18" s="6"/>
      <c r="Q18" s="6"/>
      <c r="R18" s="6"/>
      <c r="S18" s="6"/>
    </row>
    <row r="19" spans="1:19" ht="12.75" customHeight="1" x14ac:dyDescent="0.2">
      <c r="A19" s="52" t="s">
        <v>64</v>
      </c>
      <c r="B19" s="52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</v>
      </c>
      <c r="L19" s="12">
        <f t="shared" si="5"/>
        <v>0</v>
      </c>
      <c r="M19" s="6"/>
      <c r="N19" s="32"/>
      <c r="O19" s="32"/>
      <c r="P19" s="6"/>
      <c r="Q19" s="6"/>
      <c r="R19" s="6"/>
      <c r="S19" s="6"/>
    </row>
    <row r="20" spans="1:19" ht="12.75" customHeight="1" x14ac:dyDescent="0.2">
      <c r="K20" s="6"/>
      <c r="L20" s="32"/>
      <c r="M20" s="32"/>
      <c r="N20" s="6"/>
      <c r="O20" s="6"/>
      <c r="P20" s="6"/>
      <c r="Q20" s="6"/>
    </row>
    <row r="21" spans="1:19" ht="12.75" customHeight="1" x14ac:dyDescent="0.2">
      <c r="M21" s="6"/>
      <c r="N21" s="32"/>
      <c r="O21" s="32"/>
      <c r="P21" s="6"/>
      <c r="Q21" s="6"/>
      <c r="R21" s="6"/>
      <c r="S21" s="6"/>
    </row>
    <row r="22" spans="1:19" ht="12.75" customHeight="1" x14ac:dyDescent="0.2">
      <c r="M22" s="6"/>
      <c r="N22" s="32"/>
      <c r="O22" s="32"/>
      <c r="P22" s="6"/>
      <c r="Q22" s="6"/>
      <c r="R22" s="6"/>
      <c r="S22" s="6"/>
    </row>
    <row r="23" spans="1:19" ht="10.5" customHeight="1" x14ac:dyDescent="0.2"/>
    <row r="24" spans="1:19" ht="12.75" customHeight="1" x14ac:dyDescent="0.2"/>
  </sheetData>
  <mergeCells count="28"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5" sqref="A15:B15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33</v>
      </c>
      <c r="E3" s="50" t="s">
        <v>34</v>
      </c>
      <c r="F3" s="48" t="s">
        <v>35</v>
      </c>
      <c r="G3" s="48" t="s">
        <v>36</v>
      </c>
      <c r="H3" s="48" t="s">
        <v>37</v>
      </c>
      <c r="I3" s="48" t="s">
        <v>39</v>
      </c>
      <c r="J3" s="48" t="s">
        <v>31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6</v>
      </c>
      <c r="C5" s="12">
        <f t="shared" ref="C5:J5" si="1">B5-$B9</f>
        <v>5.25</v>
      </c>
      <c r="D5" s="12">
        <f t="shared" si="1"/>
        <v>4.5</v>
      </c>
      <c r="E5" s="12">
        <f t="shared" si="1"/>
        <v>3.75</v>
      </c>
      <c r="F5" s="12">
        <f t="shared" si="1"/>
        <v>3</v>
      </c>
      <c r="G5" s="12">
        <f t="shared" si="1"/>
        <v>2.25</v>
      </c>
      <c r="H5" s="12">
        <f t="shared" si="1"/>
        <v>1.5</v>
      </c>
      <c r="I5" s="12">
        <f t="shared" si="1"/>
        <v>0.75</v>
      </c>
      <c r="J5" s="12">
        <f t="shared" si="1"/>
        <v>0</v>
      </c>
      <c r="K5" s="12">
        <f>SUM(C5:J5)</f>
        <v>21</v>
      </c>
      <c r="L5" s="12">
        <f>K5/A$3</f>
        <v>2.625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6</v>
      </c>
      <c r="C6" s="12">
        <f t="shared" ref="C6:J6" si="2">B6-C9</f>
        <v>6</v>
      </c>
      <c r="D6" s="12">
        <f t="shared" si="2"/>
        <v>6</v>
      </c>
      <c r="E6" s="12">
        <f t="shared" si="2"/>
        <v>6</v>
      </c>
      <c r="F6" s="12">
        <f t="shared" si="2"/>
        <v>6</v>
      </c>
      <c r="G6" s="12">
        <f t="shared" si="2"/>
        <v>6</v>
      </c>
      <c r="H6" s="12">
        <f t="shared" si="2"/>
        <v>6</v>
      </c>
      <c r="I6" s="12">
        <f t="shared" si="2"/>
        <v>6</v>
      </c>
      <c r="J6" s="12">
        <f t="shared" si="2"/>
        <v>6</v>
      </c>
      <c r="K6" s="12">
        <f>SUM(C6:J6)</f>
        <v>48</v>
      </c>
      <c r="L6" s="12">
        <f>K6/A$3</f>
        <v>6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0.75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53" t="s">
        <v>44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53" t="s">
        <v>45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57" t="s">
        <v>46</v>
      </c>
      <c r="B12" s="58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7" t="s">
        <v>56</v>
      </c>
      <c r="B13" s="58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56" t="s">
        <v>47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56" t="s">
        <v>49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50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51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0</v>
      </c>
      <c r="C5" s="12">
        <f t="shared" ref="C5:J5" si="1">B5-$B9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>SUM(C5:J5)</f>
        <v>0</v>
      </c>
      <c r="L5" s="12">
        <f>K5/A$3</f>
        <v>0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0</v>
      </c>
      <c r="C6" s="12">
        <f t="shared" ref="C6:J6" si="2">B6-C9</f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>SUM(C6:J6)</f>
        <v>0</v>
      </c>
      <c r="L6" s="12">
        <f>K6/A$3</f>
        <v>0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</v>
      </c>
      <c r="C9" s="15">
        <f t="shared" ref="C9:L9" si="3">SUM(C10:C30)</f>
        <v>0</v>
      </c>
      <c r="D9" s="15">
        <f t="shared" si="3"/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53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53" t="s">
        <v>54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53" t="s">
        <v>55</v>
      </c>
      <c r="B12" s="54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6" t="s">
        <v>41</v>
      </c>
      <c r="B13" s="56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x14ac:dyDescent="0.2">
      <c r="A14" s="56" t="s">
        <v>42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6" si="4">SUM(C14:J14)</f>
        <v>0</v>
      </c>
      <c r="L14" s="12">
        <f t="shared" ref="L14:L17" si="5">K14/A$3</f>
        <v>0</v>
      </c>
    </row>
    <row r="15" spans="1:19" x14ac:dyDescent="0.2">
      <c r="A15" s="56" t="s">
        <v>43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65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66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4:B14"/>
    <mergeCell ref="A15:B15"/>
    <mergeCell ref="A16:B16"/>
    <mergeCell ref="A17:B17"/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2016-11-04T00:20:37Z</dcterms:modified>
  <dc:language>pt-BR</dc:language>
</cp:coreProperties>
</file>