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5\"/>
    </mc:Choice>
  </mc:AlternateContent>
  <workbookProtection lockWindows="1"/>
  <bookViews>
    <workbookView xWindow="0" yWindow="0" windowWidth="11970" windowHeight="4650" tabRatio="990"/>
  </bookViews>
  <sheets>
    <sheet name="Sprint Backlog" sheetId="1" r:id="rId1"/>
    <sheet name="Sprint Burndown" sheetId="2" r:id="rId2"/>
    <sheet name="Diogo" sheetId="3" r:id="rId3"/>
    <sheet name="Ivo" sheetId="4" r:id="rId4"/>
    <sheet name="Izaquiel" sheetId="5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4" i="5" l="1"/>
  <c r="L14" i="5" s="1"/>
  <c r="K14" i="4"/>
  <c r="L14" i="4" s="1"/>
  <c r="K14" i="3"/>
  <c r="L14" i="3" s="1"/>
  <c r="G4" i="1" l="1"/>
  <c r="B5" i="4" l="1"/>
  <c r="B5" i="5"/>
  <c r="B5" i="3"/>
  <c r="B5" i="2"/>
  <c r="K13" i="5" l="1"/>
  <c r="L13" i="5" s="1"/>
  <c r="K12" i="5"/>
  <c r="L12" i="5" s="1"/>
  <c r="K11" i="5"/>
  <c r="L11" i="5" s="1"/>
  <c r="K10" i="5"/>
  <c r="J9" i="5"/>
  <c r="I9" i="5"/>
  <c r="H9" i="5"/>
  <c r="G9" i="5"/>
  <c r="F9" i="5"/>
  <c r="E9" i="5"/>
  <c r="E12" i="2" s="1"/>
  <c r="D9" i="5"/>
  <c r="C9" i="5"/>
  <c r="C12" i="2" s="1"/>
  <c r="H2" i="5"/>
  <c r="I2" i="5" s="1"/>
  <c r="J2" i="5" s="1"/>
  <c r="E2" i="5"/>
  <c r="F2" i="5" s="1"/>
  <c r="G2" i="5" s="1"/>
  <c r="D2" i="5"/>
  <c r="C2" i="5"/>
  <c r="K13" i="4"/>
  <c r="L13" i="4" s="1"/>
  <c r="K12" i="4"/>
  <c r="L12" i="4" s="1"/>
  <c r="K11" i="4"/>
  <c r="L11" i="4" s="1"/>
  <c r="K10" i="4"/>
  <c r="L10" i="4" s="1"/>
  <c r="J9" i="4"/>
  <c r="I9" i="4"/>
  <c r="I11" i="2" s="1"/>
  <c r="H9" i="4"/>
  <c r="G9" i="4"/>
  <c r="F9" i="4"/>
  <c r="E9" i="4"/>
  <c r="D9" i="4"/>
  <c r="C9" i="4"/>
  <c r="C11" i="2" s="1"/>
  <c r="K11" i="2" s="1"/>
  <c r="L11" i="2" s="1"/>
  <c r="B9" i="4"/>
  <c r="B11" i="2" s="1"/>
  <c r="E2" i="4"/>
  <c r="F2" i="4" s="1"/>
  <c r="G2" i="4" s="1"/>
  <c r="H2" i="4" s="1"/>
  <c r="I2" i="4" s="1"/>
  <c r="J2" i="4" s="1"/>
  <c r="C2" i="4"/>
  <c r="D2" i="4" s="1"/>
  <c r="K13" i="3"/>
  <c r="L13" i="3" s="1"/>
  <c r="K12" i="3"/>
  <c r="L12" i="3" s="1"/>
  <c r="K11" i="3"/>
  <c r="L11" i="3" s="1"/>
  <c r="K10" i="3"/>
  <c r="L10" i="3" s="1"/>
  <c r="J9" i="3"/>
  <c r="I9" i="3"/>
  <c r="I10" i="2" s="1"/>
  <c r="H9" i="3"/>
  <c r="G9" i="3"/>
  <c r="F9" i="3"/>
  <c r="E9" i="3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10" i="2"/>
  <c r="E9" i="2" s="1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10" i="2" l="1"/>
  <c r="K9" i="2" s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<sst xmlns="http://schemas.openxmlformats.org/spreadsheetml/2006/main" count="121" uniqueCount="54">
  <si>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</si>
  <si>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</si>
  <si>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</si>
  <si>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</si>
  <si>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</si>
  <si>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</si>
  <si>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</si>
  <si>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</si>
  <si>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</si>
  <si>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</si>
  <si>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</si>
  <si>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</si>
  <si>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</si>
  <si>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</si>
  <si>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</si>
  <si>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</si>
  <si>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</si>
  <si>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</si>
  <si>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</si>
  <si>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</si>
  <si>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</si>
  <si>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</si>
  <si>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</si>
  <si>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</si>
  <si>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</si>
  <si>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</si>
  <si>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</si>
  <si>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</si>
  <si>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</si>
  <si>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</si>
  <si>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</si>
  <si>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Módulo Busca de Paciente</t>
  </si>
  <si>
    <t>Módulo cadastro de funcionário</t>
  </si>
  <si>
    <t>Módulo Busca de Funcionário</t>
  </si>
  <si>
    <t>Módulo Agendamento</t>
  </si>
  <si>
    <t>Integração de módulos</t>
  </si>
  <si>
    <t>Terça
04/10/2016</t>
  </si>
  <si>
    <t>Quarta
05/10/2016</t>
  </si>
  <si>
    <t>Quinta
06/10/2016</t>
  </si>
  <si>
    <t>Sexta
07/10/2016</t>
  </si>
  <si>
    <t>Sábado
08/10/2016</t>
  </si>
  <si>
    <t>Domingo
09/10/2016</t>
  </si>
  <si>
    <t>Segunda
10/10/2016</t>
  </si>
  <si>
    <t>Terça
11/10/2016</t>
  </si>
  <si>
    <t>Integrar busca de paciente</t>
  </si>
  <si>
    <t>Inserção de busca de funcionário</t>
  </si>
  <si>
    <t>Criar tela calendario</t>
  </si>
  <si>
    <t>Modulo calendario</t>
  </si>
  <si>
    <t>Inserir calendario para busca de data</t>
  </si>
  <si>
    <t>Tratamento de exceção para busca de hora</t>
  </si>
  <si>
    <t>Reajuste de código</t>
  </si>
  <si>
    <t>Tratamento de exceção do campo rg da tela cadastro de paciente</t>
  </si>
  <si>
    <t>Tratamento de exceção do campo rg da tela cadastro de funcionário</t>
  </si>
  <si>
    <t>Reajuste de agendamento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</si>
</sst>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4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003366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1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  <fill>
      <patternFill patternType="solid">
        <fgColor theme="9" tint="0.39997558519241921"/>
        <bgColor rgb="FFB7B7B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4" fontId="9" fillId="9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0" fillId="0" borderId="1" xfId="0" applyBorder="1"/>
    <xf numFmtId="0" fontId="1" fillId="2" borderId="0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128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-9.629999999999999</c:v>
                </c:pt>
                <c:pt idx="3">
                  <c:v>-9.629999999999999</c:v>
                </c:pt>
                <c:pt idx="4">
                  <c:v>-9.629999999999999</c:v>
                </c:pt>
                <c:pt idx="5">
                  <c:v>-17.38</c:v>
                </c:pt>
                <c:pt idx="6">
                  <c:v>-30.18</c:v>
                </c:pt>
                <c:pt idx="7">
                  <c:v>-30.18</c:v>
                </c:pt>
                <c:pt idx="8">
                  <c:v>-32.93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05260632"/>
        <c:axId val="205261024"/>
      </c:lineChart>
      <c:catAx>
        <c:axId val="2052606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05261024"/>
        <c:crosses val="autoZero"/>
        <c:auto val="1"/>
        <c:lblAlgn val="ctr"/>
        <c:lblOffset val="100"/>
        <c:noMultiLvlLbl val="1"/>
      </c:catAx>
      <c:valAx>
        <c:axId val="205261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0526063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-3.3</c:v>
                </c:pt>
                <c:pt idx="3">
                  <c:v>-3.3</c:v>
                </c:pt>
                <c:pt idx="4">
                  <c:v>-3.3</c:v>
                </c:pt>
                <c:pt idx="5">
                  <c:v>-5.8</c:v>
                </c:pt>
                <c:pt idx="6">
                  <c:v>-9</c:v>
                </c:pt>
                <c:pt idx="7">
                  <c:v>-9</c:v>
                </c:pt>
                <c:pt idx="8">
                  <c:v>-11.75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05262200"/>
        <c:axId val="205262592"/>
      </c:lineChart>
      <c:catAx>
        <c:axId val="2052622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05262592"/>
        <c:crosses val="autoZero"/>
        <c:auto val="1"/>
        <c:lblAlgn val="ctr"/>
        <c:lblOffset val="100"/>
        <c:noMultiLvlLbl val="1"/>
      </c:catAx>
      <c:valAx>
        <c:axId val="205262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0526220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-3.3</c:v>
                </c:pt>
                <c:pt idx="3">
                  <c:v>-3.3</c:v>
                </c:pt>
                <c:pt idx="4">
                  <c:v>-3.3</c:v>
                </c:pt>
                <c:pt idx="5">
                  <c:v>-6.3</c:v>
                </c:pt>
                <c:pt idx="6">
                  <c:v>-10.5</c:v>
                </c:pt>
                <c:pt idx="7">
                  <c:v>-10.5</c:v>
                </c:pt>
                <c:pt idx="8">
                  <c:v>-10.5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08327088"/>
        <c:axId val="208327480"/>
      </c:lineChart>
      <c:catAx>
        <c:axId val="2083270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08327480"/>
        <c:crosses val="autoZero"/>
        <c:auto val="1"/>
        <c:lblAlgn val="ctr"/>
        <c:lblOffset val="100"/>
        <c:noMultiLvlLbl val="1"/>
      </c:catAx>
      <c:valAx>
        <c:axId val="208327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0832708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-5.25</c:v>
                </c:pt>
                <c:pt idx="6">
                  <c:v>-10.65</c:v>
                </c:pt>
                <c:pt idx="7">
                  <c:v>-10.65</c:v>
                </c:pt>
                <c:pt idx="8">
                  <c:v>-10.65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08328656"/>
        <c:axId val="208329048"/>
      </c:lineChart>
      <c:catAx>
        <c:axId val="2083286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08329048"/>
        <c:crosses val="autoZero"/>
        <c:auto val="1"/>
        <c:lblAlgn val="ctr"/>
        <c:lblOffset val="100"/>
        <c:noMultiLvlLbl val="1"/>
      </c:catAx>
      <c:valAx>
        <c:axId val="208329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0832865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147960</xdr:colOff>
      <xdr:row>13</xdr:row>
      <xdr:rowOff>161640</xdr:rowOff>
    </xdr:from>
    <xdr:to>
      <xdr:col>11</xdr:col>
      <xdr:colOff>457560</xdr:colOff>
      <xdr:row>30</xdr:row>
      <xdr:rowOff>4230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127800</xdr:colOff>
      <xdr:row>13</xdr:row>
      <xdr:rowOff>137160</xdr:rowOff>
    </xdr:from>
    <xdr:to>
      <xdr:col>11</xdr:col>
      <xdr:colOff>437400</xdr:colOff>
      <xdr:row>29</xdr:row>
      <xdr:rowOff>113760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72"/>
  <sheetViews>
    <sheetView windowProtection="1" showGridLines="0" tabSelected="1" zoomScale="130" zoomScaleNormal="130" workbookViewId="0">
      <selection activeCell="H4" sqref="H4"/>
    </sheetView>
  </sheetViews>
  <sheetFormatPr defaultRowHeight="12.75" x14ac:dyDescent="0.2"/>
  <cols>
    <col min="1" max="1" width="29.7109375"/>
    <col min="2" max="2" width="37.7109375" bestFit="1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24" t="s">
        <v>0</v>
      </c>
      <c r="B1" s="24"/>
      <c r="C1" s="24"/>
      <c r="D1" s="24"/>
      <c r="E1" s="24"/>
      <c r="F1" s="24"/>
      <c r="G1" s="24"/>
      <c r="H1" s="24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24" t="s">
        <v>2</v>
      </c>
      <c r="B2" s="24" t="s">
        <v>3</v>
      </c>
      <c r="C2" s="24" t="s">
        <v>4</v>
      </c>
      <c r="D2" s="24" t="s">
        <v>5</v>
      </c>
      <c r="E2" s="24"/>
      <c r="F2" s="24" t="s">
        <v>6</v>
      </c>
      <c r="G2" s="24"/>
      <c r="H2" s="24" t="s">
        <v>7</v>
      </c>
      <c r="I2" s="24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24"/>
      <c r="B3" s="24"/>
      <c r="C3" s="24"/>
      <c r="D3" s="1" t="s">
        <v>8</v>
      </c>
      <c r="E3" s="1" t="s">
        <v>9</v>
      </c>
      <c r="F3" s="1" t="s">
        <v>8</v>
      </c>
      <c r="G3" s="1" t="s">
        <v>9</v>
      </c>
      <c r="H3" s="24"/>
      <c r="I3" s="24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58" t="s">
        <v>47</v>
      </c>
      <c r="B4" s="53" t="s">
        <v>46</v>
      </c>
      <c r="C4" s="54"/>
      <c r="D4" s="54"/>
      <c r="E4" s="55"/>
      <c r="F4" s="54"/>
      <c r="G4" s="29">
        <f>SUM(F5:F11)</f>
        <v>0</v>
      </c>
      <c r="H4" s="56"/>
      <c r="I4" s="52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3.5" customHeight="1" x14ac:dyDescent="0.2">
      <c r="A5" s="25" t="s">
        <v>34</v>
      </c>
      <c r="B5" s="21" t="s">
        <v>44</v>
      </c>
      <c r="C5" s="5"/>
      <c r="D5" s="5"/>
      <c r="E5" s="27"/>
      <c r="F5" s="20"/>
      <c r="G5" s="30"/>
      <c r="H5" s="5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3.5" customHeight="1" x14ac:dyDescent="0.2">
      <c r="A6" s="48"/>
      <c r="B6" s="22" t="s">
        <v>45</v>
      </c>
      <c r="C6" s="20"/>
      <c r="D6" s="20"/>
      <c r="E6" s="49"/>
      <c r="F6" s="20"/>
      <c r="G6" s="30"/>
      <c r="H6" s="5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4.25" x14ac:dyDescent="0.2">
      <c r="A7" s="48"/>
      <c r="B7" t="s">
        <v>48</v>
      </c>
      <c r="C7" s="5"/>
      <c r="D7" s="5"/>
      <c r="E7" s="28"/>
      <c r="F7" s="20"/>
      <c r="G7" s="30"/>
      <c r="H7" s="57"/>
      <c r="I7" s="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4.25" x14ac:dyDescent="0.2">
      <c r="A8" s="48"/>
      <c r="B8" s="51" t="s">
        <v>49</v>
      </c>
      <c r="C8" s="20"/>
      <c r="D8" s="20"/>
      <c r="E8" s="50"/>
      <c r="F8" s="20"/>
      <c r="G8" s="30"/>
      <c r="H8" s="57"/>
      <c r="I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26"/>
      <c r="B9" s="51" t="s">
        <v>53</v>
      </c>
      <c r="C9" s="20"/>
      <c r="D9" s="20"/>
      <c r="E9" s="50"/>
      <c r="F9" s="20"/>
      <c r="G9" s="30"/>
      <c r="H9" s="57"/>
      <c r="I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25.5" x14ac:dyDescent="0.2">
      <c r="A10" s="25" t="s">
        <v>50</v>
      </c>
      <c r="B10" s="21" t="s">
        <v>51</v>
      </c>
      <c r="C10" s="20"/>
      <c r="D10" s="20"/>
      <c r="E10" s="27"/>
      <c r="F10" s="20"/>
      <c r="G10" s="30"/>
      <c r="H10" s="57"/>
      <c r="I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5.5" x14ac:dyDescent="0.2">
      <c r="A11" s="26"/>
      <c r="B11" s="21" t="s">
        <v>52</v>
      </c>
      <c r="C11" s="20"/>
      <c r="D11" s="20"/>
      <c r="E11" s="28"/>
      <c r="F11" s="20"/>
      <c r="G11" s="31"/>
      <c r="H11" s="57"/>
      <c r="I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8" ht="14.25" x14ac:dyDescent="0.2">
      <c r="A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8" ht="14.25" x14ac:dyDescent="0.2">
      <c r="A14" s="6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8" ht="14.25" x14ac:dyDescent="0.2">
      <c r="A15" s="6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8" ht="27.75" customHeight="1" x14ac:dyDescent="0.2">
      <c r="A16" s="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4.25" x14ac:dyDescent="0.2">
      <c r="A17" s="6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4.25" x14ac:dyDescent="0.2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4.25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4.25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4.25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4.2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4.2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</sheetData>
  <mergeCells count="13">
    <mergeCell ref="A5:A9"/>
    <mergeCell ref="I2:I3"/>
    <mergeCell ref="E5:E7"/>
    <mergeCell ref="A10:A11"/>
    <mergeCell ref="E10:E11"/>
    <mergeCell ref="G4:G11"/>
    <mergeCell ref="A1:H1"/>
    <mergeCell ref="A2:A3"/>
    <mergeCell ref="B2:B3"/>
    <mergeCell ref="C2:C3"/>
    <mergeCell ref="D2:E2"/>
    <mergeCell ref="F2:G2"/>
    <mergeCell ref="H2:H3"/>
  </mergeCells>
  <conditionalFormatting sqref="I1:I4">
    <cfRule type="expression" dxfId="127" priority="2">
      <formula>LEN(TRIM(I1))=0</formula>
    </cfRule>
  </conditionalFormatting>
  <conditionalFormatting sqref="I1:I4">
    <cfRule type="notContainsText" dxfId="126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E12" sqref="E12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33"/>
      <c r="B1" s="33"/>
      <c r="C1" s="33" t="s">
        <v>10</v>
      </c>
      <c r="D1" s="33"/>
      <c r="E1" s="33"/>
      <c r="F1" s="33"/>
      <c r="G1" s="33"/>
      <c r="H1" s="33"/>
      <c r="I1" s="33"/>
      <c r="J1" s="33"/>
      <c r="K1" s="33"/>
      <c r="L1" s="33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34">
        <v>8</v>
      </c>
      <c r="B3" s="35" t="s">
        <v>13</v>
      </c>
      <c r="C3" s="36" t="s">
        <v>36</v>
      </c>
      <c r="D3" s="36" t="s">
        <v>37</v>
      </c>
      <c r="E3" s="36" t="s">
        <v>38</v>
      </c>
      <c r="F3" s="38" t="s">
        <v>39</v>
      </c>
      <c r="G3" s="38" t="s">
        <v>40</v>
      </c>
      <c r="H3" s="38" t="s">
        <v>41</v>
      </c>
      <c r="I3" s="38" t="s">
        <v>42</v>
      </c>
      <c r="J3" s="38" t="s">
        <v>43</v>
      </c>
      <c r="K3" s="35" t="s">
        <v>14</v>
      </c>
      <c r="L3" s="35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34"/>
      <c r="B4" s="35"/>
      <c r="C4" s="37"/>
      <c r="D4" s="37"/>
      <c r="E4" s="37"/>
      <c r="F4" s="39"/>
      <c r="G4" s="39"/>
      <c r="H4" s="39"/>
      <c r="I4" s="39"/>
      <c r="J4" s="39"/>
      <c r="K4" s="35"/>
      <c r="L4" s="35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SUM('Sprint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-9.629999999999999</v>
      </c>
      <c r="E6" s="13">
        <f t="shared" si="2"/>
        <v>-9.629999999999999</v>
      </c>
      <c r="F6" s="13">
        <f t="shared" si="2"/>
        <v>-9.629999999999999</v>
      </c>
      <c r="G6" s="13">
        <f t="shared" si="2"/>
        <v>-17.38</v>
      </c>
      <c r="H6" s="13">
        <f t="shared" si="2"/>
        <v>-30.18</v>
      </c>
      <c r="I6" s="13">
        <f t="shared" si="2"/>
        <v>-30.18</v>
      </c>
      <c r="J6" s="13">
        <f t="shared" si="2"/>
        <v>-32.93</v>
      </c>
      <c r="K6" s="13">
        <f>SUM(C6:J6)</f>
        <v>-139.56</v>
      </c>
      <c r="L6" s="13">
        <f>K6/A$3</f>
        <v>-17.445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18</v>
      </c>
      <c r="B8" s="15" t="s">
        <v>19</v>
      </c>
      <c r="C8" s="32" t="s">
        <v>20</v>
      </c>
      <c r="D8" s="32"/>
      <c r="E8" s="32"/>
      <c r="F8" s="32"/>
      <c r="G8" s="32"/>
      <c r="H8" s="32"/>
      <c r="I8" s="32"/>
      <c r="J8" s="32"/>
      <c r="K8" s="32"/>
      <c r="L8" s="32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K9" si="3">SUM(C10:C12)</f>
        <v>0</v>
      </c>
      <c r="D9" s="16">
        <f t="shared" si="3"/>
        <v>9.629999999999999</v>
      </c>
      <c r="E9" s="16">
        <f t="shared" si="3"/>
        <v>0</v>
      </c>
      <c r="F9" s="16">
        <f t="shared" si="3"/>
        <v>0</v>
      </c>
      <c r="G9" s="16">
        <f t="shared" si="3"/>
        <v>7.75</v>
      </c>
      <c r="H9" s="16">
        <f t="shared" si="3"/>
        <v>12.8</v>
      </c>
      <c r="I9" s="16">
        <f t="shared" si="3"/>
        <v>0</v>
      </c>
      <c r="J9" s="16">
        <f t="shared" si="3"/>
        <v>2.75</v>
      </c>
      <c r="K9" s="16">
        <f t="shared" si="3"/>
        <v>32.93</v>
      </c>
      <c r="L9" s="16">
        <f>K9/A$3</f>
        <v>4.11625</v>
      </c>
      <c r="M9" s="7"/>
      <c r="N9" s="7"/>
      <c r="O9" s="7"/>
      <c r="P9" s="7"/>
      <c r="Q9" s="7"/>
      <c r="R9" s="7"/>
      <c r="S9" s="7"/>
    </row>
    <row r="10" spans="1:19" ht="14.25" x14ac:dyDescent="0.2">
      <c r="A10" s="17" t="s">
        <v>22</v>
      </c>
      <c r="B10" s="18">
        <f>Diogo!B9</f>
        <v>0</v>
      </c>
      <c r="C10" s="13">
        <f>Diogo!C9</f>
        <v>0</v>
      </c>
      <c r="D10" s="13">
        <v>3.3</v>
      </c>
      <c r="E10" s="13">
        <f>Diogo!E9</f>
        <v>0</v>
      </c>
      <c r="F10" s="13">
        <v>0</v>
      </c>
      <c r="G10" s="13">
        <v>2.5</v>
      </c>
      <c r="H10" s="13">
        <v>3.2</v>
      </c>
      <c r="I10" s="13">
        <f>Diogo!I9</f>
        <v>0</v>
      </c>
      <c r="J10" s="13">
        <v>2.75</v>
      </c>
      <c r="K10" s="13">
        <f>SUM(C10:J10)</f>
        <v>11.75</v>
      </c>
      <c r="L10" s="13">
        <f>K10/A$3</f>
        <v>1.46875</v>
      </c>
      <c r="M10" s="7"/>
      <c r="N10" s="7"/>
      <c r="O10" s="7"/>
      <c r="P10" s="7"/>
      <c r="Q10" s="7"/>
      <c r="R10" s="7"/>
      <c r="S10" s="7"/>
    </row>
    <row r="11" spans="1:19" ht="14.25" x14ac:dyDescent="0.2">
      <c r="A11" s="17" t="s">
        <v>23</v>
      </c>
      <c r="B11" s="19">
        <f>Ivo!B9</f>
        <v>0</v>
      </c>
      <c r="C11" s="13">
        <f>Ivo!C9</f>
        <v>0</v>
      </c>
      <c r="D11" s="13">
        <v>3.33</v>
      </c>
      <c r="E11" s="13">
        <v>0</v>
      </c>
      <c r="F11" s="13">
        <v>0</v>
      </c>
      <c r="G11" s="13">
        <v>3</v>
      </c>
      <c r="H11" s="13">
        <v>4.2</v>
      </c>
      <c r="I11" s="13">
        <f>Ivo!I9</f>
        <v>0</v>
      </c>
      <c r="J11" s="13">
        <v>0</v>
      </c>
      <c r="K11" s="13">
        <f>SUM(C11:J11)</f>
        <v>10.530000000000001</v>
      </c>
      <c r="L11" s="13">
        <f>K11/A$3</f>
        <v>1.3162500000000001</v>
      </c>
      <c r="M11" s="7"/>
      <c r="N11" s="7"/>
      <c r="O11" s="7"/>
      <c r="P11" s="7"/>
      <c r="Q11" s="7"/>
      <c r="R11" s="7"/>
      <c r="S11" s="7"/>
    </row>
    <row r="12" spans="1:19" ht="14.25" x14ac:dyDescent="0.2">
      <c r="A12" s="17" t="s">
        <v>24</v>
      </c>
      <c r="B12" s="18">
        <f>Izaquiel!B9</f>
        <v>0</v>
      </c>
      <c r="C12" s="13">
        <f>Izaquiel!C9</f>
        <v>0</v>
      </c>
      <c r="D12" s="13">
        <v>3</v>
      </c>
      <c r="E12" s="13">
        <f>Izaquiel!E9</f>
        <v>0</v>
      </c>
      <c r="F12" s="13">
        <v>0</v>
      </c>
      <c r="G12" s="13">
        <v>2.25</v>
      </c>
      <c r="H12" s="13">
        <v>5.4</v>
      </c>
      <c r="I12" s="13">
        <v>0</v>
      </c>
      <c r="J12" s="13">
        <v>0</v>
      </c>
      <c r="K12" s="13">
        <f>SUM(C12:J12)</f>
        <v>10.65</v>
      </c>
      <c r="L12" s="13">
        <f>K12/A$3</f>
        <v>1.33125</v>
      </c>
      <c r="M12" s="7"/>
      <c r="N12" s="7"/>
      <c r="O12" s="7"/>
      <c r="P12" s="7"/>
      <c r="Q12" s="7"/>
      <c r="R12" s="7"/>
      <c r="S12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5" priority="33">
      <formula>LEN(TRIM(B10))=0</formula>
    </cfRule>
  </conditionalFormatting>
  <conditionalFormatting sqref="C10">
    <cfRule type="cellIs" dxfId="124" priority="34" operator="equal">
      <formula>0</formula>
    </cfRule>
  </conditionalFormatting>
  <conditionalFormatting sqref="C10">
    <cfRule type="cellIs" dxfId="123" priority="35" operator="notEqual">
      <formula>0</formula>
    </cfRule>
  </conditionalFormatting>
  <conditionalFormatting sqref="B10 B12">
    <cfRule type="notContainsText" dxfId="122" priority="37" operator="notContains" text="9875894754())("/>
  </conditionalFormatting>
  <conditionalFormatting sqref="K5">
    <cfRule type="expression" dxfId="121" priority="38">
      <formula>LEN(TRIM(K5))=0</formula>
    </cfRule>
  </conditionalFormatting>
  <conditionalFormatting sqref="K5">
    <cfRule type="cellIs" dxfId="120" priority="39" operator="equal">
      <formula>0</formula>
    </cfRule>
  </conditionalFormatting>
  <conditionalFormatting sqref="K5">
    <cfRule type="cellIs" dxfId="119" priority="40" operator="notEqual">
      <formula>0</formula>
    </cfRule>
  </conditionalFormatting>
  <conditionalFormatting sqref="K5">
    <cfRule type="expression" dxfId="118" priority="41">
      <formula>LEN(TRIM(K5))=0</formula>
    </cfRule>
  </conditionalFormatting>
  <conditionalFormatting sqref="K5">
    <cfRule type="cellIs" dxfId="117" priority="42" operator="equal">
      <formula>0</formula>
    </cfRule>
  </conditionalFormatting>
  <conditionalFormatting sqref="K5">
    <cfRule type="cellIs" dxfId="116" priority="43" operator="notEqual">
      <formula>0</formula>
    </cfRule>
  </conditionalFormatting>
  <conditionalFormatting sqref="K6">
    <cfRule type="expression" dxfId="115" priority="44">
      <formula>LEN(TRIM(K6))=0</formula>
    </cfRule>
  </conditionalFormatting>
  <conditionalFormatting sqref="K6">
    <cfRule type="cellIs" dxfId="114" priority="45" operator="equal">
      <formula>0</formula>
    </cfRule>
  </conditionalFormatting>
  <conditionalFormatting sqref="K6">
    <cfRule type="cellIs" dxfId="113" priority="46" operator="notEqual">
      <formula>0</formula>
    </cfRule>
  </conditionalFormatting>
  <conditionalFormatting sqref="K6">
    <cfRule type="expression" dxfId="112" priority="47">
      <formula>LEN(TRIM(K6))=0</formula>
    </cfRule>
  </conditionalFormatting>
  <conditionalFormatting sqref="K6">
    <cfRule type="cellIs" dxfId="111" priority="48" operator="equal">
      <formula>0</formula>
    </cfRule>
  </conditionalFormatting>
  <conditionalFormatting sqref="K6">
    <cfRule type="cellIs" dxfId="110" priority="49" operator="notEqual">
      <formula>0</formula>
    </cfRule>
  </conditionalFormatting>
  <conditionalFormatting sqref="L6">
    <cfRule type="expression" dxfId="109" priority="50">
      <formula>LEN(TRIM(L6))=0</formula>
    </cfRule>
  </conditionalFormatting>
  <conditionalFormatting sqref="L6">
    <cfRule type="cellIs" dxfId="108" priority="51" operator="equal">
      <formula>0</formula>
    </cfRule>
  </conditionalFormatting>
  <conditionalFormatting sqref="L6">
    <cfRule type="cellIs" dxfId="107" priority="52" operator="notEqual">
      <formula>0</formula>
    </cfRule>
  </conditionalFormatting>
  <conditionalFormatting sqref="L6">
    <cfRule type="expression" dxfId="106" priority="53">
      <formula>LEN(TRIM(L6))=0</formula>
    </cfRule>
  </conditionalFormatting>
  <conditionalFormatting sqref="L6">
    <cfRule type="cellIs" dxfId="105" priority="54" operator="equal">
      <formula>0</formula>
    </cfRule>
  </conditionalFormatting>
  <conditionalFormatting sqref="L6">
    <cfRule type="cellIs" dxfId="104" priority="55" operator="notEqual">
      <formula>0</formula>
    </cfRule>
  </conditionalFormatting>
  <conditionalFormatting sqref="L5">
    <cfRule type="expression" dxfId="103" priority="56">
      <formula>LEN(TRIM(L5))=0</formula>
    </cfRule>
  </conditionalFormatting>
  <conditionalFormatting sqref="L5">
    <cfRule type="cellIs" dxfId="102" priority="57" operator="equal">
      <formula>0</formula>
    </cfRule>
  </conditionalFormatting>
  <conditionalFormatting sqref="L5">
    <cfRule type="cellIs" dxfId="101" priority="58" operator="notEqual">
      <formula>0</formula>
    </cfRule>
  </conditionalFormatting>
  <conditionalFormatting sqref="L5">
    <cfRule type="expression" dxfId="100" priority="59">
      <formula>LEN(TRIM(L5))=0</formula>
    </cfRule>
  </conditionalFormatting>
  <conditionalFormatting sqref="L5">
    <cfRule type="cellIs" dxfId="99" priority="60" operator="equal">
      <formula>0</formula>
    </cfRule>
  </conditionalFormatting>
  <conditionalFormatting sqref="L5">
    <cfRule type="cellIs" dxfId="98" priority="61" operator="notEqual">
      <formula>0</formula>
    </cfRule>
  </conditionalFormatting>
  <conditionalFormatting sqref="K10">
    <cfRule type="expression" dxfId="97" priority="62">
      <formula>LEN(TRIM(K10))=0</formula>
    </cfRule>
  </conditionalFormatting>
  <conditionalFormatting sqref="K10">
    <cfRule type="cellIs" dxfId="96" priority="63" operator="equal">
      <formula>0</formula>
    </cfRule>
  </conditionalFormatting>
  <conditionalFormatting sqref="K10">
    <cfRule type="cellIs" dxfId="95" priority="64" operator="notEqual">
      <formula>0</formula>
    </cfRule>
  </conditionalFormatting>
  <conditionalFormatting sqref="K10">
    <cfRule type="expression" dxfId="94" priority="65">
      <formula>LEN(TRIM(K10))=0</formula>
    </cfRule>
  </conditionalFormatting>
  <conditionalFormatting sqref="K10">
    <cfRule type="cellIs" dxfId="93" priority="66" operator="equal">
      <formula>0</formula>
    </cfRule>
  </conditionalFormatting>
  <conditionalFormatting sqref="K10">
    <cfRule type="cellIs" dxfId="92" priority="67" operator="notEqual">
      <formula>0</formula>
    </cfRule>
  </conditionalFormatting>
  <conditionalFormatting sqref="K11">
    <cfRule type="expression" dxfId="91" priority="68">
      <formula>LEN(TRIM(K11))=0</formula>
    </cfRule>
  </conditionalFormatting>
  <conditionalFormatting sqref="K11">
    <cfRule type="cellIs" dxfId="90" priority="69" operator="equal">
      <formula>0</formula>
    </cfRule>
  </conditionalFormatting>
  <conditionalFormatting sqref="K11">
    <cfRule type="cellIs" dxfId="89" priority="70" operator="notEqual">
      <formula>0</formula>
    </cfRule>
  </conditionalFormatting>
  <conditionalFormatting sqref="K11">
    <cfRule type="expression" dxfId="88" priority="71">
      <formula>LEN(TRIM(K11))=0</formula>
    </cfRule>
  </conditionalFormatting>
  <conditionalFormatting sqref="K11">
    <cfRule type="cellIs" dxfId="87" priority="72" operator="equal">
      <formula>0</formula>
    </cfRule>
  </conditionalFormatting>
  <conditionalFormatting sqref="K11">
    <cfRule type="cellIs" dxfId="86" priority="73" operator="notEqual">
      <formula>0</formula>
    </cfRule>
  </conditionalFormatting>
  <conditionalFormatting sqref="K12">
    <cfRule type="expression" dxfId="85" priority="74">
      <formula>LEN(TRIM(K12))=0</formula>
    </cfRule>
  </conditionalFormatting>
  <conditionalFormatting sqref="K12">
    <cfRule type="cellIs" dxfId="84" priority="75" operator="equal">
      <formula>0</formula>
    </cfRule>
  </conditionalFormatting>
  <conditionalFormatting sqref="K12">
    <cfRule type="cellIs" dxfId="83" priority="76" operator="notEqual">
      <formula>0</formula>
    </cfRule>
  </conditionalFormatting>
  <conditionalFormatting sqref="K12">
    <cfRule type="expression" dxfId="82" priority="77">
      <formula>LEN(TRIM(K12))=0</formula>
    </cfRule>
  </conditionalFormatting>
  <conditionalFormatting sqref="K12">
    <cfRule type="cellIs" dxfId="81" priority="78" operator="equal">
      <formula>0</formula>
    </cfRule>
  </conditionalFormatting>
  <conditionalFormatting sqref="K12">
    <cfRule type="cellIs" dxfId="80" priority="79" operator="notEqual">
      <formula>0</formula>
    </cfRule>
  </conditionalFormatting>
  <conditionalFormatting sqref="L10">
    <cfRule type="expression" dxfId="79" priority="80">
      <formula>LEN(TRIM(L10))=0</formula>
    </cfRule>
  </conditionalFormatting>
  <conditionalFormatting sqref="L10">
    <cfRule type="cellIs" dxfId="78" priority="81" operator="equal">
      <formula>0</formula>
    </cfRule>
  </conditionalFormatting>
  <conditionalFormatting sqref="L10">
    <cfRule type="cellIs" dxfId="77" priority="82" operator="notEqual">
      <formula>0</formula>
    </cfRule>
  </conditionalFormatting>
  <conditionalFormatting sqref="L10">
    <cfRule type="expression" dxfId="76" priority="83">
      <formula>LEN(TRIM(L10))=0</formula>
    </cfRule>
  </conditionalFormatting>
  <conditionalFormatting sqref="L10">
    <cfRule type="cellIs" dxfId="75" priority="84" operator="equal">
      <formula>0</formula>
    </cfRule>
  </conditionalFormatting>
  <conditionalFormatting sqref="L10">
    <cfRule type="cellIs" dxfId="74" priority="85" operator="notEqual">
      <formula>0</formula>
    </cfRule>
  </conditionalFormatting>
  <conditionalFormatting sqref="L11">
    <cfRule type="expression" dxfId="73" priority="86">
      <formula>LEN(TRIM(L11))=0</formula>
    </cfRule>
  </conditionalFormatting>
  <conditionalFormatting sqref="L11">
    <cfRule type="cellIs" dxfId="72" priority="87" operator="equal">
      <formula>0</formula>
    </cfRule>
  </conditionalFormatting>
  <conditionalFormatting sqref="L11">
    <cfRule type="cellIs" dxfId="71" priority="88" operator="notEqual">
      <formula>0</formula>
    </cfRule>
  </conditionalFormatting>
  <conditionalFormatting sqref="L11">
    <cfRule type="expression" dxfId="70" priority="89">
      <formula>LEN(TRIM(L11))=0</formula>
    </cfRule>
  </conditionalFormatting>
  <conditionalFormatting sqref="L11">
    <cfRule type="cellIs" dxfId="69" priority="90" operator="equal">
      <formula>0</formula>
    </cfRule>
  </conditionalFormatting>
  <conditionalFormatting sqref="L11">
    <cfRule type="cellIs" dxfId="68" priority="91" operator="notEqual">
      <formula>0</formula>
    </cfRule>
  </conditionalFormatting>
  <conditionalFormatting sqref="L12">
    <cfRule type="expression" dxfId="67" priority="92">
      <formula>LEN(TRIM(L12))=0</formula>
    </cfRule>
  </conditionalFormatting>
  <conditionalFormatting sqref="L12">
    <cfRule type="cellIs" dxfId="66" priority="93" operator="equal">
      <formula>0</formula>
    </cfRule>
  </conditionalFormatting>
  <conditionalFormatting sqref="L12">
    <cfRule type="cellIs" dxfId="65" priority="94" operator="notEqual">
      <formula>0</formula>
    </cfRule>
  </conditionalFormatting>
  <conditionalFormatting sqref="L12">
    <cfRule type="expression" dxfId="64" priority="95">
      <formula>LEN(TRIM(L12))=0</formula>
    </cfRule>
  </conditionalFormatting>
  <conditionalFormatting sqref="L12">
    <cfRule type="cellIs" dxfId="63" priority="96" operator="equal">
      <formula>0</formula>
    </cfRule>
  </conditionalFormatting>
  <conditionalFormatting sqref="L12">
    <cfRule type="cellIs" dxfId="62" priority="97" operator="notEqual">
      <formula>0</formula>
    </cfRule>
  </conditionalFormatting>
  <conditionalFormatting sqref="C11">
    <cfRule type="expression" dxfId="61" priority="140">
      <formula>LEN(TRIM(C11))=0</formula>
    </cfRule>
  </conditionalFormatting>
  <conditionalFormatting sqref="C11">
    <cfRule type="cellIs" dxfId="60" priority="141" operator="equal">
      <formula>0</formula>
    </cfRule>
  </conditionalFormatting>
  <conditionalFormatting sqref="C11">
    <cfRule type="cellIs" dxfId="59" priority="142" operator="notEqual">
      <formula>0</formula>
    </cfRule>
  </conditionalFormatting>
  <conditionalFormatting sqref="C11">
    <cfRule type="expression" dxfId="58" priority="143">
      <formula>LEN(TRIM(C11))=0</formula>
    </cfRule>
  </conditionalFormatting>
  <conditionalFormatting sqref="C11">
    <cfRule type="cellIs" dxfId="57" priority="144" operator="equal">
      <formula>0</formula>
    </cfRule>
  </conditionalFormatting>
  <conditionalFormatting sqref="C11">
    <cfRule type="cellIs" dxfId="56" priority="145" operator="notEqual">
      <formula>0</formula>
    </cfRule>
  </conditionalFormatting>
  <conditionalFormatting sqref="D10">
    <cfRule type="expression" dxfId="55" priority="29">
      <formula>LEN(TRIM(D10))=0</formula>
    </cfRule>
  </conditionalFormatting>
  <conditionalFormatting sqref="D10">
    <cfRule type="cellIs" dxfId="54" priority="30" operator="equal">
      <formula>0</formula>
    </cfRule>
  </conditionalFormatting>
  <conditionalFormatting sqref="D10">
    <cfRule type="cellIs" dxfId="53" priority="31" operator="notEqual">
      <formula>0</formula>
    </cfRule>
  </conditionalFormatting>
  <conditionalFormatting sqref="E10">
    <cfRule type="expression" dxfId="52" priority="26">
      <formula>LEN(TRIM(E10))=0</formula>
    </cfRule>
  </conditionalFormatting>
  <conditionalFormatting sqref="E10">
    <cfRule type="cellIs" dxfId="51" priority="27" operator="equal">
      <formula>0</formula>
    </cfRule>
  </conditionalFormatting>
  <conditionalFormatting sqref="E10">
    <cfRule type="cellIs" dxfId="50" priority="28" operator="notEqual">
      <formula>0</formula>
    </cfRule>
  </conditionalFormatting>
  <conditionalFormatting sqref="F10:J10">
    <cfRule type="expression" dxfId="49" priority="23">
      <formula>LEN(TRIM(F10))=0</formula>
    </cfRule>
  </conditionalFormatting>
  <conditionalFormatting sqref="F10:J10">
    <cfRule type="cellIs" dxfId="48" priority="24" operator="equal">
      <formula>0</formula>
    </cfRule>
  </conditionalFormatting>
  <conditionalFormatting sqref="F10:J10">
    <cfRule type="cellIs" dxfId="47" priority="25" operator="notEqual">
      <formula>0</formula>
    </cfRule>
  </conditionalFormatting>
  <conditionalFormatting sqref="D11:J11">
    <cfRule type="expression" dxfId="46" priority="17">
      <formula>LEN(TRIM(D11))=0</formula>
    </cfRule>
  </conditionalFormatting>
  <conditionalFormatting sqref="D11:J11">
    <cfRule type="cellIs" dxfId="45" priority="18" operator="equal">
      <formula>0</formula>
    </cfRule>
  </conditionalFormatting>
  <conditionalFormatting sqref="D11:J11">
    <cfRule type="cellIs" dxfId="44" priority="19" operator="notEqual">
      <formula>0</formula>
    </cfRule>
  </conditionalFormatting>
  <conditionalFormatting sqref="D11:J11">
    <cfRule type="expression" dxfId="43" priority="20">
      <formula>LEN(TRIM(D11))=0</formula>
    </cfRule>
  </conditionalFormatting>
  <conditionalFormatting sqref="D11:J11">
    <cfRule type="cellIs" dxfId="42" priority="21" operator="equal">
      <formula>0</formula>
    </cfRule>
  </conditionalFormatting>
  <conditionalFormatting sqref="D11:J11">
    <cfRule type="cellIs" dxfId="41" priority="22" operator="notEqual">
      <formula>0</formula>
    </cfRule>
  </conditionalFormatting>
  <conditionalFormatting sqref="B11">
    <cfRule type="expression" dxfId="40" priority="13">
      <formula>LEN(TRIM(B11))=0</formula>
    </cfRule>
  </conditionalFormatting>
  <conditionalFormatting sqref="B11">
    <cfRule type="notContainsText" dxfId="39" priority="14" operator="notContains" text="9875894754())("/>
  </conditionalFormatting>
  <conditionalFormatting sqref="C12">
    <cfRule type="expression" dxfId="38" priority="7">
      <formula>LEN(TRIM(C12))=0</formula>
    </cfRule>
  </conditionalFormatting>
  <conditionalFormatting sqref="C12">
    <cfRule type="cellIs" dxfId="37" priority="8" operator="equal">
      <formula>0</formula>
    </cfRule>
  </conditionalFormatting>
  <conditionalFormatting sqref="C12">
    <cfRule type="cellIs" dxfId="36" priority="9" operator="notEqual">
      <formula>0</formula>
    </cfRule>
  </conditionalFormatting>
  <conditionalFormatting sqref="C12">
    <cfRule type="expression" dxfId="35" priority="10">
      <formula>LEN(TRIM(C12))=0</formula>
    </cfRule>
  </conditionalFormatting>
  <conditionalFormatting sqref="C12">
    <cfRule type="cellIs" dxfId="34" priority="11" operator="equal">
      <formula>0</formula>
    </cfRule>
  </conditionalFormatting>
  <conditionalFormatting sqref="C12">
    <cfRule type="cellIs" dxfId="33" priority="12" operator="notEqual">
      <formula>0</formula>
    </cfRule>
  </conditionalFormatting>
  <conditionalFormatting sqref="D12:J12">
    <cfRule type="expression" dxfId="32" priority="1">
      <formula>LEN(TRIM(D12))=0</formula>
    </cfRule>
  </conditionalFormatting>
  <conditionalFormatting sqref="D12:J12">
    <cfRule type="cellIs" dxfId="31" priority="2" operator="equal">
      <formula>0</formula>
    </cfRule>
  </conditionalFormatting>
  <conditionalFormatting sqref="D12:J12">
    <cfRule type="cellIs" dxfId="30" priority="3" operator="notEqual">
      <formula>0</formula>
    </cfRule>
  </conditionalFormatting>
  <conditionalFormatting sqref="D12:J12">
    <cfRule type="expression" dxfId="29" priority="4">
      <formula>LEN(TRIM(D12))=0</formula>
    </cfRule>
  </conditionalFormatting>
  <conditionalFormatting sqref="D12:J12">
    <cfRule type="cellIs" dxfId="28" priority="5" operator="equal">
      <formula>0</formula>
    </cfRule>
  </conditionalFormatting>
  <conditionalFormatting sqref="D12:J12">
    <cfRule type="cellIs" dxfId="27" priority="6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5"/>
  <sheetViews>
    <sheetView windowProtection="1" showGridLines="0" zoomScaleNormal="100" workbookViewId="0">
      <pane ySplit="4" topLeftCell="A8" activePane="bottomLeft" state="frozen"/>
      <selection pane="bottomLeft" activeCell="E12" sqref="E12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3"/>
      <c r="B1" s="33"/>
      <c r="C1" s="33" t="s">
        <v>29</v>
      </c>
      <c r="D1" s="33"/>
      <c r="E1" s="33"/>
      <c r="F1" s="33"/>
      <c r="G1" s="33"/>
      <c r="H1" s="33"/>
      <c r="I1" s="33"/>
      <c r="J1" s="33"/>
      <c r="K1" s="33"/>
      <c r="L1" s="33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34">
        <v>8</v>
      </c>
      <c r="B3" s="35" t="s">
        <v>13</v>
      </c>
      <c r="C3" s="40" t="s">
        <v>36</v>
      </c>
      <c r="D3" s="40" t="s">
        <v>37</v>
      </c>
      <c r="E3" s="40" t="s">
        <v>38</v>
      </c>
      <c r="F3" s="41" t="s">
        <v>39</v>
      </c>
      <c r="G3" s="41" t="s">
        <v>40</v>
      </c>
      <c r="H3" s="41" t="s">
        <v>41</v>
      </c>
      <c r="I3" s="41" t="s">
        <v>42</v>
      </c>
      <c r="J3" s="41" t="s">
        <v>43</v>
      </c>
      <c r="K3" s="35" t="s">
        <v>14</v>
      </c>
      <c r="L3" s="35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34"/>
      <c r="B4" s="35"/>
      <c r="C4" s="40"/>
      <c r="D4" s="40"/>
      <c r="E4" s="40"/>
      <c r="F4" s="40"/>
      <c r="G4" s="40"/>
      <c r="H4" s="40"/>
      <c r="I4" s="40"/>
      <c r="J4" s="40"/>
      <c r="K4" s="35"/>
      <c r="L4" s="35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Backlog'!C:C,"=Diogo",'Sprint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-3.3</v>
      </c>
      <c r="E6" s="13">
        <f t="shared" si="2"/>
        <v>-3.3</v>
      </c>
      <c r="F6" s="13">
        <f t="shared" si="2"/>
        <v>-3.3</v>
      </c>
      <c r="G6" s="13">
        <f t="shared" si="2"/>
        <v>-5.8</v>
      </c>
      <c r="H6" s="13">
        <f t="shared" si="2"/>
        <v>-9</v>
      </c>
      <c r="I6" s="13">
        <f t="shared" si="2"/>
        <v>-9</v>
      </c>
      <c r="J6" s="13">
        <f t="shared" si="2"/>
        <v>-11.75</v>
      </c>
      <c r="K6" s="13">
        <f>SUM(C6:J6)</f>
        <v>-45.45</v>
      </c>
      <c r="L6" s="13">
        <f>K6/A$3</f>
        <v>-5.6812500000000004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32" t="s">
        <v>30</v>
      </c>
      <c r="D8" s="32"/>
      <c r="E8" s="32"/>
      <c r="F8" s="32"/>
      <c r="G8" s="32"/>
      <c r="H8" s="32"/>
      <c r="I8" s="32"/>
      <c r="J8" s="32"/>
      <c r="K8" s="32"/>
      <c r="L8" s="32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SUM(C10:C13)</f>
        <v>0</v>
      </c>
      <c r="D9" s="16">
        <f t="shared" si="3"/>
        <v>3.3</v>
      </c>
      <c r="E9" s="16">
        <f t="shared" si="3"/>
        <v>0</v>
      </c>
      <c r="F9" s="16">
        <f t="shared" si="3"/>
        <v>0</v>
      </c>
      <c r="G9" s="16">
        <f t="shared" si="3"/>
        <v>2.5</v>
      </c>
      <c r="H9" s="16">
        <f t="shared" si="3"/>
        <v>3.2</v>
      </c>
      <c r="I9" s="16">
        <f t="shared" si="3"/>
        <v>0</v>
      </c>
      <c r="J9" s="16">
        <f t="shared" si="3"/>
        <v>2.75</v>
      </c>
      <c r="K9" s="16">
        <f t="shared" si="3"/>
        <v>11.75</v>
      </c>
      <c r="L9" s="16">
        <f t="shared" si="3"/>
        <v>1.46875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42" t="s">
        <v>32</v>
      </c>
      <c r="B10" s="43"/>
      <c r="C10" s="13">
        <v>0</v>
      </c>
      <c r="D10" s="13">
        <v>3.3</v>
      </c>
      <c r="E10" s="13">
        <v>0</v>
      </c>
      <c r="F10" s="13">
        <v>0</v>
      </c>
      <c r="G10" s="13">
        <v>2.5</v>
      </c>
      <c r="H10" s="13">
        <v>0</v>
      </c>
      <c r="I10" s="13">
        <v>0</v>
      </c>
      <c r="J10" s="13">
        <v>0</v>
      </c>
      <c r="K10" s="13">
        <f>SUM(C10:J10)</f>
        <v>5.8</v>
      </c>
      <c r="L10" s="13">
        <f>K10/A$3</f>
        <v>0.72499999999999998</v>
      </c>
      <c r="M10" s="7"/>
      <c r="N10" s="44"/>
      <c r="O10" s="44"/>
      <c r="P10" s="7"/>
      <c r="Q10" s="7"/>
      <c r="R10" s="7"/>
      <c r="S10" s="7"/>
    </row>
    <row r="11" spans="1:19" ht="14.25" x14ac:dyDescent="0.2">
      <c r="A11" s="45" t="s">
        <v>31</v>
      </c>
      <c r="B11" s="46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47"/>
      <c r="O11" s="47"/>
      <c r="P11" s="7"/>
      <c r="Q11" s="7"/>
      <c r="R11" s="7"/>
      <c r="S11" s="7"/>
    </row>
    <row r="12" spans="1:19" ht="14.25" x14ac:dyDescent="0.2">
      <c r="A12" s="47" t="s">
        <v>33</v>
      </c>
      <c r="B12" s="47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47"/>
      <c r="O12" s="47"/>
      <c r="P12" s="7"/>
      <c r="Q12" s="7"/>
      <c r="R12" s="7"/>
      <c r="S12" s="7"/>
    </row>
    <row r="13" spans="1:19" ht="13.9" customHeight="1" x14ac:dyDescent="0.2">
      <c r="A13" s="41" t="s">
        <v>34</v>
      </c>
      <c r="B13" s="41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3.2</v>
      </c>
      <c r="I13" s="13">
        <v>0</v>
      </c>
      <c r="J13" s="13">
        <v>2.75</v>
      </c>
      <c r="K13" s="13">
        <f>SUM(C13:J13)</f>
        <v>5.95</v>
      </c>
      <c r="L13" s="13">
        <f>K13/A$3</f>
        <v>0.74375000000000002</v>
      </c>
      <c r="M13" s="7"/>
      <c r="N13" s="41"/>
      <c r="O13" s="41"/>
      <c r="P13" s="7"/>
      <c r="Q13" s="7"/>
      <c r="R13" s="7"/>
      <c r="S13" s="7"/>
    </row>
    <row r="14" spans="1:19" x14ac:dyDescent="0.2">
      <c r="A14" s="41" t="s">
        <v>35</v>
      </c>
      <c r="B14" s="41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f>SUM(C14:J14)</f>
        <v>0</v>
      </c>
      <c r="L14" s="13">
        <f>K14/A$3</f>
        <v>0</v>
      </c>
    </row>
    <row r="1048573" ht="12.75" customHeight="1" x14ac:dyDescent="0.2"/>
    <row r="1048574" ht="12.75" customHeight="1" x14ac:dyDescent="0.2"/>
    <row r="1048575" ht="12.75" customHeight="1" x14ac:dyDescent="0.2"/>
  </sheetData>
  <mergeCells count="24">
    <mergeCell ref="A14:B14"/>
    <mergeCell ref="A12:B12"/>
    <mergeCell ref="N12:O12"/>
    <mergeCell ref="A13:B13"/>
    <mergeCell ref="N13:O13"/>
    <mergeCell ref="C8:L8"/>
    <mergeCell ref="A10:B10"/>
    <mergeCell ref="N10:O10"/>
    <mergeCell ref="A11:B11"/>
    <mergeCell ref="N11:O11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96">
    <cfRule type="expression" dxfId="26" priority="2">
      <formula>LEN(TRIM(C10))=0</formula>
    </cfRule>
  </conditionalFormatting>
  <conditionalFormatting sqref="C10:L96">
    <cfRule type="cellIs" dxfId="25" priority="3" operator="equal">
      <formula>0</formula>
    </cfRule>
  </conditionalFormatting>
  <conditionalFormatting sqref="C10:L96">
    <cfRule type="cellIs" dxfId="24" priority="4" operator="notEqual">
      <formula>0</formula>
    </cfRule>
  </conditionalFormatting>
  <conditionalFormatting sqref="A10:B96">
    <cfRule type="expression" dxfId="23" priority="5">
      <formula>LEN(TRIM(A10))=0</formula>
    </cfRule>
  </conditionalFormatting>
  <conditionalFormatting sqref="A10:B96">
    <cfRule type="notContainsText" dxfId="22" priority="6" operator="notContains" text="9875894754())("/>
  </conditionalFormatting>
  <conditionalFormatting sqref="N10:O13">
    <cfRule type="expression" dxfId="21" priority="7">
      <formula>LEN(TRIM(N10))=0</formula>
    </cfRule>
  </conditionalFormatting>
  <conditionalFormatting sqref="N10:O13">
    <cfRule type="notContainsText" dxfId="20" priority="8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F12" sqref="F12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3"/>
      <c r="B1" s="33"/>
      <c r="C1" s="33" t="s">
        <v>27</v>
      </c>
      <c r="D1" s="33"/>
      <c r="E1" s="33"/>
      <c r="F1" s="33"/>
      <c r="G1" s="33"/>
      <c r="H1" s="33"/>
      <c r="I1" s="33"/>
      <c r="J1" s="33"/>
      <c r="K1" s="33"/>
      <c r="L1" s="33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34">
        <v>8</v>
      </c>
      <c r="B3" s="35" t="s">
        <v>13</v>
      </c>
      <c r="C3" s="40" t="s">
        <v>36</v>
      </c>
      <c r="D3" s="40" t="s">
        <v>37</v>
      </c>
      <c r="E3" s="40" t="s">
        <v>38</v>
      </c>
      <c r="F3" s="41" t="s">
        <v>39</v>
      </c>
      <c r="G3" s="41" t="s">
        <v>40</v>
      </c>
      <c r="H3" s="41" t="s">
        <v>41</v>
      </c>
      <c r="I3" s="41" t="s">
        <v>42</v>
      </c>
      <c r="J3" s="41" t="s">
        <v>43</v>
      </c>
      <c r="K3" s="35" t="s">
        <v>14</v>
      </c>
      <c r="L3" s="35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34"/>
      <c r="B4" s="35"/>
      <c r="C4" s="40"/>
      <c r="D4" s="40"/>
      <c r="E4" s="40"/>
      <c r="F4" s="40"/>
      <c r="G4" s="40"/>
      <c r="H4" s="40"/>
      <c r="I4" s="40"/>
      <c r="J4" s="40"/>
      <c r="K4" s="35"/>
      <c r="L4" s="35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Backlog'!C:C,"=Ivo",'Sprint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-3.3</v>
      </c>
      <c r="E6" s="13">
        <f t="shared" si="2"/>
        <v>-3.3</v>
      </c>
      <c r="F6" s="13">
        <f t="shared" si="2"/>
        <v>-3.3</v>
      </c>
      <c r="G6" s="13">
        <f t="shared" si="2"/>
        <v>-6.3</v>
      </c>
      <c r="H6" s="13">
        <f t="shared" si="2"/>
        <v>-10.5</v>
      </c>
      <c r="I6" s="13">
        <f t="shared" si="2"/>
        <v>-10.5</v>
      </c>
      <c r="J6" s="13">
        <f t="shared" si="2"/>
        <v>-10.5</v>
      </c>
      <c r="K6" s="13">
        <f>SUM(C6:J6)</f>
        <v>-47.7</v>
      </c>
      <c r="L6" s="13">
        <f>K6/A$3</f>
        <v>-5.9625000000000004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32" t="s">
        <v>28</v>
      </c>
      <c r="D8" s="32"/>
      <c r="E8" s="32"/>
      <c r="F8" s="32"/>
      <c r="G8" s="32"/>
      <c r="H8" s="32"/>
      <c r="I8" s="32"/>
      <c r="J8" s="32"/>
      <c r="K8" s="32"/>
      <c r="L8" s="32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SUM(C10:C30)</f>
        <v>0</v>
      </c>
      <c r="D9" s="16">
        <f t="shared" si="3"/>
        <v>3.3</v>
      </c>
      <c r="E9" s="16">
        <f t="shared" si="3"/>
        <v>0</v>
      </c>
      <c r="F9" s="16">
        <f t="shared" si="3"/>
        <v>0</v>
      </c>
      <c r="G9" s="16">
        <f t="shared" si="3"/>
        <v>3</v>
      </c>
      <c r="H9" s="16">
        <f t="shared" si="3"/>
        <v>4.2</v>
      </c>
      <c r="I9" s="16">
        <f t="shared" si="3"/>
        <v>0</v>
      </c>
      <c r="J9" s="16">
        <f t="shared" si="3"/>
        <v>0</v>
      </c>
      <c r="K9" s="16">
        <f t="shared" si="3"/>
        <v>10.5</v>
      </c>
      <c r="L9" s="16">
        <f t="shared" si="3"/>
        <v>1.3125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42" t="s">
        <v>32</v>
      </c>
      <c r="B10" s="43"/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f>SUM(C10:J10)</f>
        <v>0</v>
      </c>
      <c r="L10" s="23">
        <f>K10/A$3</f>
        <v>0</v>
      </c>
      <c r="M10" s="7"/>
      <c r="N10" s="7"/>
      <c r="O10" s="7"/>
      <c r="P10" s="7"/>
      <c r="Q10" s="7"/>
      <c r="R10" s="7"/>
      <c r="S10" s="7"/>
    </row>
    <row r="11" spans="1:19" ht="14.25" x14ac:dyDescent="0.2">
      <c r="A11" s="45" t="s">
        <v>31</v>
      </c>
      <c r="B11" s="46"/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f>SUM(C11:J11)</f>
        <v>0</v>
      </c>
      <c r="L11" s="23">
        <f>K11/A$3</f>
        <v>0</v>
      </c>
      <c r="M11" s="7"/>
      <c r="N11" s="7"/>
      <c r="O11" s="7"/>
      <c r="P11" s="7"/>
      <c r="Q11" s="7"/>
      <c r="R11" s="7"/>
      <c r="S11" s="7"/>
    </row>
    <row r="12" spans="1:19" ht="14.25" x14ac:dyDescent="0.2">
      <c r="A12" s="47" t="s">
        <v>33</v>
      </c>
      <c r="B12" s="47"/>
      <c r="C12" s="23">
        <v>0</v>
      </c>
      <c r="D12" s="23">
        <v>3.3</v>
      </c>
      <c r="E12" s="23">
        <v>0</v>
      </c>
      <c r="F12" s="23">
        <v>0</v>
      </c>
      <c r="G12" s="23">
        <v>3</v>
      </c>
      <c r="H12" s="23">
        <v>4.2</v>
      </c>
      <c r="I12" s="23">
        <v>0</v>
      </c>
      <c r="J12" s="23">
        <v>0</v>
      </c>
      <c r="K12" s="23">
        <f>SUM(C12:J12)</f>
        <v>10.5</v>
      </c>
      <c r="L12" s="23">
        <f>K12/A$3</f>
        <v>1.3125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41" t="s">
        <v>34</v>
      </c>
      <c r="B13" s="41"/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f>SUM(C13:J13)</f>
        <v>0</v>
      </c>
      <c r="L13" s="23">
        <f>K13/A$3</f>
        <v>0</v>
      </c>
      <c r="M13" s="7"/>
      <c r="N13" s="7"/>
      <c r="O13" s="7"/>
      <c r="P13" s="7"/>
      <c r="Q13" s="7"/>
      <c r="R13" s="7"/>
      <c r="S13" s="7"/>
    </row>
    <row r="14" spans="1:19" x14ac:dyDescent="0.2">
      <c r="A14" s="41" t="s">
        <v>35</v>
      </c>
      <c r="B14" s="41"/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f>SUM(C14:J14)</f>
        <v>0</v>
      </c>
      <c r="L14" s="23">
        <f>K14/A$3</f>
        <v>0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0">
    <mergeCell ref="A14:B14"/>
    <mergeCell ref="C8:L8"/>
    <mergeCell ref="A10:B10"/>
    <mergeCell ref="A11:B11"/>
    <mergeCell ref="A12:B12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5:L96 K10:L14">
    <cfRule type="expression" dxfId="19" priority="12">
      <formula>LEN(TRIM(C10))=0</formula>
    </cfRule>
  </conditionalFormatting>
  <conditionalFormatting sqref="C15:L96 K10:L14">
    <cfRule type="cellIs" dxfId="18" priority="13" operator="equal">
      <formula>0</formula>
    </cfRule>
  </conditionalFormatting>
  <conditionalFormatting sqref="C15:L96 K10:L14">
    <cfRule type="cellIs" dxfId="17" priority="14" operator="notEqual">
      <formula>0</formula>
    </cfRule>
  </conditionalFormatting>
  <conditionalFormatting sqref="A15:B96">
    <cfRule type="expression" dxfId="16" priority="15">
      <formula>LEN(TRIM(A15))=0</formula>
    </cfRule>
  </conditionalFormatting>
  <conditionalFormatting sqref="A15:B96">
    <cfRule type="notContainsText" dxfId="15" priority="16" operator="notContains" text="9875894754())("/>
  </conditionalFormatting>
  <conditionalFormatting sqref="C10:J14">
    <cfRule type="expression" dxfId="14" priority="3">
      <formula>LEN(TRIM(C10))=0</formula>
    </cfRule>
  </conditionalFormatting>
  <conditionalFormatting sqref="C10:J14">
    <cfRule type="cellIs" dxfId="13" priority="4" operator="equal">
      <formula>0</formula>
    </cfRule>
  </conditionalFormatting>
  <conditionalFormatting sqref="C10:J14">
    <cfRule type="cellIs" dxfId="12" priority="5" operator="notEqual">
      <formula>0</formula>
    </cfRule>
  </conditionalFormatting>
  <conditionalFormatting sqref="A10:B14">
    <cfRule type="expression" dxfId="11" priority="1">
      <formula>LEN(TRIM(A10))=0</formula>
    </cfRule>
  </conditionalFormatting>
  <conditionalFormatting sqref="A10:B14">
    <cfRule type="notContainsText" dxfId="10" priority="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8" activePane="bottomLeft" state="frozen"/>
      <selection pane="bottomLeft" activeCell="H11" sqref="H11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3"/>
      <c r="B1" s="33"/>
      <c r="C1" s="33" t="s">
        <v>25</v>
      </c>
      <c r="D1" s="33"/>
      <c r="E1" s="33"/>
      <c r="F1" s="33"/>
      <c r="G1" s="33"/>
      <c r="H1" s="33"/>
      <c r="I1" s="33"/>
      <c r="J1" s="33"/>
      <c r="K1" s="33"/>
      <c r="L1" s="33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34">
        <v>8</v>
      </c>
      <c r="B3" s="35" t="s">
        <v>13</v>
      </c>
      <c r="C3" s="40" t="s">
        <v>36</v>
      </c>
      <c r="D3" s="40" t="s">
        <v>37</v>
      </c>
      <c r="E3" s="40" t="s">
        <v>38</v>
      </c>
      <c r="F3" s="41" t="s">
        <v>39</v>
      </c>
      <c r="G3" s="41" t="s">
        <v>40</v>
      </c>
      <c r="H3" s="41" t="s">
        <v>41</v>
      </c>
      <c r="I3" s="41" t="s">
        <v>42</v>
      </c>
      <c r="J3" s="41" t="s">
        <v>43</v>
      </c>
      <c r="K3" s="35" t="s">
        <v>14</v>
      </c>
      <c r="L3" s="35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34"/>
      <c r="B4" s="35"/>
      <c r="C4" s="40"/>
      <c r="D4" s="40"/>
      <c r="E4" s="40"/>
      <c r="F4" s="40"/>
      <c r="G4" s="40"/>
      <c r="H4" s="40"/>
      <c r="I4" s="40"/>
      <c r="J4" s="40"/>
      <c r="K4" s="35"/>
      <c r="L4" s="35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Backlog'!C:C,"=Izaquiel",'Sprint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-3</v>
      </c>
      <c r="E6" s="13">
        <f t="shared" si="2"/>
        <v>-3</v>
      </c>
      <c r="F6" s="13">
        <f t="shared" si="2"/>
        <v>-3</v>
      </c>
      <c r="G6" s="13">
        <f t="shared" si="2"/>
        <v>-5.25</v>
      </c>
      <c r="H6" s="13">
        <f t="shared" si="2"/>
        <v>-10.65</v>
      </c>
      <c r="I6" s="13">
        <f t="shared" si="2"/>
        <v>-10.65</v>
      </c>
      <c r="J6" s="13">
        <f t="shared" si="2"/>
        <v>-10.65</v>
      </c>
      <c r="K6" s="13">
        <f>SUM(C6:J6)</f>
        <v>-46.199999999999996</v>
      </c>
      <c r="L6" s="13">
        <f>K6/A$3</f>
        <v>-5.7749999999999995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32" t="s">
        <v>26</v>
      </c>
      <c r="D8" s="32"/>
      <c r="E8" s="32"/>
      <c r="F8" s="32"/>
      <c r="G8" s="32"/>
      <c r="H8" s="32"/>
      <c r="I8" s="32"/>
      <c r="J8" s="32"/>
      <c r="K8" s="32"/>
      <c r="L8" s="32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SUM(C10:C30)</f>
        <v>0</v>
      </c>
      <c r="D9" s="16">
        <f t="shared" si="3"/>
        <v>3</v>
      </c>
      <c r="E9" s="16">
        <f t="shared" si="3"/>
        <v>0</v>
      </c>
      <c r="F9" s="16">
        <f t="shared" si="3"/>
        <v>0</v>
      </c>
      <c r="G9" s="16">
        <f t="shared" si="3"/>
        <v>2.25</v>
      </c>
      <c r="H9" s="16">
        <f t="shared" si="3"/>
        <v>5.4</v>
      </c>
      <c r="I9" s="16">
        <f t="shared" si="3"/>
        <v>0</v>
      </c>
      <c r="J9" s="16">
        <f t="shared" si="3"/>
        <v>0</v>
      </c>
      <c r="K9" s="16">
        <f t="shared" si="3"/>
        <v>10.65</v>
      </c>
      <c r="L9" s="16">
        <f t="shared" si="3"/>
        <v>1.33125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42" t="s">
        <v>32</v>
      </c>
      <c r="B10" s="43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14.25" x14ac:dyDescent="0.2">
      <c r="A11" s="45" t="s">
        <v>31</v>
      </c>
      <c r="B11" s="46"/>
      <c r="C11" s="13">
        <v>0</v>
      </c>
      <c r="D11" s="13">
        <v>3</v>
      </c>
      <c r="E11" s="13">
        <v>0</v>
      </c>
      <c r="F11" s="13">
        <v>0</v>
      </c>
      <c r="G11" s="13">
        <v>2.25</v>
      </c>
      <c r="H11" s="13">
        <v>0</v>
      </c>
      <c r="I11" s="13">
        <v>0</v>
      </c>
      <c r="J11" s="13">
        <v>0</v>
      </c>
      <c r="K11" s="13">
        <f>SUM(C11:J11)</f>
        <v>5.25</v>
      </c>
      <c r="L11" s="13">
        <f>K11/A$3</f>
        <v>0.65625</v>
      </c>
      <c r="M11" s="7"/>
      <c r="N11" s="7"/>
      <c r="O11" s="7"/>
      <c r="P11" s="7"/>
      <c r="Q11" s="7"/>
      <c r="R11" s="7"/>
      <c r="S11" s="7"/>
    </row>
    <row r="12" spans="1:19" ht="14.25" x14ac:dyDescent="0.2">
      <c r="A12" s="47" t="s">
        <v>33</v>
      </c>
      <c r="B12" s="47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41" t="s">
        <v>34</v>
      </c>
      <c r="B13" s="41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>SUM(C13:J13)</f>
        <v>0</v>
      </c>
      <c r="L13" s="13">
        <f>K13/A$3</f>
        <v>0</v>
      </c>
      <c r="M13" s="7"/>
      <c r="N13" s="7"/>
      <c r="O13" s="7"/>
      <c r="P13" s="7"/>
      <c r="Q13" s="7"/>
      <c r="R13" s="7"/>
      <c r="S13" s="7"/>
    </row>
    <row r="14" spans="1:19" x14ac:dyDescent="0.2">
      <c r="A14" s="41" t="s">
        <v>35</v>
      </c>
      <c r="B14" s="41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5.4</v>
      </c>
      <c r="I14" s="13">
        <v>0</v>
      </c>
      <c r="J14" s="13">
        <v>0</v>
      </c>
      <c r="K14" s="13">
        <f>SUM(C14:J14)</f>
        <v>5.4</v>
      </c>
      <c r="L14" s="13">
        <f>K14/A$3</f>
        <v>0.67500000000000004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0">
    <mergeCell ref="A14:B14"/>
    <mergeCell ref="C8:L8"/>
    <mergeCell ref="A10:B10"/>
    <mergeCell ref="A11:B11"/>
    <mergeCell ref="A12:B12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5:L96 K10:L14">
    <cfRule type="expression" dxfId="9" priority="10">
      <formula>LEN(TRIM(C10))=0</formula>
    </cfRule>
  </conditionalFormatting>
  <conditionalFormatting sqref="C15:L96 K10:L14">
    <cfRule type="cellIs" dxfId="8" priority="11" operator="equal">
      <formula>0</formula>
    </cfRule>
  </conditionalFormatting>
  <conditionalFormatting sqref="C15:L96 K10:L14">
    <cfRule type="cellIs" dxfId="7" priority="12" operator="notEqual">
      <formula>0</formula>
    </cfRule>
  </conditionalFormatting>
  <conditionalFormatting sqref="A15:B96">
    <cfRule type="expression" dxfId="6" priority="13">
      <formula>LEN(TRIM(A15))=0</formula>
    </cfRule>
  </conditionalFormatting>
  <conditionalFormatting sqref="A15:B96">
    <cfRule type="notContainsText" dxfId="5" priority="14" operator="notContains" text="9875894754())("/>
  </conditionalFormatting>
  <conditionalFormatting sqref="C10:J14">
    <cfRule type="expression" dxfId="4" priority="3">
      <formula>LEN(TRIM(C10))=0</formula>
    </cfRule>
  </conditionalFormatting>
  <conditionalFormatting sqref="C10:J14">
    <cfRule type="cellIs" dxfId="3" priority="4" operator="equal">
      <formula>0</formula>
    </cfRule>
  </conditionalFormatting>
  <conditionalFormatting sqref="C10:J14">
    <cfRule type="cellIs" dxfId="2" priority="5" operator="notEqual">
      <formula>0</formula>
    </cfRule>
  </conditionalFormatting>
  <conditionalFormatting sqref="A10:B14">
    <cfRule type="expression" dxfId="1" priority="1">
      <formula>LEN(TRIM(A10))=0</formula>
    </cfRule>
  </conditionalFormatting>
  <conditionalFormatting sqref="A10:B14">
    <cfRule type="notContainsText" dxfId="0" priority="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Ivo</vt:lpstr>
      <vt:lpstr>Izaquiel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6</cp:revision>
  <dcterms:created xsi:type="dcterms:W3CDTF">2016-09-14T11:24:14Z</dcterms:created>
  <dcterms:modified xsi:type="dcterms:W3CDTF">2016-10-12T00:24:06Z</dcterms:modified>
  <dc:language>pt-BR</dc:language>
</cp:coreProperties>
</file>