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9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62" i="1" l="1"/>
  <c r="D162" i="1" l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<sst xmlns="http://schemas.openxmlformats.org/spreadsheetml/2006/main" count="255" uniqueCount="219">
  <si>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</si>
  <si>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</si>
  <si>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</si>
  <si>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</si>
  <si>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</si>
  <si>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</si>
  <si>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</si>
  <si>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</si>
  <si>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</si>
  <si>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</si>
  <si>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</si>
  <si>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</si>
  <si>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</si>
  <si>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</si>
  <si>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</si>
  <si>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</si>
  <si>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</si>
  <si>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</si>
  <si>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</si>
  <si>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</si>
  <si>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</si>
  <si>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</si>
  <si>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</si>
  <si>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</si>
  <si>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</si>
  <si>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</si>
  <si>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</si>
  <si>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</si>
  <si>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</si>
  <si>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</si>
  <si>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</si>
  <si>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</si>
  <si>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</si>
  <si>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</si>
  <si>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</si>
  <si>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</si>
  <si>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</si>
  <si>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</si>
  <si>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</si>
  <si>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</si>
  <si>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</si>
  <si>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</si>
  <si>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</si>
  <si>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</si>
  <si>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</si>
  <si>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</si>
  <si>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</si>
  <si>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</si>
  <si>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</si>
  <si>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</si>
  <si>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</si>
  <si>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</si>
  <si>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</si>
  <si>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</si>
  <si>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</si>
  <si>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</si>
  <si>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</si>
  <si>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</si>
  <si>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</si>
  <si>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</si>
  <si>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</si>
  <si>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</si>
  <si>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</si>
  <si>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</si>
  <si>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</si>
  <si>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</si>
  <si>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</si>
  <si>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</si>
  <si>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</si>
  <si>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</si>
  <si>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</si>
  <si>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</si>
  <si>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</si>
  <si>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</si>
  <si>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</si>
  <si>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</si>
  <si>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</si>
  <si>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</si>
  <si>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</si>
  <si>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</si>
  <si>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</si>
  <si>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</si>
  <si>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</si>
  <si>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</si>
  <si>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</si>
  <si>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</si>
  <si>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</si>
  <si>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</si>
  <si>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</si>
  <si>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</si>
  <si>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</si>
  <si>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</si>
  <si>
    <t>Atualização de documentação</t>
  </si>
  <si>
    <t>Inclusão de funcionalidades</t>
  </si>
  <si>
    <t>Módulo agendamento</t>
  </si>
  <si>
    <t>InternalFrame</t>
  </si>
  <si>
    <t>Atualizar requisitos</t>
  </si>
  <si>
    <t>Atualizar diagrama de caso de uso</t>
  </si>
  <si>
    <t>Atualizar diagrama de classe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</si>
  <si>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</si>
  <si>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</si>
  <si>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</si>
  <si>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Implementação de métodos de controle de data e horário no agendamento</t>
  </si>
  <si>
    <t>Tratamento de exceção no horário de agendamento de consultas</t>
  </si>
  <si>
    <t>Estudo da funcionalidade</t>
  </si>
  <si>
    <t>Implemetação da funcionalidade nas telas internas do sistema</t>
  </si>
  <si>
    <t>Implementar novas funcionálidades no sistema</t>
  </si>
  <si>
    <t>Correção de bugs e tratamento de exceções</t>
  </si>
  <si>
    <t>Integração de funcionalidade ao sistema</t>
  </si>
  <si>
    <t>Inserção de JComboBox com dados de cidades e estados nas telas de cadastro</t>
  </si>
  <si>
    <t>Atualização MVC</t>
  </si>
  <si>
    <t>Módulo Prontuário</t>
  </si>
  <si>
    <t>Tela de login</t>
  </si>
  <si>
    <t>Integração com o BD</t>
  </si>
  <si>
    <t>Consultas</t>
  </si>
  <si>
    <t>Atualização da documentação</t>
  </si>
  <si>
    <t>Mudança de métodos das telas de cadastro para classe funcionário</t>
  </si>
  <si>
    <t>Mudança de métodos das telas de busca para classe funcionário</t>
  </si>
  <si>
    <t>Implementação gráfica da tela prontuário</t>
  </si>
  <si>
    <t>Métodos de busca de prontuário</t>
  </si>
  <si>
    <t>Métodos de alteração de prontuário</t>
  </si>
  <si>
    <t>Métodos de salvar prontuário</t>
  </si>
  <si>
    <t>Integração com agendamento</t>
  </si>
  <si>
    <t>Implementação gráfica</t>
  </si>
  <si>
    <t>Implementação de métodos</t>
  </si>
  <si>
    <t>Diagrama Entidade Relacionamento</t>
  </si>
  <si>
    <t>Criação do banco, tabelas e atributos do banco</t>
  </si>
  <si>
    <t xml:space="preserve">Estudo da biblioteca 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</si>
  <si>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</si>
  <si>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</si>
  <si>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</si>
  <si>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</si>
  <si>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</si>
  <si>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</si>
  <si>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</si>
  <si>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Implementar parte gráfica da tela consulta de agendamentos</t>
  </si>
  <si>
    <t>Implementar métodos de consultas de agendamentos</t>
  </si>
  <si>
    <t xml:space="preserve">Exibir consultas do data atual na tela </t>
  </si>
  <si>
    <t>Mudança de métodos para suas classes, de modo a respeitar o padrão de projeto utilizado</t>
  </si>
  <si>
    <t>Implementação de métodos de busca e alteração de prontuários.</t>
  </si>
  <si>
    <t>Implementação gráfica e funcional da tela de login do sistema.</t>
  </si>
  <si>
    <t>Estudo, diagramação e implementação de métodos de inserção, remoção e busca de pacientes e funcionários</t>
  </si>
  <si>
    <t>Implementação gráfica e funcional da tela de consulta de agendamentos</t>
  </si>
  <si>
    <t>Atualização de modificações feitas no projeto durante a Sprint</t>
  </si>
  <si>
    <t>,</t>
  </si>
  <si>
    <t>Melhoramento do Módulo Prontuário</t>
  </si>
  <si>
    <t>Tela de Informações do paciente</t>
  </si>
  <si>
    <t>Análise do projeto</t>
  </si>
  <si>
    <t>Remoção de classes desnecessárias</t>
  </si>
  <si>
    <t>Inserção de métodos e atributos</t>
  </si>
  <si>
    <t>Melhoramento na codificação de busca de prontuário</t>
  </si>
  <si>
    <t>Melhoramento codificação de alteração de prontuário</t>
  </si>
  <si>
    <t>Inserção de atributos na classe protuário</t>
  </si>
  <si>
    <t>Mudança nos métodos de acesso ao prontuário</t>
  </si>
  <si>
    <t>Melhoramento na integração com agendamento</t>
  </si>
  <si>
    <t>Analise do banco de dados</t>
  </si>
  <si>
    <t>Recriação do banco de dados</t>
  </si>
  <si>
    <t>Criação de diagramas do banco de dados</t>
  </si>
  <si>
    <t>Criação de script para esquema do banco de dados</t>
  </si>
  <si>
    <t>Criação de método cadastro de paciente</t>
  </si>
  <si>
    <t>Criação de método consulta de paciente</t>
  </si>
  <si>
    <t>Criação de método alteração de paciente</t>
  </si>
  <si>
    <t>Teste de inserção e consulta de paciente</t>
  </si>
  <si>
    <t>Criação de método cadastro de funcionário</t>
  </si>
  <si>
    <t>Criação de método consulta de funcionario</t>
  </si>
  <si>
    <t>Criação de método alteração de funcionário</t>
  </si>
  <si>
    <t>Teste de inserção e consulta de funcionario</t>
  </si>
  <si>
    <t>Criação de método cadastro de agenda</t>
  </si>
  <si>
    <t>Criação de método consulta de agenda</t>
  </si>
  <si>
    <t>Criação de método alteração de agenda</t>
  </si>
  <si>
    <t>Teste de inserção e consulta de agenda</t>
  </si>
  <si>
    <t>Criação de método para criação de prontuário de atendimento</t>
  </si>
  <si>
    <t>Criação de método para consulta de prontuário de atendimento</t>
  </si>
  <si>
    <t>Criação de método para alteração de prontuário de atendimento</t>
  </si>
  <si>
    <t>Teste de inserção de consulta de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</si>
  <si>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</si>
  <si>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</si>
  <si>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</si>
  <si>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</si>
  <si>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alteração de paciente</t>
  </si>
  <si>
    <t>Integração com a funcionalidade de alteração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</si>
  <si>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</si>
  <si>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</si>
  <si>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</si>
  <si>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</si>
  <si>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Implementação de métodos e atributos</t>
  </si>
  <si>
    <t>Integração com o sistema</t>
  </si>
  <si>
    <t>Atualizar diagrama de entidade relacionamento</t>
  </si>
  <si>
    <t>Melhoramento de funcionalidades</t>
  </si>
  <si>
    <t>Alterações de métodos</t>
  </si>
  <si>
    <t>Testes e implementações</t>
  </si>
  <si>
    <t>Codificação de métodos e parte gráfica</t>
  </si>
  <si>
    <t>Divisão do sistema e suas funcionalidades para médico e atendente</t>
  </si>
  <si>
    <t>Ajustes BD</t>
  </si>
  <si>
    <t>Modificações e inclusões de funcionalidades</t>
  </si>
  <si>
    <t>Melhoramento no código de busca e edição de prontuário</t>
  </si>
  <si>
    <t>Melhoramento no controle de horários de agendamento</t>
  </si>
  <si>
    <t>Separação de funcionalidades para cada usuário</t>
  </si>
  <si>
    <t>Método de reconhecimento de tipo de usuário</t>
  </si>
  <si>
    <t>Implementação gráfica com funcionalidades para cada tipo de usuário</t>
  </si>
  <si>
    <t>Restrição de acesso para cada tipo de usuário</t>
  </si>
  <si>
    <t>Criação de classe TelaMenuAtendente</t>
  </si>
  <si>
    <t>Criação de classe TelaMenuMedico</t>
  </si>
  <si>
    <t>Método de inserção de usuário padrão no banco de dados</t>
  </si>
  <si>
    <t>Método de validação de acesso de usuário</t>
  </si>
  <si>
    <t>Método de verificação de usuário padrão no banco</t>
  </si>
  <si>
    <t>Método de busca de agendamentos do dia atual</t>
  </si>
  <si>
    <t>Método de busca de agendamentos pelo cpf do funcionário</t>
  </si>
  <si>
    <t>Método de busca de paciente por nome</t>
  </si>
  <si>
    <t>Implementação de usuário default no banco</t>
  </si>
  <si>
    <t>Inclusão de JRadioButton e ButtonGroup na tela de cadastro de funcionário</t>
  </si>
  <si>
    <t>Inserção de tabela com todas as consultas do dia na TelaMenuAtendente</t>
  </si>
  <si>
    <t>Inserção de tabela com todos os pacientes do dia na TelaMenuMedico</t>
  </si>
  <si>
    <t>Inserção de JMenu Opções na TelaMenuAtendende</t>
  </si>
  <si>
    <t>Inserção de JMenu Opções na TelaMenuMédico</t>
  </si>
  <si>
    <t>Inserção de JMenuItem Sair na TelaMenuAtendende</t>
  </si>
  <si>
    <t>Inserção de JMenuItem Sair na TelaMenuMedico</t>
  </si>
  <si>
    <t>Implementação de método de encerramento do sistema</t>
  </si>
  <si>
    <t>Restrição de funções para cada tipo de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</si>
</sst>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vertical="center"/>
    </xf>
    <xf numFmtId="0" fontId="18" fillId="0" borderId="6" xfId="0" applyFont="1" applyFill="1" applyBorder="1"/>
    <xf numFmtId="0" fontId="14" fillId="8" borderId="6" xfId="0" applyFont="1" applyFill="1" applyBorder="1" applyAlignment="1">
      <alignment vertical="center" wrapText="1"/>
    </xf>
    <xf numFmtId="0" fontId="0" fillId="0" borderId="2" xfId="0" applyBorder="1" applyAlignment="1"/>
    <xf numFmtId="0" fontId="11" fillId="0" borderId="4" xfId="0" applyFont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9" fillId="9" borderId="8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318.46999999999997</c:v>
                </c:pt>
                <c:pt idx="7">
                  <c:v>271.27</c:v>
                </c:pt>
                <c:pt idx="8">
                  <c:v>226.51999999999998</c:v>
                </c:pt>
                <c:pt idx="9">
                  <c:v>183.26999999999998</c:v>
                </c:pt>
                <c:pt idx="10">
                  <c:v>183.26999999999998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2819040"/>
        <c:axId val="232819432"/>
      </c:lineChart>
      <c:catAx>
        <c:axId val="232819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32819432"/>
        <c:crosses val="autoZero"/>
        <c:auto val="1"/>
        <c:lblAlgn val="ctr"/>
        <c:lblOffset val="100"/>
        <c:noMultiLvlLbl val="1"/>
      </c:catAx>
      <c:valAx>
        <c:axId val="23281943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3281904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showGridLines="0" tabSelected="1" topLeftCell="A135" zoomScaleNormal="100" workbookViewId="0">
      <selection activeCell="C147" sqref="C147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9.855468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65" t="s">
        <v>0</v>
      </c>
      <c r="B1" s="65"/>
      <c r="C1" s="65"/>
      <c r="D1" s="65"/>
      <c r="E1" s="65"/>
      <c r="F1" s="6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66" t="s">
        <v>40</v>
      </c>
      <c r="B8" s="67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66"/>
      <c r="B9" s="68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66"/>
      <c r="B10" s="68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66"/>
      <c r="B11" s="68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66"/>
      <c r="B12" s="68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66"/>
      <c r="B13" s="68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66"/>
      <c r="B14" s="69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62" t="s">
        <v>49</v>
      </c>
      <c r="B15" s="53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64"/>
      <c r="B16" s="54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64"/>
      <c r="B17" s="54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63"/>
      <c r="B18" s="55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62" t="s">
        <v>67</v>
      </c>
      <c r="B19" s="53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63"/>
      <c r="B20" s="55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62" t="s">
        <v>68</v>
      </c>
      <c r="B21" s="53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63"/>
      <c r="B22" s="55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62" t="s">
        <v>69</v>
      </c>
      <c r="B23" s="53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63"/>
      <c r="B24" s="55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62" t="s">
        <v>70</v>
      </c>
      <c r="B25" s="53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63"/>
      <c r="B26" s="55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62" t="s">
        <v>71</v>
      </c>
      <c r="B27" s="59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63"/>
      <c r="B28" s="61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53" t="s">
        <v>79</v>
      </c>
      <c r="B29" s="53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55"/>
      <c r="B30" s="55"/>
      <c r="C30" s="38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53" t="s">
        <v>70</v>
      </c>
      <c r="B31" s="53" t="s">
        <v>90</v>
      </c>
      <c r="C31" s="39" t="s">
        <v>82</v>
      </c>
      <c r="D31" s="44">
        <v>4.2</v>
      </c>
      <c r="E31" s="43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54"/>
      <c r="B32" s="54"/>
      <c r="C32" s="40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54"/>
      <c r="B33" s="54"/>
      <c r="C33" s="41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54"/>
      <c r="B34" s="54"/>
      <c r="C34" s="42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55"/>
      <c r="B35" s="55"/>
      <c r="C35" s="42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53" t="s">
        <v>78</v>
      </c>
      <c r="B36" s="53" t="s">
        <v>91</v>
      </c>
      <c r="C36" s="39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55"/>
      <c r="B37" s="55"/>
      <c r="C37" s="39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56" t="s">
        <v>92</v>
      </c>
      <c r="B38" s="53"/>
      <c r="C38" s="33" t="s">
        <v>96</v>
      </c>
      <c r="D38" s="29">
        <v>3.2</v>
      </c>
      <c r="E38" s="29">
        <v>3.2</v>
      </c>
      <c r="F38" s="6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57"/>
      <c r="B39" s="54"/>
      <c r="C39" s="38" t="s">
        <v>97</v>
      </c>
      <c r="D39" s="29">
        <v>3.5</v>
      </c>
      <c r="E39" s="29">
        <v>3.5</v>
      </c>
      <c r="F39" s="6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">
      <c r="A40" s="58"/>
      <c r="B40" s="55"/>
      <c r="C40" s="39" t="s">
        <v>98</v>
      </c>
      <c r="D40" s="29">
        <v>4</v>
      </c>
      <c r="E40" s="29">
        <v>4</v>
      </c>
      <c r="F40" s="6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50" t="s">
        <v>93</v>
      </c>
      <c r="B41" s="53" t="s">
        <v>106</v>
      </c>
      <c r="C41" s="39" t="s">
        <v>99</v>
      </c>
      <c r="D41" s="44">
        <v>3.5</v>
      </c>
      <c r="E41" s="43">
        <v>3.5</v>
      </c>
      <c r="F41" s="6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51"/>
      <c r="B42" s="54"/>
      <c r="C42" s="39" t="s">
        <v>100</v>
      </c>
      <c r="D42" s="35">
        <v>2</v>
      </c>
      <c r="E42" s="35">
        <v>2</v>
      </c>
      <c r="F42" s="6">
        <v>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51"/>
      <c r="B43" s="54"/>
      <c r="C43" s="41" t="s">
        <v>101</v>
      </c>
      <c r="D43" s="35">
        <v>2.25</v>
      </c>
      <c r="E43" s="35">
        <v>2.25</v>
      </c>
      <c r="F43" s="6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">
      <c r="A44" s="51"/>
      <c r="B44" s="54"/>
      <c r="C44" s="42" t="s">
        <v>101</v>
      </c>
      <c r="D44" s="35">
        <v>1</v>
      </c>
      <c r="E44" s="35">
        <v>1</v>
      </c>
      <c r="F44" s="6">
        <v>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">
      <c r="A45" s="52"/>
      <c r="B45" s="55"/>
      <c r="C45" s="41" t="s">
        <v>109</v>
      </c>
      <c r="D45" s="35">
        <v>4.5</v>
      </c>
      <c r="E45" s="35">
        <v>4.5</v>
      </c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">
      <c r="A46" s="50" t="s">
        <v>94</v>
      </c>
      <c r="B46" s="53" t="s">
        <v>107</v>
      </c>
      <c r="C46" s="42" t="s">
        <v>102</v>
      </c>
      <c r="D46" s="35">
        <v>3</v>
      </c>
      <c r="E46" s="35">
        <v>3</v>
      </c>
      <c r="F46" s="6">
        <v>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">
      <c r="A47" s="52"/>
      <c r="B47" s="55"/>
      <c r="C47" s="42" t="s">
        <v>103</v>
      </c>
      <c r="D47" s="35">
        <v>2.75</v>
      </c>
      <c r="E47" s="35">
        <v>2.75</v>
      </c>
      <c r="F47" s="6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">
      <c r="A48" s="50" t="s">
        <v>95</v>
      </c>
      <c r="B48" s="53" t="s">
        <v>108</v>
      </c>
      <c r="C48" s="39" t="s">
        <v>104</v>
      </c>
      <c r="D48" s="35">
        <v>2</v>
      </c>
      <c r="E48" s="35">
        <v>2</v>
      </c>
      <c r="F48" s="6">
        <v>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">
      <c r="A49" s="52"/>
      <c r="B49" s="55"/>
      <c r="C49" s="39" t="s">
        <v>105</v>
      </c>
      <c r="D49" s="35">
        <v>6</v>
      </c>
      <c r="E49" s="35">
        <v>6</v>
      </c>
      <c r="F49" s="6">
        <v>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2">
      <c r="A50" s="56" t="s">
        <v>110</v>
      </c>
      <c r="B50" s="59" t="s">
        <v>138</v>
      </c>
      <c r="C50" s="33" t="s">
        <v>116</v>
      </c>
      <c r="D50" s="29">
        <v>1</v>
      </c>
      <c r="E50" s="29">
        <v>1.5</v>
      </c>
      <c r="F50" s="6">
        <v>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2">
      <c r="A51" s="57"/>
      <c r="B51" s="60"/>
      <c r="C51" s="38" t="s">
        <v>117</v>
      </c>
      <c r="D51" s="29">
        <v>1</v>
      </c>
      <c r="E51" s="29">
        <v>1</v>
      </c>
      <c r="F51" s="6">
        <v>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2">
      <c r="A52" s="58"/>
      <c r="B52" s="61"/>
      <c r="C52" s="39" t="s">
        <v>144</v>
      </c>
      <c r="D52" s="29">
        <v>0.5</v>
      </c>
      <c r="E52" s="29">
        <v>1</v>
      </c>
      <c r="F52" s="6">
        <v>7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">
      <c r="A53" s="50" t="s">
        <v>111</v>
      </c>
      <c r="B53" s="53" t="s">
        <v>139</v>
      </c>
      <c r="C53" s="39" t="s">
        <v>118</v>
      </c>
      <c r="D53" s="44">
        <v>1</v>
      </c>
      <c r="E53" s="44">
        <v>1.25</v>
      </c>
      <c r="F53" s="6">
        <v>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">
      <c r="A54" s="51"/>
      <c r="B54" s="54"/>
      <c r="C54" s="39" t="s">
        <v>119</v>
      </c>
      <c r="D54" s="35">
        <v>2</v>
      </c>
      <c r="E54" s="35">
        <v>2</v>
      </c>
      <c r="F54" s="6">
        <v>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2">
      <c r="A55" s="51"/>
      <c r="B55" s="54"/>
      <c r="C55" s="41" t="s">
        <v>120</v>
      </c>
      <c r="D55" s="35">
        <v>2</v>
      </c>
      <c r="E55" s="35">
        <v>2</v>
      </c>
      <c r="F55" s="6">
        <v>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">
      <c r="A56" s="51"/>
      <c r="B56" s="54"/>
      <c r="C56" s="42" t="s">
        <v>121</v>
      </c>
      <c r="D56" s="35">
        <v>2</v>
      </c>
      <c r="E56" s="35">
        <v>1.7</v>
      </c>
      <c r="F56" s="6">
        <v>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">
      <c r="A57" s="52"/>
      <c r="B57" s="55"/>
      <c r="C57" s="41" t="s">
        <v>122</v>
      </c>
      <c r="D57" s="35">
        <v>3</v>
      </c>
      <c r="E57" s="35">
        <v>2.5</v>
      </c>
      <c r="F57" s="6">
        <v>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">
      <c r="A58" s="50" t="s">
        <v>112</v>
      </c>
      <c r="B58" s="53" t="s">
        <v>140</v>
      </c>
      <c r="C58" s="42" t="s">
        <v>123</v>
      </c>
      <c r="D58" s="35">
        <v>1</v>
      </c>
      <c r="E58" s="35">
        <v>1</v>
      </c>
      <c r="F58" s="6">
        <v>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">
      <c r="A59" s="52"/>
      <c r="B59" s="55"/>
      <c r="C59" s="42" t="s">
        <v>124</v>
      </c>
      <c r="D59" s="35">
        <v>3</v>
      </c>
      <c r="E59" s="35">
        <v>2.5</v>
      </c>
      <c r="F59" s="6">
        <v>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">
      <c r="A60" s="50" t="s">
        <v>113</v>
      </c>
      <c r="B60" s="59" t="s">
        <v>141</v>
      </c>
      <c r="C60" s="46" t="s">
        <v>125</v>
      </c>
      <c r="D60" s="35">
        <v>2</v>
      </c>
      <c r="E60" s="35">
        <v>2.25</v>
      </c>
      <c r="F60" s="6">
        <v>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">
      <c r="A61" s="51"/>
      <c r="B61" s="60"/>
      <c r="C61" s="42" t="s">
        <v>126</v>
      </c>
      <c r="D61" s="35">
        <v>1.5</v>
      </c>
      <c r="E61" s="35">
        <v>2</v>
      </c>
      <c r="F61" s="6">
        <v>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">
      <c r="A62" s="51"/>
      <c r="B62" s="60"/>
      <c r="C62" s="39" t="s">
        <v>127</v>
      </c>
      <c r="D62" s="35">
        <v>2</v>
      </c>
      <c r="E62" s="35">
        <v>1.5</v>
      </c>
      <c r="F62" s="6">
        <v>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">
      <c r="A63" s="51"/>
      <c r="B63" s="60"/>
      <c r="C63" s="39" t="s">
        <v>128</v>
      </c>
      <c r="D63" s="35">
        <v>1</v>
      </c>
      <c r="E63" s="35">
        <v>1</v>
      </c>
      <c r="F63" s="6">
        <v>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">
      <c r="A64" s="51"/>
      <c r="B64" s="60"/>
      <c r="C64" s="39" t="s">
        <v>129</v>
      </c>
      <c r="D64" s="35">
        <v>1.5</v>
      </c>
      <c r="E64" s="35">
        <v>1.5</v>
      </c>
      <c r="F64" s="6">
        <v>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">
      <c r="A65" s="51"/>
      <c r="B65" s="60"/>
      <c r="C65" s="39" t="s">
        <v>130</v>
      </c>
      <c r="D65" s="35">
        <v>1.5</v>
      </c>
      <c r="E65" s="35">
        <v>1.5</v>
      </c>
      <c r="F65" s="6">
        <v>7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">
      <c r="A66" s="51"/>
      <c r="B66" s="60"/>
      <c r="C66" s="39" t="s">
        <v>131</v>
      </c>
      <c r="D66" s="35">
        <v>2</v>
      </c>
      <c r="E66" s="35">
        <v>2.25</v>
      </c>
      <c r="F66" s="6">
        <v>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">
      <c r="A67" s="51"/>
      <c r="B67" s="60"/>
      <c r="C67" s="39" t="s">
        <v>132</v>
      </c>
      <c r="D67" s="35">
        <v>2</v>
      </c>
      <c r="E67" s="35">
        <v>2.25</v>
      </c>
      <c r="F67" s="6">
        <v>7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">
      <c r="A68" s="51"/>
      <c r="B68" s="60"/>
      <c r="C68" s="39" t="s">
        <v>133</v>
      </c>
      <c r="D68" s="35">
        <v>2</v>
      </c>
      <c r="E68" s="35">
        <v>1.5</v>
      </c>
      <c r="F68" s="6">
        <v>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">
      <c r="A69" s="51"/>
      <c r="B69" s="61"/>
      <c r="C69" s="39" t="s">
        <v>134</v>
      </c>
      <c r="D69" s="35">
        <v>2</v>
      </c>
      <c r="E69" s="35">
        <v>1</v>
      </c>
      <c r="F69" s="6">
        <v>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">
      <c r="A70" s="50" t="s">
        <v>114</v>
      </c>
      <c r="B70" s="53" t="s">
        <v>142</v>
      </c>
      <c r="C70" s="47" t="s">
        <v>135</v>
      </c>
      <c r="D70" s="35">
        <v>2</v>
      </c>
      <c r="E70" s="35">
        <v>2.25</v>
      </c>
      <c r="F70" s="6">
        <v>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">
      <c r="A71" s="51"/>
      <c r="B71" s="54"/>
      <c r="C71" s="39" t="s">
        <v>136</v>
      </c>
      <c r="D71" s="35">
        <v>3</v>
      </c>
      <c r="E71" s="35">
        <v>3</v>
      </c>
      <c r="F71" s="6">
        <v>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">
      <c r="A72" s="52"/>
      <c r="B72" s="55"/>
      <c r="C72" s="39" t="s">
        <v>137</v>
      </c>
      <c r="D72" s="35">
        <v>3</v>
      </c>
      <c r="E72" s="35">
        <v>2.5</v>
      </c>
      <c r="F72" s="6">
        <v>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">
      <c r="A73" s="50" t="s">
        <v>115</v>
      </c>
      <c r="B73" s="53" t="s">
        <v>143</v>
      </c>
      <c r="C73" s="33" t="s">
        <v>96</v>
      </c>
      <c r="D73" s="35">
        <v>2</v>
      </c>
      <c r="E73" s="35">
        <v>2.25</v>
      </c>
      <c r="F73" s="6">
        <v>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">
      <c r="A74" s="51"/>
      <c r="B74" s="54"/>
      <c r="C74" s="38" t="s">
        <v>97</v>
      </c>
      <c r="D74" s="35">
        <v>2</v>
      </c>
      <c r="E74" s="35">
        <v>2.5</v>
      </c>
      <c r="F74" s="6">
        <v>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">
      <c r="A75" s="52"/>
      <c r="B75" s="55"/>
      <c r="C75" s="39" t="s">
        <v>98</v>
      </c>
      <c r="D75" s="35">
        <v>2</v>
      </c>
      <c r="E75" s="35">
        <v>1.5</v>
      </c>
      <c r="F75" s="6">
        <v>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">
      <c r="A76" s="56" t="s">
        <v>78</v>
      </c>
      <c r="B76" s="53" t="s">
        <v>188</v>
      </c>
      <c r="C76" s="33" t="s">
        <v>147</v>
      </c>
      <c r="D76" s="29">
        <v>1</v>
      </c>
      <c r="E76" s="29">
        <v>1</v>
      </c>
      <c r="F76" s="6">
        <v>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">
      <c r="A77" s="57"/>
      <c r="B77" s="54"/>
      <c r="C77" s="38" t="s">
        <v>148</v>
      </c>
      <c r="D77" s="29">
        <v>1</v>
      </c>
      <c r="E77" s="29">
        <v>1</v>
      </c>
      <c r="F77" s="6">
        <v>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">
      <c r="A78" s="58"/>
      <c r="B78" s="55"/>
      <c r="C78" s="39" t="s">
        <v>149</v>
      </c>
      <c r="D78" s="29">
        <v>2</v>
      </c>
      <c r="E78" s="29">
        <v>1.5</v>
      </c>
      <c r="F78" s="6">
        <v>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">
      <c r="A79" s="50" t="s">
        <v>145</v>
      </c>
      <c r="B79" s="53" t="s">
        <v>189</v>
      </c>
      <c r="C79" s="39" t="s">
        <v>150</v>
      </c>
      <c r="D79" s="43">
        <v>2</v>
      </c>
      <c r="E79" s="44">
        <v>2</v>
      </c>
      <c r="F79" s="6">
        <v>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">
      <c r="A80" s="51"/>
      <c r="B80" s="54"/>
      <c r="C80" s="39" t="s">
        <v>151</v>
      </c>
      <c r="D80" s="35">
        <v>2</v>
      </c>
      <c r="E80" s="35">
        <v>1.5</v>
      </c>
      <c r="F80" s="6">
        <v>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">
      <c r="A81" s="51"/>
      <c r="B81" s="54"/>
      <c r="C81" s="41" t="s">
        <v>152</v>
      </c>
      <c r="D81" s="35">
        <v>1</v>
      </c>
      <c r="E81" s="35">
        <v>1</v>
      </c>
      <c r="F81" s="6">
        <v>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">
      <c r="A82" s="51"/>
      <c r="B82" s="54"/>
      <c r="C82" s="42" t="s">
        <v>153</v>
      </c>
      <c r="D82" s="35">
        <v>3</v>
      </c>
      <c r="E82" s="35">
        <v>2.5</v>
      </c>
      <c r="F82" s="6">
        <v>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">
      <c r="A83" s="52"/>
      <c r="B83" s="55"/>
      <c r="C83" s="41" t="s">
        <v>154</v>
      </c>
      <c r="D83" s="35">
        <v>2</v>
      </c>
      <c r="E83" s="35">
        <v>1.5</v>
      </c>
      <c r="F83" s="6">
        <v>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">
      <c r="A84" s="50" t="s">
        <v>113</v>
      </c>
      <c r="B84" s="53" t="s">
        <v>190</v>
      </c>
      <c r="C84" s="42" t="s">
        <v>155</v>
      </c>
      <c r="D84" s="35">
        <v>2</v>
      </c>
      <c r="E84" s="35">
        <v>1.25</v>
      </c>
      <c r="F84" s="6">
        <v>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">
      <c r="A85" s="51"/>
      <c r="B85" s="54"/>
      <c r="C85" s="42" t="s">
        <v>156</v>
      </c>
      <c r="D85" s="35">
        <v>2</v>
      </c>
      <c r="E85" s="35">
        <v>1.5</v>
      </c>
      <c r="F85" s="6">
        <v>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">
      <c r="A86" s="51"/>
      <c r="B86" s="54"/>
      <c r="C86" s="42" t="s">
        <v>157</v>
      </c>
      <c r="D86" s="35">
        <v>1</v>
      </c>
      <c r="E86" s="35">
        <v>1</v>
      </c>
      <c r="F86" s="6">
        <v>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">
      <c r="A87" s="51"/>
      <c r="B87" s="54"/>
      <c r="C87" s="42" t="s">
        <v>158</v>
      </c>
      <c r="D87" s="35">
        <v>1</v>
      </c>
      <c r="E87" s="35">
        <v>1</v>
      </c>
      <c r="F87" s="6">
        <v>8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">
      <c r="A88" s="51"/>
      <c r="B88" s="54"/>
      <c r="C88" s="42" t="s">
        <v>159</v>
      </c>
      <c r="D88" s="35">
        <v>1</v>
      </c>
      <c r="E88" s="35">
        <v>1</v>
      </c>
      <c r="F88" s="6">
        <v>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">
      <c r="A89" s="51"/>
      <c r="B89" s="54"/>
      <c r="C89" s="42" t="s">
        <v>160</v>
      </c>
      <c r="D89" s="35">
        <v>1</v>
      </c>
      <c r="E89" s="35">
        <v>1</v>
      </c>
      <c r="F89" s="6">
        <v>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">
      <c r="A90" s="51"/>
      <c r="B90" s="54"/>
      <c r="C90" s="42" t="s">
        <v>161</v>
      </c>
      <c r="D90" s="35">
        <v>1</v>
      </c>
      <c r="E90" s="35">
        <v>1</v>
      </c>
      <c r="F90" s="6">
        <v>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">
      <c r="A91" s="51"/>
      <c r="B91" s="54"/>
      <c r="C91" s="42" t="s">
        <v>162</v>
      </c>
      <c r="D91" s="35">
        <v>0.25</v>
      </c>
      <c r="E91" s="35">
        <v>0.25</v>
      </c>
      <c r="F91" s="6">
        <v>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>
      <c r="A92" s="51"/>
      <c r="B92" s="54"/>
      <c r="C92" s="42" t="s">
        <v>163</v>
      </c>
      <c r="D92" s="35">
        <v>1</v>
      </c>
      <c r="E92" s="35">
        <v>0.5</v>
      </c>
      <c r="F92" s="6">
        <v>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">
      <c r="A93" s="51"/>
      <c r="B93" s="54"/>
      <c r="C93" s="42" t="s">
        <v>164</v>
      </c>
      <c r="D93" s="35">
        <v>1</v>
      </c>
      <c r="E93" s="35">
        <v>0.5</v>
      </c>
      <c r="F93" s="6">
        <v>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">
      <c r="A94" s="51"/>
      <c r="B94" s="54"/>
      <c r="C94" s="42" t="s">
        <v>165</v>
      </c>
      <c r="D94" s="35">
        <v>1</v>
      </c>
      <c r="E94" s="35">
        <v>0.5</v>
      </c>
      <c r="F94" s="6">
        <v>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">
      <c r="A95" s="51"/>
      <c r="B95" s="54"/>
      <c r="C95" s="42" t="s">
        <v>166</v>
      </c>
      <c r="D95" s="35">
        <v>0.25</v>
      </c>
      <c r="E95" s="35">
        <v>0.25</v>
      </c>
      <c r="F95" s="6">
        <v>8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">
      <c r="A96" s="51"/>
      <c r="B96" s="54"/>
      <c r="C96" s="42" t="s">
        <v>167</v>
      </c>
      <c r="D96" s="35">
        <v>1</v>
      </c>
      <c r="E96" s="35">
        <v>0.75</v>
      </c>
      <c r="F96" s="6">
        <v>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">
      <c r="A97" s="51"/>
      <c r="B97" s="54"/>
      <c r="C97" s="42" t="s">
        <v>168</v>
      </c>
      <c r="D97" s="35">
        <v>1</v>
      </c>
      <c r="E97" s="35">
        <v>0.5</v>
      </c>
      <c r="F97" s="6">
        <v>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">
      <c r="A98" s="51"/>
      <c r="B98" s="54"/>
      <c r="C98" s="42" t="s">
        <v>169</v>
      </c>
      <c r="D98" s="35">
        <v>1</v>
      </c>
      <c r="E98" s="35">
        <v>0.5</v>
      </c>
      <c r="F98" s="6">
        <v>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">
      <c r="A99" s="51"/>
      <c r="B99" s="54"/>
      <c r="C99" s="42" t="s">
        <v>170</v>
      </c>
      <c r="D99" s="35">
        <v>0.25</v>
      </c>
      <c r="E99" s="35">
        <v>0.25</v>
      </c>
      <c r="F99" s="6">
        <v>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">
      <c r="A100" s="51"/>
      <c r="B100" s="54"/>
      <c r="C100" s="42" t="s">
        <v>171</v>
      </c>
      <c r="D100" s="35">
        <v>0.33</v>
      </c>
      <c r="E100" s="35">
        <v>0.5</v>
      </c>
      <c r="F100" s="6">
        <v>8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">
      <c r="A101" s="51"/>
      <c r="B101" s="54"/>
      <c r="C101" s="42" t="s">
        <v>172</v>
      </c>
      <c r="D101" s="35">
        <v>0.33</v>
      </c>
      <c r="E101" s="35">
        <v>0.5</v>
      </c>
      <c r="F101" s="6">
        <v>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">
      <c r="A102" s="51"/>
      <c r="B102" s="54"/>
      <c r="C102" s="42" t="s">
        <v>173</v>
      </c>
      <c r="D102" s="35">
        <v>0.33</v>
      </c>
      <c r="E102" s="35">
        <v>0.5</v>
      </c>
      <c r="F102" s="6">
        <v>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">
      <c r="A103" s="51"/>
      <c r="B103" s="54"/>
      <c r="C103" s="42" t="s">
        <v>174</v>
      </c>
      <c r="D103" s="35">
        <v>0.33</v>
      </c>
      <c r="E103" s="35">
        <v>0.5</v>
      </c>
      <c r="F103" s="6">
        <v>8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">
      <c r="A104" s="51"/>
      <c r="B104" s="54"/>
      <c r="C104" s="39" t="s">
        <v>175</v>
      </c>
      <c r="D104" s="35">
        <v>0.33</v>
      </c>
      <c r="E104" s="35">
        <v>0.5</v>
      </c>
      <c r="F104" s="6">
        <v>8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">
      <c r="A105" s="51"/>
      <c r="B105" s="54"/>
      <c r="C105" s="39" t="s">
        <v>176</v>
      </c>
      <c r="D105" s="35">
        <v>0.33</v>
      </c>
      <c r="E105" s="35">
        <v>0.5</v>
      </c>
      <c r="F105" s="6">
        <v>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">
      <c r="A106" s="51"/>
      <c r="B106" s="54"/>
      <c r="C106" s="39" t="s">
        <v>177</v>
      </c>
      <c r="D106" s="35">
        <v>0.33</v>
      </c>
      <c r="E106" s="35">
        <v>0.5</v>
      </c>
      <c r="F106" s="6">
        <v>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">
      <c r="A107" s="51"/>
      <c r="B107" s="54"/>
      <c r="C107" s="39" t="s">
        <v>178</v>
      </c>
      <c r="D107" s="35">
        <v>0.33</v>
      </c>
      <c r="E107" s="35">
        <v>0.5</v>
      </c>
      <c r="F107" s="6">
        <v>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">
      <c r="A108" s="51"/>
      <c r="B108" s="54"/>
      <c r="C108" s="39" t="s">
        <v>179</v>
      </c>
      <c r="D108" s="35">
        <v>0.33</v>
      </c>
      <c r="E108" s="35">
        <v>0.5</v>
      </c>
      <c r="F108" s="6">
        <v>8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">
      <c r="A109" s="51"/>
      <c r="B109" s="54"/>
      <c r="C109" s="39" t="s">
        <v>180</v>
      </c>
      <c r="D109" s="35">
        <v>0.33</v>
      </c>
      <c r="E109" s="35">
        <v>0.5</v>
      </c>
      <c r="F109" s="6">
        <v>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">
      <c r="A110" s="51"/>
      <c r="B110" s="54"/>
      <c r="C110" s="39" t="s">
        <v>181</v>
      </c>
      <c r="D110" s="35">
        <v>0.33</v>
      </c>
      <c r="E110" s="35">
        <v>0.5</v>
      </c>
      <c r="F110" s="6">
        <v>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">
      <c r="A111" s="51"/>
      <c r="B111" s="54"/>
      <c r="C111" s="39" t="s">
        <v>182</v>
      </c>
      <c r="D111" s="35">
        <v>0.33</v>
      </c>
      <c r="E111" s="35">
        <v>0.5</v>
      </c>
      <c r="F111" s="6">
        <v>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">
      <c r="A112" s="51"/>
      <c r="B112" s="54"/>
      <c r="C112" s="39" t="s">
        <v>183</v>
      </c>
      <c r="D112" s="35">
        <v>0.33</v>
      </c>
      <c r="E112" s="35">
        <v>0.5</v>
      </c>
      <c r="F112" s="6">
        <v>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">
      <c r="A113" s="52"/>
      <c r="B113" s="55"/>
      <c r="C113" s="39" t="s">
        <v>184</v>
      </c>
      <c r="D113" s="35">
        <v>0.33</v>
      </c>
      <c r="E113" s="35">
        <v>0.5</v>
      </c>
      <c r="F113" s="6">
        <v>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">
      <c r="A114" s="50" t="s">
        <v>146</v>
      </c>
      <c r="B114" s="53" t="s">
        <v>191</v>
      </c>
      <c r="C114" s="39" t="s">
        <v>123</v>
      </c>
      <c r="D114" s="35">
        <v>1.5</v>
      </c>
      <c r="E114" s="35">
        <v>2</v>
      </c>
      <c r="F114" s="6">
        <v>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4.25" customHeight="1" x14ac:dyDescent="0.2">
      <c r="A115" s="51"/>
      <c r="B115" s="54"/>
      <c r="C115" s="39" t="s">
        <v>185</v>
      </c>
      <c r="D115" s="35">
        <v>2</v>
      </c>
      <c r="E115" s="35">
        <v>2</v>
      </c>
      <c r="F115" s="6">
        <v>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">
      <c r="A116" s="52"/>
      <c r="B116" s="55"/>
      <c r="C116" s="39" t="s">
        <v>186</v>
      </c>
      <c r="D116" s="35">
        <v>1</v>
      </c>
      <c r="E116" s="35">
        <v>1</v>
      </c>
      <c r="F116" s="6">
        <v>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">
      <c r="A117" s="50" t="s">
        <v>115</v>
      </c>
      <c r="B117" s="53" t="s">
        <v>143</v>
      </c>
      <c r="C117" s="33" t="s">
        <v>96</v>
      </c>
      <c r="D117" s="35">
        <v>2</v>
      </c>
      <c r="E117" s="35">
        <v>2</v>
      </c>
      <c r="F117" s="6">
        <v>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">
      <c r="A118" s="51"/>
      <c r="B118" s="54"/>
      <c r="C118" s="38" t="s">
        <v>97</v>
      </c>
      <c r="D118" s="35">
        <v>2</v>
      </c>
      <c r="E118" s="35">
        <v>3</v>
      </c>
      <c r="F118" s="6">
        <v>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">
      <c r="A119" s="51"/>
      <c r="B119" s="54"/>
      <c r="C119" s="39" t="s">
        <v>98</v>
      </c>
      <c r="D119" s="35">
        <v>3</v>
      </c>
      <c r="E119" s="35">
        <v>3</v>
      </c>
      <c r="F119" s="6">
        <v>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">
      <c r="A120" s="51"/>
      <c r="B120" s="55"/>
      <c r="C120" s="39" t="s">
        <v>187</v>
      </c>
      <c r="D120" s="35">
        <v>1</v>
      </c>
      <c r="E120" s="35">
        <v>1</v>
      </c>
      <c r="F120" s="6">
        <v>8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">
      <c r="A121" s="79" t="s">
        <v>78</v>
      </c>
      <c r="B121" s="53" t="s">
        <v>188</v>
      </c>
      <c r="C121" s="33" t="s">
        <v>147</v>
      </c>
      <c r="D121" s="85">
        <v>1</v>
      </c>
      <c r="E121" s="85">
        <v>1</v>
      </c>
      <c r="F121" s="6">
        <v>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">
      <c r="A122" s="80"/>
      <c r="B122" s="54"/>
      <c r="C122" s="38" t="s">
        <v>148</v>
      </c>
      <c r="D122" s="85">
        <v>0.5</v>
      </c>
      <c r="E122" s="85">
        <v>0.75</v>
      </c>
      <c r="F122" s="6">
        <v>9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">
      <c r="A123" s="80"/>
      <c r="B123" s="54"/>
      <c r="C123" s="38" t="s">
        <v>195</v>
      </c>
      <c r="D123" s="85">
        <v>2</v>
      </c>
      <c r="E123" s="85">
        <v>1.5</v>
      </c>
      <c r="F123" s="6">
        <v>9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">
      <c r="A124" s="80"/>
      <c r="B124" s="54"/>
      <c r="C124" s="38" t="s">
        <v>196</v>
      </c>
      <c r="D124" s="85">
        <v>1.5</v>
      </c>
      <c r="E124" s="85">
        <v>2</v>
      </c>
      <c r="F124" s="6">
        <v>9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">
      <c r="A125" s="81"/>
      <c r="B125" s="55"/>
      <c r="C125" s="39" t="s">
        <v>149</v>
      </c>
      <c r="D125" s="86">
        <v>3</v>
      </c>
      <c r="E125" s="86">
        <v>3</v>
      </c>
      <c r="F125" s="6">
        <v>9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">
      <c r="A126" s="82" t="s">
        <v>192</v>
      </c>
      <c r="B126" s="53" t="s">
        <v>218</v>
      </c>
      <c r="C126" s="39" t="s">
        <v>197</v>
      </c>
      <c r="D126" s="89">
        <v>2.75</v>
      </c>
      <c r="E126" s="87">
        <v>3</v>
      </c>
      <c r="F126" s="6">
        <v>9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">
      <c r="A127" s="83"/>
      <c r="B127" s="54"/>
      <c r="C127" s="39" t="s">
        <v>198</v>
      </c>
      <c r="D127" s="88">
        <v>1.5</v>
      </c>
      <c r="E127" s="88">
        <v>1</v>
      </c>
      <c r="F127" s="6">
        <v>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">
      <c r="A128" s="83"/>
      <c r="B128" s="54"/>
      <c r="C128" s="41" t="s">
        <v>199</v>
      </c>
      <c r="D128" s="88">
        <v>2</v>
      </c>
      <c r="E128" s="88">
        <v>2.5</v>
      </c>
      <c r="F128" s="6">
        <v>9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">
      <c r="A129" s="83"/>
      <c r="B129" s="54"/>
      <c r="C129" s="42" t="s">
        <v>200</v>
      </c>
      <c r="D129" s="88">
        <v>2.25</v>
      </c>
      <c r="E129" s="88">
        <v>2.25</v>
      </c>
      <c r="F129" s="6">
        <v>9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">
      <c r="A130" s="83"/>
      <c r="B130" s="54"/>
      <c r="C130" s="42" t="s">
        <v>201</v>
      </c>
      <c r="D130" s="88">
        <v>0.5</v>
      </c>
      <c r="E130" s="88">
        <v>0.5</v>
      </c>
      <c r="F130" s="6">
        <v>9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">
      <c r="A131" s="84"/>
      <c r="B131" s="55"/>
      <c r="C131" s="41" t="s">
        <v>202</v>
      </c>
      <c r="D131" s="88">
        <v>0.5</v>
      </c>
      <c r="E131" s="88">
        <v>0.5</v>
      </c>
      <c r="F131" s="6">
        <v>9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">
      <c r="A132" s="82" t="s">
        <v>193</v>
      </c>
      <c r="B132" s="53" t="s">
        <v>124</v>
      </c>
      <c r="C132" s="42" t="s">
        <v>203</v>
      </c>
      <c r="D132" s="88">
        <v>2</v>
      </c>
      <c r="E132" s="88">
        <v>2.25</v>
      </c>
      <c r="F132" s="6">
        <v>9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">
      <c r="A133" s="83"/>
      <c r="B133" s="54"/>
      <c r="C133" s="42" t="s">
        <v>204</v>
      </c>
      <c r="D133" s="88">
        <v>1.5</v>
      </c>
      <c r="E133" s="88">
        <v>1.5</v>
      </c>
      <c r="F133" s="6">
        <v>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">
      <c r="A134" s="83"/>
      <c r="B134" s="54"/>
      <c r="C134" s="42" t="s">
        <v>205</v>
      </c>
      <c r="D134" s="88">
        <v>2.25</v>
      </c>
      <c r="E134" s="88">
        <v>2</v>
      </c>
      <c r="F134" s="6">
        <v>9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">
      <c r="A135" s="83"/>
      <c r="B135" s="54"/>
      <c r="C135" s="42" t="s">
        <v>206</v>
      </c>
      <c r="D135" s="88">
        <v>1.5</v>
      </c>
      <c r="E135" s="88">
        <v>2</v>
      </c>
      <c r="F135" s="6">
        <v>9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">
      <c r="A136" s="83"/>
      <c r="B136" s="54"/>
      <c r="C136" s="42" t="s">
        <v>207</v>
      </c>
      <c r="D136" s="88">
        <v>1.25</v>
      </c>
      <c r="E136" s="88">
        <v>1.5</v>
      </c>
      <c r="F136" s="6">
        <v>9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">
      <c r="A137" s="83"/>
      <c r="B137" s="54"/>
      <c r="C137" s="42" t="s">
        <v>208</v>
      </c>
      <c r="D137" s="88">
        <v>1</v>
      </c>
      <c r="E137" s="88">
        <v>0.75</v>
      </c>
      <c r="F137" s="6">
        <v>9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">
      <c r="A138" s="84"/>
      <c r="B138" s="55"/>
      <c r="C138" s="42" t="s">
        <v>209</v>
      </c>
      <c r="D138" s="88">
        <v>1</v>
      </c>
      <c r="E138" s="88">
        <v>1</v>
      </c>
      <c r="F138" s="6">
        <v>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">
      <c r="A139" s="82" t="s">
        <v>194</v>
      </c>
      <c r="B139" s="53" t="s">
        <v>93</v>
      </c>
      <c r="C139" s="42" t="s">
        <v>210</v>
      </c>
      <c r="D139" s="88">
        <v>0.5</v>
      </c>
      <c r="E139" s="88">
        <v>0.5</v>
      </c>
      <c r="F139" s="6">
        <v>9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">
      <c r="A140" s="83"/>
      <c r="B140" s="54"/>
      <c r="C140" s="42" t="s">
        <v>211</v>
      </c>
      <c r="D140" s="88">
        <v>0.5</v>
      </c>
      <c r="E140" s="88">
        <v>0.5</v>
      </c>
      <c r="F140" s="6">
        <v>9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">
      <c r="A141" s="83"/>
      <c r="B141" s="54"/>
      <c r="C141" s="42" t="s">
        <v>212</v>
      </c>
      <c r="D141" s="88">
        <v>0.5</v>
      </c>
      <c r="E141" s="88">
        <v>0.5</v>
      </c>
      <c r="F141" s="6">
        <v>9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">
      <c r="A142" s="83"/>
      <c r="B142" s="54"/>
      <c r="C142" s="42" t="s">
        <v>213</v>
      </c>
      <c r="D142" s="88">
        <v>1.5</v>
      </c>
      <c r="E142" s="88">
        <v>2</v>
      </c>
      <c r="F142" s="6">
        <v>9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">
      <c r="A143" s="83"/>
      <c r="B143" s="54"/>
      <c r="C143" s="42" t="s">
        <v>214</v>
      </c>
      <c r="D143" s="88">
        <v>2.5</v>
      </c>
      <c r="E143" s="88">
        <v>2.25</v>
      </c>
      <c r="F143" s="6">
        <v>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">
      <c r="A144" s="83"/>
      <c r="B144" s="54"/>
      <c r="C144" s="42" t="s">
        <v>215</v>
      </c>
      <c r="D144" s="88">
        <v>2</v>
      </c>
      <c r="E144" s="88">
        <v>2</v>
      </c>
      <c r="F144" s="6">
        <v>9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">
      <c r="A145" s="83"/>
      <c r="B145" s="54"/>
      <c r="C145" s="42" t="s">
        <v>216</v>
      </c>
      <c r="D145" s="88">
        <v>1.5</v>
      </c>
      <c r="E145" s="88">
        <v>2</v>
      </c>
      <c r="F145" s="6">
        <v>9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">
      <c r="A146" s="83"/>
      <c r="B146" s="55"/>
      <c r="C146" s="42" t="s">
        <v>217</v>
      </c>
      <c r="D146" s="88">
        <v>2</v>
      </c>
      <c r="E146" s="88">
        <v>2.5</v>
      </c>
      <c r="F146" s="6">
        <v>9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">
      <c r="A147" s="82" t="s">
        <v>115</v>
      </c>
      <c r="B147" s="53" t="s">
        <v>143</v>
      </c>
      <c r="C147" s="33" t="s">
        <v>96</v>
      </c>
      <c r="D147" s="88">
        <v>0.5</v>
      </c>
      <c r="E147" s="88">
        <v>0.5</v>
      </c>
      <c r="F147" s="6">
        <v>9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">
      <c r="A148" s="83"/>
      <c r="B148" s="54"/>
      <c r="C148" s="38" t="s">
        <v>97</v>
      </c>
      <c r="D148" s="88">
        <v>0.5</v>
      </c>
      <c r="E148" s="88">
        <v>0.5</v>
      </c>
      <c r="F148" s="6">
        <v>9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">
      <c r="A149" s="83"/>
      <c r="B149" s="54"/>
      <c r="C149" s="39" t="s">
        <v>98</v>
      </c>
      <c r="D149" s="88">
        <v>0.5</v>
      </c>
      <c r="E149" s="88">
        <v>0.5</v>
      </c>
      <c r="F149" s="6">
        <v>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">
      <c r="A150" s="83"/>
      <c r="B150" s="55"/>
      <c r="C150" s="39" t="s">
        <v>187</v>
      </c>
      <c r="D150" s="88">
        <v>0.5</v>
      </c>
      <c r="E150" s="88">
        <v>0.5</v>
      </c>
      <c r="F150" s="6">
        <v>9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">
      <c r="A151" s="78"/>
      <c r="B151" s="45"/>
      <c r="C151" s="39"/>
      <c r="D151" s="35"/>
      <c r="E151" s="35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x14ac:dyDescent="0.2">
      <c r="A152" s="48"/>
      <c r="B152" s="49"/>
      <c r="C152" s="39"/>
      <c r="D152" s="35"/>
      <c r="E152" s="35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x14ac:dyDescent="0.2">
      <c r="A153" s="48"/>
      <c r="B153" s="37"/>
      <c r="C153" s="39"/>
      <c r="D153" s="35"/>
      <c r="E153" s="35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x14ac:dyDescent="0.2">
      <c r="A154" s="48"/>
      <c r="B154" s="37"/>
      <c r="C154" s="39"/>
      <c r="D154" s="35"/>
      <c r="E154" s="35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4.25" customHeight="1" x14ac:dyDescent="0.2">
      <c r="A155" s="45"/>
      <c r="B155" s="4"/>
      <c r="C155" s="4"/>
      <c r="D155" s="28"/>
      <c r="E155" s="5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4.25" x14ac:dyDescent="0.2">
      <c r="A156" s="3" t="s">
        <v>8</v>
      </c>
      <c r="B156" s="3"/>
      <c r="C156" s="3"/>
      <c r="D156" s="36"/>
      <c r="E156" s="8"/>
      <c r="F156" s="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4.25" x14ac:dyDescent="0.2">
      <c r="A157" s="7"/>
      <c r="B157" s="4"/>
      <c r="C157" s="4"/>
      <c r="D157" s="5"/>
      <c r="E157" s="5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4.25" x14ac:dyDescent="0.2">
      <c r="A158" s="4"/>
      <c r="B158" s="4"/>
      <c r="C158" s="4"/>
      <c r="D158" s="5"/>
      <c r="E158" s="5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4.25" x14ac:dyDescent="0.2">
      <c r="A159" s="3" t="s">
        <v>9</v>
      </c>
      <c r="B159" s="3"/>
      <c r="C159" s="3"/>
      <c r="D159" s="8"/>
      <c r="E159" s="8"/>
      <c r="F159" s="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4.25" x14ac:dyDescent="0.2">
      <c r="A160" s="4"/>
      <c r="B160" s="4"/>
      <c r="C160" s="4"/>
      <c r="D160" s="5"/>
      <c r="E160" s="5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4.25" x14ac:dyDescent="0.2">
      <c r="A161" s="4"/>
      <c r="B161" s="4"/>
      <c r="C161" s="4"/>
      <c r="D161" s="5"/>
      <c r="E161" s="5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4.25" x14ac:dyDescent="0.2">
      <c r="A162" s="10" t="s">
        <v>10</v>
      </c>
      <c r="B162" s="4"/>
      <c r="C162" s="10"/>
      <c r="D162" s="11">
        <f>SUM(D4:D161)</f>
        <v>317.39999999999975</v>
      </c>
      <c r="E162" s="11">
        <f>SUM(E4:E161)</f>
        <v>316.72999999999996</v>
      </c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">
      <c r="E163" s="26"/>
    </row>
  </sheetData>
  <mergeCells count="61">
    <mergeCell ref="B121:B125"/>
    <mergeCell ref="B126:B131"/>
    <mergeCell ref="B132:B138"/>
    <mergeCell ref="B139:B146"/>
    <mergeCell ref="B147:B150"/>
    <mergeCell ref="A121:A125"/>
    <mergeCell ref="A126:A131"/>
    <mergeCell ref="A132:A138"/>
    <mergeCell ref="A139:A146"/>
    <mergeCell ref="A147:A150"/>
    <mergeCell ref="B29:B30"/>
    <mergeCell ref="B31:B35"/>
    <mergeCell ref="B36:B37"/>
    <mergeCell ref="A29:A30"/>
    <mergeCell ref="A31:A35"/>
    <mergeCell ref="A36:A37"/>
    <mergeCell ref="A15:A18"/>
    <mergeCell ref="B15:B18"/>
    <mergeCell ref="A1:F1"/>
    <mergeCell ref="A8:A14"/>
    <mergeCell ref="B8:B14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  <mergeCell ref="B38:B40"/>
    <mergeCell ref="B41:B45"/>
    <mergeCell ref="B46:B47"/>
    <mergeCell ref="B48:B49"/>
    <mergeCell ref="A38:A40"/>
    <mergeCell ref="A41:A45"/>
    <mergeCell ref="A46:A47"/>
    <mergeCell ref="A48:A49"/>
    <mergeCell ref="A50:A52"/>
    <mergeCell ref="A53:A57"/>
    <mergeCell ref="A58:A59"/>
    <mergeCell ref="A60:A69"/>
    <mergeCell ref="A70:A72"/>
    <mergeCell ref="B50:B52"/>
    <mergeCell ref="B53:B57"/>
    <mergeCell ref="B58:B59"/>
    <mergeCell ref="B60:B69"/>
    <mergeCell ref="B70:B72"/>
    <mergeCell ref="A76:A78"/>
    <mergeCell ref="A79:A83"/>
    <mergeCell ref="B76:B78"/>
    <mergeCell ref="B79:B83"/>
    <mergeCell ref="A73:A75"/>
    <mergeCell ref="B73:B75"/>
    <mergeCell ref="A84:A113"/>
    <mergeCell ref="B84:B113"/>
    <mergeCell ref="A114:A116"/>
    <mergeCell ref="B114:B116"/>
    <mergeCell ref="A117:A120"/>
    <mergeCell ref="B117:B120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A33" sqref="A3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73"/>
      <c r="B1" s="73"/>
      <c r="C1" s="73" t="s">
        <v>11</v>
      </c>
      <c r="D1" s="73"/>
      <c r="E1" s="73"/>
      <c r="F1" s="73"/>
      <c r="G1" s="73"/>
      <c r="H1" s="73"/>
      <c r="I1" s="73"/>
      <c r="J1" s="73"/>
      <c r="K1" s="73"/>
      <c r="L1" s="73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74" t="s">
        <v>12</v>
      </c>
      <c r="B2" s="75" t="s">
        <v>13</v>
      </c>
      <c r="C2" s="76" t="s">
        <v>14</v>
      </c>
      <c r="D2" s="76" t="s">
        <v>15</v>
      </c>
      <c r="E2" s="76" t="s">
        <v>16</v>
      </c>
      <c r="F2" s="70" t="s">
        <v>17</v>
      </c>
      <c r="G2" s="77" t="s">
        <v>18</v>
      </c>
      <c r="H2" s="77" t="s">
        <v>19</v>
      </c>
      <c r="I2" s="70" t="s">
        <v>20</v>
      </c>
      <c r="J2" s="70" t="s">
        <v>21</v>
      </c>
      <c r="K2" s="70" t="s">
        <v>22</v>
      </c>
      <c r="L2" s="70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74"/>
      <c r="B3" s="75"/>
      <c r="C3" s="75"/>
      <c r="D3" s="75"/>
      <c r="E3" s="76"/>
      <c r="F3" s="70"/>
      <c r="G3" s="77"/>
      <c r="H3" s="77"/>
      <c r="I3" s="70"/>
      <c r="J3" s="70"/>
      <c r="K3" s="70"/>
      <c r="L3" s="70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318.46999999999997</v>
      </c>
      <c r="I6" s="18">
        <f t="shared" si="1"/>
        <v>271.27</v>
      </c>
      <c r="J6" s="18">
        <f t="shared" si="1"/>
        <v>226.51999999999998</v>
      </c>
      <c r="K6" s="18">
        <f t="shared" si="1"/>
        <v>183.26999999999998</v>
      </c>
      <c r="L6" s="18">
        <f t="shared" si="1"/>
        <v>183.26999999999998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71" t="s">
        <v>37</v>
      </c>
      <c r="B8" s="71"/>
      <c r="C8" s="71" t="s">
        <v>38</v>
      </c>
      <c r="D8" s="71"/>
      <c r="E8" s="71"/>
      <c r="F8" s="71"/>
      <c r="G8" s="71"/>
      <c r="H8" s="71"/>
      <c r="I8" s="71"/>
      <c r="J8" s="71"/>
      <c r="K8" s="71"/>
      <c r="L8" s="71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72">
        <v>50</v>
      </c>
      <c r="B9" s="72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37.700000000000003</v>
      </c>
      <c r="I9" s="18">
        <f>SUMIF('Product Backlog'!F:F,7,'Product Backlog'!E:E)</f>
        <v>47.2</v>
      </c>
      <c r="J9" s="18">
        <f>SUMIF('Product Backlog'!F:F,8,'Product Backlog'!E:E)</f>
        <v>44.75</v>
      </c>
      <c r="K9" s="18">
        <f>SUMIF('Product Backlog'!F:F,9,'Product Backlog'!E:E)</f>
        <v>43.25</v>
      </c>
      <c r="L9" s="18">
        <f>SUMIF('Product Backlog'!F:F,10,'Product Backlog'!E:E)</f>
        <v>0</v>
      </c>
      <c r="M9" s="18">
        <f>SUM(C9:L9)</f>
        <v>316.73</v>
      </c>
      <c r="N9" s="18">
        <f>M9/10</f>
        <v>31.673000000000002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8:B8"/>
    <mergeCell ref="C8:L8"/>
    <mergeCell ref="A9:B9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5</cp:revision>
  <dcterms:created xsi:type="dcterms:W3CDTF">2016-10-08T21:35:52Z</dcterms:created>
  <dcterms:modified xsi:type="dcterms:W3CDTF">2017-01-11T13:30:22Z</dcterms:modified>
  <dc:language>pt-BR</dc:language>
</cp:coreProperties>
</file>