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B8ABCD6B-AD8E-4BEB-BF72-0CF8DF4DA41F}" xr6:coauthVersionLast="47" xr6:coauthVersionMax="47" xr10:uidLastSave="{00000000-0000-0000-0000-000000000000}"/>
  <bookViews>
    <workbookView xWindow="2370" yWindow="885" windowWidth="21795" windowHeight="13650" activeTab="2" xr2:uid="{00000000-000D-0000-FFFF-FFFF00000000}"/>
  </bookViews>
  <sheets>
    <sheet name="概要" sheetId="5" r:id="rId1"/>
    <sheet name="作業工数見積もり" sheetId="4" r:id="rId2"/>
    <sheet name="見積もり変更後" sheetId="6" r:id="rId3"/>
    <sheet name="1125元データ" sheetId="1" r:id="rId4"/>
  </sheets>
  <definedNames>
    <definedName name="_xlnm._FilterDatabase" localSheetId="2" hidden="1">見積もり変更後!$B$2:$H$55</definedName>
    <definedName name="_xlnm._FilterDatabase" localSheetId="1" hidden="1">作業工数見積もり!$B$2:$H$67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J2" i="4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<sst xmlns="http://schemas.openxmlformats.org/spreadsheetml/2006/main" count="879" uniqueCount="188">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</sst>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11" borderId="5" xfId="0" applyFill="1" applyBorder="1"/>
    <xf numFmtId="0" fontId="0" fillId="11" borderId="3" xfId="0" applyFill="1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56</v>
      </c>
      <c r="D4" s="3">
        <f ca="1" xml:space="preserve"> C3 / C4</f>
        <v>0.10714285714285714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45674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-14</v>
      </c>
      <c r="E9" s="3">
        <f ca="1">($C$2 - $C$3) / D9</f>
        <v>-8.0357142857142865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1</v>
      </c>
      <c r="E10" s="3">
        <f ca="1">($C$2 - $C$3) / D10</f>
        <v>112.5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12</v>
      </c>
      <c r="E11" s="3">
        <f ca="1">($C$2 - $C$3) / D11</f>
        <v>9.375</v>
      </c>
    </row>
    <row r="13" spans="2:5">
      <c r="B13" s="29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28" t="s">
        <v>175</v>
      </c>
    </row>
    <row r="20" spans="2:2">
      <c r="B20" t="s">
        <v>176</v>
      </c>
    </row>
    <row r="21" spans="2:2">
      <c r="B21" t="s">
        <v>177</v>
      </c>
    </row>
    <row r="22" spans="2:2">
      <c r="B22" t="s">
        <v>178</v>
      </c>
    </row>
    <row r="23" spans="2:2">
      <c r="B23" t="s">
        <v>180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7"/>
  <sheetViews>
    <sheetView topLeftCell="A7" zoomScaleNormal="100" workbookViewId="0">
      <selection activeCell="K21" sqref="K21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  <col min="13" max="13" width="9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SUBTOTAL(9,F3:F67)</f>
        <v>53.5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185</v>
      </c>
    </row>
    <row r="28" spans="2:8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8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8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8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8">
      <c r="B36" s="43" t="s">
        <v>122</v>
      </c>
      <c r="C36" s="27" t="s">
        <v>148</v>
      </c>
      <c r="D36" s="31" t="s">
        <v>98</v>
      </c>
      <c r="E36" s="31" t="s">
        <v>100</v>
      </c>
      <c r="F36" s="35">
        <v>0.75</v>
      </c>
      <c r="G36" s="33"/>
      <c r="H36" s="33" t="s">
        <v>185</v>
      </c>
    </row>
    <row r="37" spans="2:8">
      <c r="B37" s="43" t="s">
        <v>122</v>
      </c>
      <c r="C37" s="27" t="s">
        <v>149</v>
      </c>
      <c r="D37" s="31" t="s">
        <v>98</v>
      </c>
      <c r="E37" s="31" t="s">
        <v>100</v>
      </c>
      <c r="F37" s="35">
        <v>1</v>
      </c>
      <c r="G37" s="33"/>
      <c r="H37" s="33" t="s">
        <v>185</v>
      </c>
    </row>
    <row r="38" spans="2:8">
      <c r="B38" s="43" t="s">
        <v>122</v>
      </c>
      <c r="C38" s="27" t="s">
        <v>150</v>
      </c>
      <c r="D38" s="31" t="s">
        <v>98</v>
      </c>
      <c r="E38" s="31" t="s">
        <v>100</v>
      </c>
      <c r="F38" s="35">
        <v>0.75</v>
      </c>
      <c r="G38" s="33"/>
      <c r="H38" s="33" t="s">
        <v>185</v>
      </c>
    </row>
    <row r="39" spans="2:8">
      <c r="B39" s="43" t="s">
        <v>123</v>
      </c>
      <c r="C39" s="27" t="s">
        <v>187</v>
      </c>
      <c r="D39" s="31" t="s">
        <v>98</v>
      </c>
      <c r="E39" s="31" t="s">
        <v>100</v>
      </c>
      <c r="F39" s="35">
        <v>0.75</v>
      </c>
      <c r="G39" s="33"/>
      <c r="H39" s="33" t="s">
        <v>185</v>
      </c>
    </row>
    <row r="40" spans="2:8">
      <c r="B40" s="43" t="s">
        <v>123</v>
      </c>
      <c r="C40" s="27" t="s">
        <v>150</v>
      </c>
      <c r="D40" s="31" t="s">
        <v>98</v>
      </c>
      <c r="E40" s="31" t="s">
        <v>100</v>
      </c>
      <c r="F40" s="35">
        <v>0.75</v>
      </c>
      <c r="G40" s="33"/>
      <c r="H40" s="33" t="s">
        <v>185</v>
      </c>
    </row>
    <row r="41" spans="2:8">
      <c r="B41" s="43" t="s">
        <v>123</v>
      </c>
      <c r="C41" s="27" t="s">
        <v>151</v>
      </c>
      <c r="D41" s="31" t="s">
        <v>98</v>
      </c>
      <c r="E41" s="31" t="s">
        <v>100</v>
      </c>
      <c r="F41" s="35">
        <v>0.25</v>
      </c>
      <c r="G41" s="33"/>
      <c r="H41" s="33" t="s">
        <v>185</v>
      </c>
    </row>
    <row r="42" spans="2:8">
      <c r="B42" s="43" t="s">
        <v>123</v>
      </c>
      <c r="C42" s="27" t="s">
        <v>152</v>
      </c>
      <c r="D42" s="31" t="s">
        <v>98</v>
      </c>
      <c r="E42" s="31" t="s">
        <v>100</v>
      </c>
      <c r="F42" s="35">
        <v>0.25</v>
      </c>
      <c r="G42" s="33"/>
      <c r="H42" s="33" t="s">
        <v>185</v>
      </c>
    </row>
    <row r="43" spans="2:8">
      <c r="B43" s="43" t="s">
        <v>124</v>
      </c>
      <c r="C43" s="27" t="s">
        <v>153</v>
      </c>
      <c r="D43" s="31" t="s">
        <v>98</v>
      </c>
      <c r="E43" s="31" t="s">
        <v>100</v>
      </c>
      <c r="F43" s="35">
        <v>0.5</v>
      </c>
      <c r="G43" s="33"/>
      <c r="H43" s="33" t="s">
        <v>185</v>
      </c>
    </row>
    <row r="44" spans="2:8">
      <c r="B44" s="43" t="s">
        <v>124</v>
      </c>
      <c r="C44" s="27" t="s">
        <v>154</v>
      </c>
      <c r="D44" s="31" t="s">
        <v>98</v>
      </c>
      <c r="E44" s="31" t="s">
        <v>100</v>
      </c>
      <c r="F44" s="35">
        <v>0.75</v>
      </c>
      <c r="G44" s="33"/>
      <c r="H44" s="33" t="s">
        <v>185</v>
      </c>
    </row>
    <row r="45" spans="2:8">
      <c r="B45" s="43" t="s">
        <v>124</v>
      </c>
      <c r="C45" s="27" t="s">
        <v>155</v>
      </c>
      <c r="D45" s="31" t="s">
        <v>98</v>
      </c>
      <c r="E45" s="31" t="s">
        <v>100</v>
      </c>
      <c r="F45" s="35">
        <v>0.75</v>
      </c>
      <c r="G45" s="33"/>
      <c r="H45" s="33" t="s">
        <v>185</v>
      </c>
    </row>
    <row r="46" spans="2:8">
      <c r="B46" s="43" t="s">
        <v>124</v>
      </c>
      <c r="C46" s="27" t="s">
        <v>156</v>
      </c>
      <c r="D46" s="31" t="s">
        <v>98</v>
      </c>
      <c r="E46" s="31" t="s">
        <v>100</v>
      </c>
      <c r="F46" s="35">
        <v>0.75</v>
      </c>
      <c r="G46" s="33"/>
      <c r="H46" s="33" t="s">
        <v>185</v>
      </c>
    </row>
    <row r="47" spans="2:8">
      <c r="B47" s="43" t="s">
        <v>125</v>
      </c>
      <c r="C47" s="38" t="s">
        <v>133</v>
      </c>
      <c r="D47" s="39" t="s">
        <v>91</v>
      </c>
      <c r="E47" s="39" t="s">
        <v>101</v>
      </c>
      <c r="F47" s="40">
        <v>2</v>
      </c>
      <c r="G47" s="41"/>
      <c r="H47" s="41" t="s">
        <v>182</v>
      </c>
    </row>
    <row r="48" spans="2:8">
      <c r="B48" s="43" t="s">
        <v>125</v>
      </c>
      <c r="C48" s="38" t="s">
        <v>134</v>
      </c>
      <c r="D48" s="39" t="s">
        <v>91</v>
      </c>
      <c r="E48" s="39" t="s">
        <v>100</v>
      </c>
      <c r="F48" s="40">
        <v>2</v>
      </c>
      <c r="G48" s="41"/>
      <c r="H48" s="41" t="s">
        <v>185</v>
      </c>
    </row>
    <row r="49" spans="2:10">
      <c r="B49" s="43" t="s">
        <v>125</v>
      </c>
      <c r="C49" s="38" t="s">
        <v>157</v>
      </c>
      <c r="D49" s="39" t="s">
        <v>91</v>
      </c>
      <c r="E49" s="39" t="s">
        <v>101</v>
      </c>
      <c r="F49" s="40">
        <v>1</v>
      </c>
      <c r="G49" s="41"/>
      <c r="H49" s="41" t="s">
        <v>182</v>
      </c>
    </row>
    <row r="50" spans="2:10">
      <c r="B50" s="43" t="s">
        <v>125</v>
      </c>
      <c r="C50" s="38" t="s">
        <v>158</v>
      </c>
      <c r="D50" s="39" t="s">
        <v>91</v>
      </c>
      <c r="E50" s="39" t="s">
        <v>101</v>
      </c>
      <c r="F50" s="40">
        <v>1</v>
      </c>
      <c r="G50" s="41"/>
      <c r="H50" s="41" t="s">
        <v>182</v>
      </c>
    </row>
    <row r="51" spans="2:10">
      <c r="B51" s="43" t="s">
        <v>125</v>
      </c>
      <c r="C51" s="27" t="s">
        <v>159</v>
      </c>
      <c r="D51" s="31" t="s">
        <v>91</v>
      </c>
      <c r="E51" s="31" t="s">
        <v>101</v>
      </c>
      <c r="F51" s="35">
        <v>1</v>
      </c>
      <c r="G51" s="33"/>
      <c r="H51" s="33" t="s">
        <v>185</v>
      </c>
    </row>
    <row r="52" spans="2:10">
      <c r="B52" s="43" t="s">
        <v>126</v>
      </c>
      <c r="C52" s="27" t="s">
        <v>160</v>
      </c>
      <c r="D52" s="31" t="s">
        <v>98</v>
      </c>
      <c r="E52" s="31" t="s">
        <v>102</v>
      </c>
      <c r="F52" s="35">
        <v>0.5</v>
      </c>
      <c r="G52" s="33"/>
      <c r="H52" s="33" t="s">
        <v>185</v>
      </c>
    </row>
    <row r="53" spans="2:10">
      <c r="B53" s="43" t="s">
        <v>126</v>
      </c>
      <c r="C53" s="27" t="s">
        <v>161</v>
      </c>
      <c r="D53" s="31" t="s">
        <v>98</v>
      </c>
      <c r="E53" s="31" t="s">
        <v>102</v>
      </c>
      <c r="F53" s="35">
        <v>0.5</v>
      </c>
      <c r="G53" s="33"/>
      <c r="H53" s="33" t="s">
        <v>185</v>
      </c>
    </row>
    <row r="54" spans="2:10">
      <c r="B54" s="43" t="s">
        <v>126</v>
      </c>
      <c r="C54" s="27" t="s">
        <v>162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10">
      <c r="B55" s="43" t="s">
        <v>126</v>
      </c>
      <c r="C55" s="27" t="s">
        <v>163</v>
      </c>
      <c r="D55" s="31" t="s">
        <v>98</v>
      </c>
      <c r="E55" s="31" t="s">
        <v>102</v>
      </c>
      <c r="F55" s="35">
        <v>0.5</v>
      </c>
      <c r="G55" s="33"/>
      <c r="H55" s="33" t="s">
        <v>185</v>
      </c>
      <c r="J55" s="1"/>
    </row>
    <row r="56" spans="2:10">
      <c r="B56" s="43" t="s">
        <v>127</v>
      </c>
      <c r="C56" s="27" t="s">
        <v>164</v>
      </c>
      <c r="D56" s="31" t="s">
        <v>97</v>
      </c>
      <c r="E56" s="31" t="s">
        <v>102</v>
      </c>
      <c r="F56" s="35">
        <v>0.75</v>
      </c>
      <c r="G56" s="33"/>
      <c r="H56" s="33" t="s">
        <v>185</v>
      </c>
      <c r="J56" s="1"/>
    </row>
    <row r="57" spans="2:10">
      <c r="B57" s="43" t="s">
        <v>127</v>
      </c>
      <c r="C57" s="27" t="s">
        <v>165</v>
      </c>
      <c r="D57" s="31" t="s">
        <v>97</v>
      </c>
      <c r="E57" s="31" t="s">
        <v>102</v>
      </c>
      <c r="F57" s="35">
        <v>0.75</v>
      </c>
      <c r="G57" s="33"/>
      <c r="H57" s="33" t="s">
        <v>185</v>
      </c>
      <c r="J57" s="1"/>
    </row>
    <row r="58" spans="2:10">
      <c r="B58" s="43" t="s">
        <v>127</v>
      </c>
      <c r="C58" s="27" t="s">
        <v>166</v>
      </c>
      <c r="D58" s="31" t="s">
        <v>97</v>
      </c>
      <c r="E58" s="31" t="s">
        <v>102</v>
      </c>
      <c r="F58" s="35">
        <v>1.5</v>
      </c>
      <c r="G58" s="33"/>
      <c r="H58" s="33" t="s">
        <v>185</v>
      </c>
    </row>
    <row r="59" spans="2:10">
      <c r="B59" s="43" t="s">
        <v>128</v>
      </c>
      <c r="C59" s="27" t="s">
        <v>167</v>
      </c>
      <c r="D59" s="31" t="s">
        <v>98</v>
      </c>
      <c r="E59" s="31" t="s">
        <v>102</v>
      </c>
      <c r="F59" s="35">
        <v>1</v>
      </c>
      <c r="G59" s="33"/>
      <c r="H59" s="33" t="s">
        <v>185</v>
      </c>
    </row>
    <row r="60" spans="2:10">
      <c r="B60" s="43" t="s">
        <v>128</v>
      </c>
      <c r="C60" s="27" t="s">
        <v>168</v>
      </c>
      <c r="D60" s="31" t="s">
        <v>91</v>
      </c>
      <c r="E60" s="31" t="s">
        <v>102</v>
      </c>
      <c r="F60" s="35">
        <v>1</v>
      </c>
      <c r="G60" s="33"/>
      <c r="H60" s="33" t="s">
        <v>185</v>
      </c>
    </row>
    <row r="61" spans="2:10">
      <c r="B61" s="43" t="s">
        <v>128</v>
      </c>
      <c r="C61" s="27" t="s">
        <v>169</v>
      </c>
      <c r="D61" s="31" t="s">
        <v>91</v>
      </c>
      <c r="E61" s="31" t="s">
        <v>102</v>
      </c>
      <c r="F61" s="35">
        <v>1</v>
      </c>
      <c r="G61" s="33"/>
      <c r="H61" s="33" t="s">
        <v>185</v>
      </c>
    </row>
    <row r="62" spans="2:10">
      <c r="B62" s="43" t="s">
        <v>128</v>
      </c>
      <c r="C62" s="38" t="s">
        <v>170</v>
      </c>
      <c r="D62" s="39" t="s">
        <v>91</v>
      </c>
      <c r="E62" s="39" t="s">
        <v>102</v>
      </c>
      <c r="F62" s="40">
        <v>1</v>
      </c>
      <c r="G62" s="41"/>
      <c r="H62" s="41" t="s">
        <v>185</v>
      </c>
    </row>
    <row r="63" spans="2:10">
      <c r="B63" s="43" t="s">
        <v>110</v>
      </c>
      <c r="C63" s="27" t="s">
        <v>171</v>
      </c>
      <c r="D63" s="31" t="s">
        <v>98</v>
      </c>
      <c r="E63" s="31" t="s">
        <v>102</v>
      </c>
      <c r="F63" s="35">
        <v>1</v>
      </c>
      <c r="G63" s="33"/>
      <c r="H63" s="33" t="s">
        <v>185</v>
      </c>
    </row>
    <row r="64" spans="2:10">
      <c r="B64" s="43" t="s">
        <v>110</v>
      </c>
      <c r="C64" s="27" t="s">
        <v>172</v>
      </c>
      <c r="D64" s="31" t="s">
        <v>98</v>
      </c>
      <c r="E64" s="31" t="s">
        <v>102</v>
      </c>
      <c r="F64" s="35">
        <v>1</v>
      </c>
      <c r="G64" s="33"/>
      <c r="H64" s="33" t="s">
        <v>185</v>
      </c>
    </row>
    <row r="65" spans="2:8">
      <c r="B65" s="43" t="s">
        <v>110</v>
      </c>
      <c r="C65" s="27" t="s">
        <v>173</v>
      </c>
      <c r="D65" s="31" t="s">
        <v>98</v>
      </c>
      <c r="E65" s="31" t="s">
        <v>102</v>
      </c>
      <c r="F65" s="35">
        <v>2</v>
      </c>
      <c r="G65" s="33"/>
      <c r="H65" s="33" t="s">
        <v>185</v>
      </c>
    </row>
    <row r="66" spans="2:8">
      <c r="B66" s="43" t="s">
        <v>110</v>
      </c>
      <c r="C66" s="27" t="s">
        <v>174</v>
      </c>
      <c r="D66" s="31" t="s">
        <v>98</v>
      </c>
      <c r="E66" s="31" t="s">
        <v>102</v>
      </c>
      <c r="F66" s="35">
        <v>1</v>
      </c>
      <c r="G66" s="33"/>
      <c r="H66" s="33" t="s">
        <v>185</v>
      </c>
    </row>
    <row r="67" spans="2:8">
      <c r="B67" s="43" t="s">
        <v>129</v>
      </c>
      <c r="C67" s="27"/>
      <c r="D67" s="32" t="s">
        <v>91</v>
      </c>
      <c r="E67" s="32" t="s">
        <v>103</v>
      </c>
      <c r="F67" s="35">
        <v>3</v>
      </c>
      <c r="G67" s="33"/>
      <c r="H67" s="33" t="s">
        <v>185</v>
      </c>
    </row>
  </sheetData>
  <autoFilter ref="B2:H67" xr:uid="{6D38F557-FDAE-4A8E-9AB4-DA4434728AF6}"/>
  <phoneticPr fontId="1"/>
  <dataValidations count="3">
    <dataValidation type="list" allowBlank="1" showInputMessage="1" showErrorMessage="1" sqref="E3:E67" xr:uid="{C78BB7B6-5BED-4047-A6E5-5EA341431CA8}">
      <formula1>"プロト,α,β,マスター"</formula1>
    </dataValidation>
    <dataValidation type="list" allowBlank="1" showInputMessage="1" showErrorMessage="1" sqref="D3:D67" xr:uid="{A8038AD9-9658-4079-B0FA-EF1F9DEE6799}">
      <formula1>"S,A,B,C"</formula1>
    </dataValidation>
    <dataValidation type="list" allowBlank="1" showInputMessage="1" showErrorMessage="1" sqref="H3:H67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B75F-7A6D-4E89-8ABF-80383F0D56BF}">
  <dimension ref="B2:M55"/>
  <sheetViews>
    <sheetView tabSelected="1" workbookViewId="0">
      <selection activeCell="J10" sqref="J10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SUBTOTAL(9,F3:F55)</f>
        <v>45.5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182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38" t="s">
        <v>141</v>
      </c>
      <c r="D16" s="39" t="s">
        <v>91</v>
      </c>
      <c r="E16" s="39" t="s">
        <v>101</v>
      </c>
      <c r="F16" s="40">
        <v>0.25</v>
      </c>
      <c r="G16" s="41"/>
      <c r="H16" s="41" t="s">
        <v>89</v>
      </c>
    </row>
    <row r="17" spans="2:8">
      <c r="B17" s="43" t="s">
        <v>117</v>
      </c>
      <c r="C17" s="38" t="s">
        <v>142</v>
      </c>
      <c r="D17" s="39" t="s">
        <v>91</v>
      </c>
      <c r="E17" s="39" t="s">
        <v>101</v>
      </c>
      <c r="F17" s="40">
        <v>0.5</v>
      </c>
      <c r="G17" s="41"/>
      <c r="H17" s="41" t="s">
        <v>89</v>
      </c>
    </row>
    <row r="18" spans="2:8">
      <c r="B18" s="43" t="s">
        <v>117</v>
      </c>
      <c r="C18" s="38" t="s">
        <v>143</v>
      </c>
      <c r="D18" s="39" t="s">
        <v>91</v>
      </c>
      <c r="E18" s="39" t="s">
        <v>101</v>
      </c>
      <c r="F18" s="40">
        <v>0.75</v>
      </c>
      <c r="G18" s="41"/>
      <c r="H18" s="41" t="s">
        <v>182</v>
      </c>
    </row>
    <row r="19" spans="2:8">
      <c r="B19" s="43" t="s">
        <v>117</v>
      </c>
      <c r="C19" s="38" t="s">
        <v>130</v>
      </c>
      <c r="D19" s="39" t="s">
        <v>91</v>
      </c>
      <c r="E19" s="39" t="s">
        <v>101</v>
      </c>
      <c r="F19" s="40">
        <v>0.5</v>
      </c>
      <c r="G19" s="41"/>
      <c r="H19" s="41" t="s">
        <v>89</v>
      </c>
    </row>
    <row r="20" spans="2:8">
      <c r="B20" s="43" t="s">
        <v>117</v>
      </c>
      <c r="C20" s="38" t="s">
        <v>131</v>
      </c>
      <c r="D20" s="39" t="s">
        <v>91</v>
      </c>
      <c r="E20" s="39" t="s">
        <v>101</v>
      </c>
      <c r="F20" s="40">
        <v>0.5</v>
      </c>
      <c r="G20" s="41"/>
      <c r="H20" s="41" t="s">
        <v>185</v>
      </c>
    </row>
    <row r="21" spans="2:8">
      <c r="B21" s="43" t="s">
        <v>117</v>
      </c>
      <c r="C21" s="38" t="s">
        <v>132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118</v>
      </c>
      <c r="C22" s="38" t="s">
        <v>138</v>
      </c>
      <c r="D22" s="39" t="s">
        <v>91</v>
      </c>
      <c r="E22" s="39" t="s">
        <v>101</v>
      </c>
      <c r="F22" s="40">
        <v>0.25</v>
      </c>
      <c r="G22" s="41"/>
      <c r="H22" s="41" t="s">
        <v>182</v>
      </c>
    </row>
    <row r="23" spans="2:8">
      <c r="B23" s="43" t="s">
        <v>118</v>
      </c>
      <c r="C23" s="38" t="s">
        <v>139</v>
      </c>
      <c r="D23" s="39" t="s">
        <v>91</v>
      </c>
      <c r="E23" s="39" t="s">
        <v>101</v>
      </c>
      <c r="F23" s="40">
        <v>0.5</v>
      </c>
      <c r="G23" s="41"/>
      <c r="H23" s="41" t="s">
        <v>185</v>
      </c>
    </row>
    <row r="24" spans="2:8">
      <c r="B24" s="43" t="s">
        <v>118</v>
      </c>
      <c r="C24" s="27" t="s">
        <v>144</v>
      </c>
      <c r="D24" s="31" t="s">
        <v>97</v>
      </c>
      <c r="E24" s="31" t="s">
        <v>100</v>
      </c>
      <c r="F24" s="35">
        <v>1</v>
      </c>
      <c r="G24" s="33"/>
      <c r="H24" s="33" t="s">
        <v>185</v>
      </c>
    </row>
    <row r="25" spans="2:8">
      <c r="B25" s="43" t="s">
        <v>118</v>
      </c>
      <c r="C25" s="38" t="s">
        <v>132</v>
      </c>
      <c r="D25" s="39" t="s">
        <v>91</v>
      </c>
      <c r="E25" s="39" t="s">
        <v>101</v>
      </c>
      <c r="F25" s="40">
        <v>0.5</v>
      </c>
      <c r="G25" s="41"/>
      <c r="H25" s="41" t="s">
        <v>182</v>
      </c>
    </row>
    <row r="26" spans="2:8">
      <c r="B26" s="43" t="s">
        <v>119</v>
      </c>
      <c r="C26" s="38" t="s">
        <v>141</v>
      </c>
      <c r="D26" s="39" t="s">
        <v>91</v>
      </c>
      <c r="E26" s="39" t="s">
        <v>100</v>
      </c>
      <c r="F26" s="40">
        <v>0.25</v>
      </c>
      <c r="G26" s="41"/>
      <c r="H26" s="41" t="s">
        <v>182</v>
      </c>
    </row>
    <row r="27" spans="2:8">
      <c r="B27" s="43" t="s">
        <v>119</v>
      </c>
      <c r="C27" s="38" t="s">
        <v>145</v>
      </c>
      <c r="D27" s="39" t="s">
        <v>91</v>
      </c>
      <c r="E27" s="39" t="s">
        <v>100</v>
      </c>
      <c r="F27" s="40">
        <v>1</v>
      </c>
      <c r="G27" s="41"/>
      <c r="H27" s="41" t="s">
        <v>185</v>
      </c>
    </row>
    <row r="28" spans="2:8">
      <c r="B28" s="43" t="s">
        <v>120</v>
      </c>
      <c r="C28" s="27" t="s">
        <v>141</v>
      </c>
      <c r="D28" s="31" t="s">
        <v>91</v>
      </c>
      <c r="E28" s="31" t="s">
        <v>100</v>
      </c>
      <c r="F28" s="35">
        <v>0.25</v>
      </c>
      <c r="G28" s="33"/>
      <c r="H28" s="33" t="s">
        <v>185</v>
      </c>
    </row>
    <row r="29" spans="2:8">
      <c r="B29" s="43" t="s">
        <v>120</v>
      </c>
      <c r="C29" s="27" t="s">
        <v>145</v>
      </c>
      <c r="D29" s="31" t="s">
        <v>91</v>
      </c>
      <c r="E29" s="31" t="s">
        <v>100</v>
      </c>
      <c r="F29" s="35">
        <v>1</v>
      </c>
      <c r="G29" s="33"/>
      <c r="H29" s="33" t="s">
        <v>185</v>
      </c>
    </row>
    <row r="30" spans="2:8">
      <c r="B30" s="43" t="s">
        <v>121</v>
      </c>
      <c r="C30" s="27" t="s">
        <v>141</v>
      </c>
      <c r="D30" s="31" t="s">
        <v>91</v>
      </c>
      <c r="E30" s="31" t="s">
        <v>100</v>
      </c>
      <c r="F30" s="35">
        <v>0.5</v>
      </c>
      <c r="G30" s="33"/>
      <c r="H30" s="33" t="s">
        <v>185</v>
      </c>
    </row>
    <row r="31" spans="2:8">
      <c r="B31" s="43" t="s">
        <v>121</v>
      </c>
      <c r="C31" s="27" t="s">
        <v>145</v>
      </c>
      <c r="D31" s="31" t="s">
        <v>91</v>
      </c>
      <c r="E31" s="31" t="s">
        <v>100</v>
      </c>
      <c r="F31" s="35">
        <v>1</v>
      </c>
      <c r="G31" s="33"/>
      <c r="H31" s="33" t="s">
        <v>185</v>
      </c>
    </row>
    <row r="32" spans="2:8">
      <c r="B32" s="43" t="s">
        <v>121</v>
      </c>
      <c r="C32" s="27" t="s">
        <v>131</v>
      </c>
      <c r="D32" s="31" t="s">
        <v>91</v>
      </c>
      <c r="E32" s="31" t="s">
        <v>100</v>
      </c>
      <c r="F32" s="35">
        <v>1</v>
      </c>
      <c r="G32" s="33"/>
      <c r="H32" s="33" t="s">
        <v>182</v>
      </c>
    </row>
    <row r="33" spans="2:10">
      <c r="B33" s="43" t="s">
        <v>121</v>
      </c>
      <c r="C33" s="27" t="s">
        <v>146</v>
      </c>
      <c r="D33" s="31" t="s">
        <v>97</v>
      </c>
      <c r="E33" s="31" t="s">
        <v>100</v>
      </c>
      <c r="F33" s="35">
        <v>3</v>
      </c>
      <c r="G33" s="33"/>
      <c r="H33" s="33" t="s">
        <v>185</v>
      </c>
    </row>
    <row r="34" spans="2:10">
      <c r="B34" s="43" t="s">
        <v>121</v>
      </c>
      <c r="C34" s="27" t="s">
        <v>147</v>
      </c>
      <c r="D34" s="31" t="s">
        <v>98</v>
      </c>
      <c r="E34" s="31" t="s">
        <v>102</v>
      </c>
      <c r="F34" s="35">
        <v>1.5</v>
      </c>
      <c r="G34" s="33"/>
      <c r="H34" s="33" t="s">
        <v>185</v>
      </c>
    </row>
    <row r="35" spans="2:10">
      <c r="B35" s="43" t="s">
        <v>125</v>
      </c>
      <c r="C35" s="38" t="s">
        <v>133</v>
      </c>
      <c r="D35" s="39" t="s">
        <v>91</v>
      </c>
      <c r="E35" s="39" t="s">
        <v>101</v>
      </c>
      <c r="F35" s="40">
        <v>2</v>
      </c>
      <c r="G35" s="41"/>
      <c r="H35" s="41" t="s">
        <v>182</v>
      </c>
    </row>
    <row r="36" spans="2:10">
      <c r="B36" s="43" t="s">
        <v>125</v>
      </c>
      <c r="C36" s="38" t="s">
        <v>134</v>
      </c>
      <c r="D36" s="39" t="s">
        <v>91</v>
      </c>
      <c r="E36" s="39" t="s">
        <v>100</v>
      </c>
      <c r="F36" s="40">
        <v>2</v>
      </c>
      <c r="G36" s="41"/>
      <c r="H36" s="41" t="s">
        <v>182</v>
      </c>
    </row>
    <row r="37" spans="2:10">
      <c r="B37" s="43" t="s">
        <v>125</v>
      </c>
      <c r="C37" s="38" t="s">
        <v>157</v>
      </c>
      <c r="D37" s="39" t="s">
        <v>91</v>
      </c>
      <c r="E37" s="39" t="s">
        <v>101</v>
      </c>
      <c r="F37" s="40">
        <v>1</v>
      </c>
      <c r="G37" s="41"/>
      <c r="H37" s="41" t="s">
        <v>182</v>
      </c>
    </row>
    <row r="38" spans="2:10">
      <c r="B38" s="43" t="s">
        <v>125</v>
      </c>
      <c r="C38" s="38" t="s">
        <v>158</v>
      </c>
      <c r="D38" s="39" t="s">
        <v>91</v>
      </c>
      <c r="E38" s="39" t="s">
        <v>101</v>
      </c>
      <c r="F38" s="40">
        <v>1</v>
      </c>
      <c r="G38" s="41"/>
      <c r="H38" s="41" t="s">
        <v>182</v>
      </c>
    </row>
    <row r="39" spans="2:10">
      <c r="B39" s="43" t="s">
        <v>125</v>
      </c>
      <c r="C39" s="27" t="s">
        <v>159</v>
      </c>
      <c r="D39" s="31" t="s">
        <v>91</v>
      </c>
      <c r="E39" s="31" t="s">
        <v>101</v>
      </c>
      <c r="F39" s="35">
        <v>1</v>
      </c>
      <c r="G39" s="33"/>
      <c r="H39" s="33" t="s">
        <v>182</v>
      </c>
    </row>
    <row r="40" spans="2:10">
      <c r="B40" s="43" t="s">
        <v>126</v>
      </c>
      <c r="C40" s="27" t="s">
        <v>160</v>
      </c>
      <c r="D40" s="31" t="s">
        <v>98</v>
      </c>
      <c r="E40" s="31" t="s">
        <v>102</v>
      </c>
      <c r="F40" s="35">
        <v>0.5</v>
      </c>
      <c r="G40" s="33"/>
      <c r="H40" s="33" t="s">
        <v>185</v>
      </c>
    </row>
    <row r="41" spans="2:10">
      <c r="B41" s="43" t="s">
        <v>126</v>
      </c>
      <c r="C41" s="27" t="s">
        <v>161</v>
      </c>
      <c r="D41" s="31" t="s">
        <v>98</v>
      </c>
      <c r="E41" s="31" t="s">
        <v>102</v>
      </c>
      <c r="F41" s="35">
        <v>0.5</v>
      </c>
      <c r="G41" s="33"/>
      <c r="H41" s="33" t="s">
        <v>185</v>
      </c>
    </row>
    <row r="42" spans="2:10">
      <c r="B42" s="43" t="s">
        <v>126</v>
      </c>
      <c r="C42" s="27" t="s">
        <v>162</v>
      </c>
      <c r="D42" s="31" t="s">
        <v>98</v>
      </c>
      <c r="E42" s="31" t="s">
        <v>102</v>
      </c>
      <c r="F42" s="35">
        <v>1</v>
      </c>
      <c r="G42" s="33"/>
      <c r="H42" s="33" t="s">
        <v>185</v>
      </c>
    </row>
    <row r="43" spans="2:10">
      <c r="B43" s="43" t="s">
        <v>126</v>
      </c>
      <c r="C43" s="27" t="s">
        <v>163</v>
      </c>
      <c r="D43" s="31" t="s">
        <v>98</v>
      </c>
      <c r="E43" s="31" t="s">
        <v>102</v>
      </c>
      <c r="F43" s="35">
        <v>0.5</v>
      </c>
      <c r="G43" s="33"/>
      <c r="H43" s="33" t="s">
        <v>185</v>
      </c>
      <c r="J43" s="1"/>
    </row>
    <row r="44" spans="2:10">
      <c r="B44" s="43" t="s">
        <v>127</v>
      </c>
      <c r="C44" s="27" t="s">
        <v>164</v>
      </c>
      <c r="D44" s="31" t="s">
        <v>97</v>
      </c>
      <c r="E44" s="31" t="s">
        <v>102</v>
      </c>
      <c r="F44" s="35">
        <v>0.75</v>
      </c>
      <c r="G44" s="33"/>
      <c r="H44" s="33" t="s">
        <v>182</v>
      </c>
      <c r="J44" s="1"/>
    </row>
    <row r="45" spans="2:10">
      <c r="B45" s="43" t="s">
        <v>127</v>
      </c>
      <c r="C45" s="27" t="s">
        <v>165</v>
      </c>
      <c r="D45" s="31" t="s">
        <v>97</v>
      </c>
      <c r="E45" s="31" t="s">
        <v>102</v>
      </c>
      <c r="F45" s="35">
        <v>0.75</v>
      </c>
      <c r="G45" s="33"/>
      <c r="H45" s="33" t="s">
        <v>185</v>
      </c>
      <c r="J45" s="1"/>
    </row>
    <row r="46" spans="2:10">
      <c r="B46" s="43" t="s">
        <v>127</v>
      </c>
      <c r="C46" s="27" t="s">
        <v>166</v>
      </c>
      <c r="D46" s="31" t="s">
        <v>97</v>
      </c>
      <c r="E46" s="31" t="s">
        <v>102</v>
      </c>
      <c r="F46" s="35">
        <v>1.5</v>
      </c>
      <c r="G46" s="33"/>
      <c r="H46" s="33" t="s">
        <v>185</v>
      </c>
    </row>
    <row r="47" spans="2:10">
      <c r="B47" s="43" t="s">
        <v>128</v>
      </c>
      <c r="C47" s="27" t="s">
        <v>167</v>
      </c>
      <c r="D47" s="31" t="s">
        <v>98</v>
      </c>
      <c r="E47" s="31" t="s">
        <v>102</v>
      </c>
      <c r="F47" s="35">
        <v>1</v>
      </c>
      <c r="G47" s="33"/>
      <c r="H47" s="33" t="s">
        <v>185</v>
      </c>
    </row>
    <row r="48" spans="2:10">
      <c r="B48" s="43" t="s">
        <v>128</v>
      </c>
      <c r="C48" s="27" t="s">
        <v>168</v>
      </c>
      <c r="D48" s="31" t="s">
        <v>91</v>
      </c>
      <c r="E48" s="31" t="s">
        <v>102</v>
      </c>
      <c r="F48" s="35">
        <v>1</v>
      </c>
      <c r="G48" s="33"/>
      <c r="H48" s="33" t="s">
        <v>185</v>
      </c>
    </row>
    <row r="49" spans="2:8">
      <c r="B49" s="43" t="s">
        <v>128</v>
      </c>
      <c r="C49" s="27" t="s">
        <v>169</v>
      </c>
      <c r="D49" s="31" t="s">
        <v>91</v>
      </c>
      <c r="E49" s="31" t="s">
        <v>102</v>
      </c>
      <c r="F49" s="35">
        <v>1</v>
      </c>
      <c r="G49" s="33"/>
      <c r="H49" s="33" t="s">
        <v>185</v>
      </c>
    </row>
    <row r="50" spans="2:8">
      <c r="B50" s="43" t="s">
        <v>128</v>
      </c>
      <c r="C50" s="38" t="s">
        <v>170</v>
      </c>
      <c r="D50" s="39" t="s">
        <v>91</v>
      </c>
      <c r="E50" s="39" t="s">
        <v>102</v>
      </c>
      <c r="F50" s="40">
        <v>1</v>
      </c>
      <c r="G50" s="41"/>
      <c r="H50" s="41" t="s">
        <v>185</v>
      </c>
    </row>
    <row r="51" spans="2:8">
      <c r="B51" s="43" t="s">
        <v>110</v>
      </c>
      <c r="C51" s="27" t="s">
        <v>171</v>
      </c>
      <c r="D51" s="31" t="s">
        <v>98</v>
      </c>
      <c r="E51" s="31" t="s">
        <v>102</v>
      </c>
      <c r="F51" s="35">
        <v>1</v>
      </c>
      <c r="G51" s="33"/>
      <c r="H51" s="33" t="s">
        <v>185</v>
      </c>
    </row>
    <row r="52" spans="2:8">
      <c r="B52" s="43" t="s">
        <v>110</v>
      </c>
      <c r="C52" s="27" t="s">
        <v>172</v>
      </c>
      <c r="D52" s="31" t="s">
        <v>98</v>
      </c>
      <c r="E52" s="31" t="s">
        <v>102</v>
      </c>
      <c r="F52" s="35">
        <v>1</v>
      </c>
      <c r="G52" s="33"/>
      <c r="H52" s="33" t="s">
        <v>185</v>
      </c>
    </row>
    <row r="53" spans="2:8">
      <c r="B53" s="43" t="s">
        <v>110</v>
      </c>
      <c r="C53" s="27" t="s">
        <v>173</v>
      </c>
      <c r="D53" s="31" t="s">
        <v>98</v>
      </c>
      <c r="E53" s="31" t="s">
        <v>102</v>
      </c>
      <c r="F53" s="35">
        <v>2</v>
      </c>
      <c r="G53" s="33"/>
      <c r="H53" s="33" t="s">
        <v>185</v>
      </c>
    </row>
    <row r="54" spans="2:8">
      <c r="B54" s="43" t="s">
        <v>110</v>
      </c>
      <c r="C54" s="27" t="s">
        <v>174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8">
      <c r="B55" s="43" t="s">
        <v>129</v>
      </c>
      <c r="C55" s="27"/>
      <c r="D55" s="32" t="s">
        <v>91</v>
      </c>
      <c r="E55" s="32" t="s">
        <v>103</v>
      </c>
      <c r="F55" s="35">
        <v>3</v>
      </c>
      <c r="G55" s="33"/>
      <c r="H55" s="33" t="s">
        <v>185</v>
      </c>
    </row>
  </sheetData>
  <autoFilter ref="B2:H55" xr:uid="{69A2B75F-7A6D-4E89-8ABF-80383F0D56BF}"/>
  <phoneticPr fontId="1"/>
  <dataValidations count="3">
    <dataValidation type="list" allowBlank="1" showInputMessage="1" showErrorMessage="1" sqref="H3:H55" xr:uid="{187321BF-B801-4E23-94AE-CA073262D56B}">
      <formula1>"未着手,作業中,完了"</formula1>
    </dataValidation>
    <dataValidation type="list" allowBlank="1" showInputMessage="1" showErrorMessage="1" sqref="D3:D55" xr:uid="{6ADF115B-7EB2-4EC5-B0C1-BB7B201D1FBA}">
      <formula1>"S,A,B,C"</formula1>
    </dataValidation>
    <dataValidation type="list" allowBlank="1" showInputMessage="1" showErrorMessage="1" sqref="E3:E55" xr:uid="{5677BD3A-FAA5-499D-856B-287FF237215A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作業工数見積もり</vt:lpstr>
      <vt:lpstr>見積もり変更後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2025-01-17T00:56:19Z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