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C:\Users\evan\OneDrive\cltsnetlib\doc\"/>
    </mc:Choice>
  </mc:AlternateContent>
  <bookViews>
    <workbookView xWindow="0" yWindow="0" windowWidth="20520" windowHeight="12135"/>
  </bookViews>
  <sheets>
    <sheet name="인터페이스목록" sheetId="30" r:id="rId1"/>
    <sheet name="인터페이스설계서" sheetId="24" r:id="rId2"/>
    <sheet name="컬럼참조" sheetId="27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1L4_" hidden="1">{"'용역비'!$A$4:$C$8"}</definedName>
    <definedName name="_5L4_" hidden="1">{"'용역비'!$A$4:$C$8"}</definedName>
    <definedName name="_xlnm._FilterDatabase" localSheetId="0" hidden="1">인터페이스목록!$A$1:$E$19</definedName>
    <definedName name="_xlnm._FilterDatabase" localSheetId="1" hidden="1">인터페이스설계서!$A$9:$G$9</definedName>
    <definedName name="_xlnm._FilterDatabase" localSheetId="2" hidden="1">컬럼참조!$B$1:$E$3</definedName>
    <definedName name="_Key1" localSheetId="1" hidden="1">#REF!</definedName>
    <definedName name="_Key1" hidden="1">#REF!</definedName>
    <definedName name="_Order1" hidden="1">255</definedName>
    <definedName name="ACCT_ID" localSheetId="1">#REF!</definedName>
    <definedName name="ACCT_ID">#REF!</definedName>
    <definedName name="baseline" localSheetId="1">[1]CSR납기분석!#REF!</definedName>
    <definedName name="baseline">[1]CSR납기분석!#REF!</definedName>
    <definedName name="CSR_STEP" localSheetId="1">#REF!</definedName>
    <definedName name="CSR_STEP">#REF!</definedName>
    <definedName name="CSR단계" localSheetId="1">#REF!</definedName>
    <definedName name="CSR단계">#REF!</definedName>
    <definedName name="ddd" localSheetId="1">#REF!</definedName>
    <definedName name="ddd">#REF!</definedName>
    <definedName name="HTML_CodePage" hidden="1">949</definedName>
    <definedName name="HTML_Control" hidden="1">{"'용역비'!$A$4:$C$8"}</definedName>
    <definedName name="HTML_Description" hidden="1">""</definedName>
    <definedName name="HTML_Email" hidden="1">""</definedName>
    <definedName name="HTML_Header" hidden="1">"용역비"</definedName>
    <definedName name="HTML_LastUpdate" hidden="1">"99-07-01"</definedName>
    <definedName name="HTML_LineAfter" hidden="1">FALSE</definedName>
    <definedName name="HTML_LineBefore" hidden="1">FALSE</definedName>
    <definedName name="HTML_Name" hidden="1">"전산실"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"전체금액"</definedName>
    <definedName name="OUTPUT_TYPE" localSheetId="1">#REF!</definedName>
    <definedName name="OUTPUT_TYPE">#REF!</definedName>
    <definedName name="_xlnm.Print_Area" localSheetId="1">인터페이스설계서!$A:$G</definedName>
    <definedName name="rpt_date">[2]요약!$C$4</definedName>
    <definedName name="sprint기간">[3]작업주차_Table!$N$2:$P$5</definedName>
    <definedName name="sp단계">[4]HTML_JSP목록!$U$4:$U$203</definedName>
    <definedName name="tol" localSheetId="1">'[1]규모,공수분석'!#REF!</definedName>
    <definedName name="tol">'[1]규모,공수분석'!#REF!</definedName>
    <definedName name="year다시" localSheetId="1" hidden="1">#REF!</definedName>
    <definedName name="year다시" hidden="1">#REF!</definedName>
    <definedName name="Z_094CBCF7_FCFB_4BC7_AC29_30B51778643C_.wvu.PrintArea" localSheetId="1" hidden="1">인터페이스설계서!$A$1:$G$25</definedName>
    <definedName name="Z_094CBCF7_FCFB_4BC7_AC29_30B51778643C_.wvu.PrintTitles" localSheetId="1" hidden="1">인터페이스설계서!$2:$2</definedName>
    <definedName name="Z_81A5B82B_BD68_4834_8544_F36BBEDAAFF6_.wvu.PrintArea" localSheetId="1" hidden="1">인터페이스설계서!$A$1:$G$25</definedName>
    <definedName name="Z_81A5B82B_BD68_4834_8544_F36BBEDAAFF6_.wvu.PrintTitles" localSheetId="1" hidden="1">인터페이스설계서!$2:$2</definedName>
    <definedName name="Z_C67CDA83_EE2E_4F04_88A5_7C11C92CABC6_.wvu.PrintArea" localSheetId="1" hidden="1">인터페이스설계서!$A$1:$G$25</definedName>
    <definedName name="Z_C67CDA83_EE2E_4F04_88A5_7C11C92CABC6_.wvu.PrintTitles" localSheetId="1" hidden="1">인터페이스설계서!$2:$2</definedName>
    <definedName name="Z_DF49B48F_2BBD_4893_A40C_61C0C34DACFA_.wvu.PrintArea" localSheetId="1" hidden="1">인터페이스설계서!$A$1:$G$25</definedName>
    <definedName name="Z_DF49B48F_2BBD_4893_A40C_61C0C34DACFA_.wvu.PrintTitles" localSheetId="1" hidden="1">인터페이스설계서!$2:$2</definedName>
    <definedName name="Z_E2C7B3A4_3669_482B_BB30_1A12FD78A666_.wvu.PrintArea" localSheetId="1" hidden="1">인터페이스설계서!$A$1:$G$25</definedName>
    <definedName name="Z_E2C7B3A4_3669_482B_BB30_1A12FD78A666_.wvu.PrintTitles" localSheetId="1" hidden="1">인터페이스설계서!$2:$2</definedName>
    <definedName name="개발계획건수" localSheetId="1">#REF!</definedName>
    <definedName name="개발계획건수">#REF!</definedName>
    <definedName name="개발기간" localSheetId="1">#REF!</definedName>
    <definedName name="개발기간">#REF!</definedName>
    <definedName name="개발주차">[3]일일개발진척보고서!$J$3</definedName>
    <definedName name="개발주차_기간">[3]작업주차_Table!$H$2:$K$33</definedName>
    <definedName name="검토유형" localSheetId="1">#REF!</definedName>
    <definedName name="검토유형">#REF!</definedName>
    <definedName name="기능그룹" localSheetId="1">#REF!</definedName>
    <definedName name="기능그룹">#REF!</definedName>
    <definedName name="기준일자">[3]개발진척관리대장!$AS$3</definedName>
    <definedName name="버전" localSheetId="1">#REF!</definedName>
    <definedName name="버전">#REF!</definedName>
    <definedName name="범위">'[5]20091214_테이블(정렬필수_vlookup)'!$A$1:$D$174</definedName>
    <definedName name="분류" localSheetId="1">#REF!</definedName>
    <definedName name="분류">#REF!</definedName>
    <definedName name="산출물_종류" localSheetId="1">#REF!</definedName>
    <definedName name="산출물_종류">#REF!</definedName>
    <definedName name="산출물종류" localSheetId="1">#REF!</definedName>
    <definedName name="산출물종류">#REF!</definedName>
    <definedName name="산출물종류2" localSheetId="1">#REF!</definedName>
    <definedName name="산출물종류2">#REF!</definedName>
    <definedName name="삼차테스트누적계획건수" localSheetId="1">#REF!</definedName>
    <definedName name="삼차테스트누적계획건수">#REF!</definedName>
    <definedName name="숨긴차수" localSheetId="1">#REF!</definedName>
    <definedName name="숨긴차수">#REF!</definedName>
    <definedName name="시스템코드명매트릭스" localSheetId="1">#REF!</definedName>
    <definedName name="시스템코드명매트릭스">#REF!</definedName>
    <definedName name="ㅇㅇ" hidden="1">{"'용역비'!$A$4:$C$8"}</definedName>
    <definedName name="이차테스트누적계획건수" localSheetId="1">#REF!</definedName>
    <definedName name="이차테스트누적계획건수">#REF!</definedName>
    <definedName name="일간_주차">[3]작업주차_Table!$A$2:$E$212</definedName>
    <definedName name="일차테스트누적계획건수" localSheetId="1">#REF!</definedName>
    <definedName name="일차테스트누적계획건수">#REF!</definedName>
    <definedName name="지원사이트" localSheetId="1">#REF!</definedName>
    <definedName name="지원사이트">#REF!</definedName>
    <definedName name="차수" localSheetId="1">#REF!</definedName>
    <definedName name="차수">#REF!</definedName>
  </definedNames>
  <calcPr calcId="162913"/>
</workbook>
</file>

<file path=xl/calcChain.xml><?xml version="1.0" encoding="utf-8"?>
<calcChain xmlns="http://schemas.openxmlformats.org/spreadsheetml/2006/main">
  <c r="D187" i="24" l="1"/>
  <c r="D186" i="24"/>
  <c r="D185" i="24"/>
  <c r="E187" i="24"/>
  <c r="B187" i="24"/>
  <c r="D184" i="24"/>
  <c r="D183" i="24"/>
  <c r="D182" i="24"/>
  <c r="D181" i="24"/>
  <c r="D180" i="24"/>
  <c r="F305" i="24" l="1"/>
  <c r="F283" i="24"/>
  <c r="F261" i="24"/>
  <c r="F239" i="24"/>
  <c r="F194" i="24"/>
  <c r="F165" i="24"/>
  <c r="F146" i="24"/>
  <c r="F125" i="24"/>
  <c r="F101" i="24"/>
  <c r="F66" i="24"/>
  <c r="F47" i="24"/>
  <c r="F32" i="24"/>
  <c r="F6" i="24"/>
  <c r="F217" i="24"/>
  <c r="D156" i="24"/>
  <c r="E152" i="24"/>
  <c r="D152" i="24"/>
  <c r="B152" i="24"/>
  <c r="E131" i="24"/>
  <c r="D131" i="24"/>
  <c r="B131" i="24"/>
  <c r="E72" i="24"/>
  <c r="D72" i="24"/>
  <c r="B72" i="24"/>
  <c r="E130" i="24"/>
  <c r="D130" i="24"/>
  <c r="B130" i="24"/>
  <c r="E71" i="24"/>
  <c r="D71" i="24"/>
  <c r="B71" i="24"/>
  <c r="D139" i="24" l="1"/>
  <c r="D138" i="24"/>
  <c r="B107" i="24" l="1"/>
  <c r="E108" i="24"/>
  <c r="D108" i="24"/>
  <c r="E107" i="24"/>
  <c r="D107" i="24"/>
  <c r="B199" i="24"/>
  <c r="D199" i="24"/>
  <c r="E199" i="24"/>
  <c r="B200" i="24"/>
  <c r="D200" i="24"/>
  <c r="E200" i="24"/>
  <c r="B201" i="24"/>
  <c r="D201" i="24"/>
  <c r="E201" i="24"/>
  <c r="B202" i="24"/>
  <c r="D202" i="24"/>
  <c r="E202" i="24"/>
  <c r="B203" i="24"/>
  <c r="D203" i="24"/>
  <c r="E203" i="24"/>
  <c r="B204" i="24"/>
  <c r="D204" i="24"/>
  <c r="E204" i="24"/>
  <c r="B205" i="24"/>
  <c r="D205" i="24"/>
  <c r="E205" i="24"/>
  <c r="B206" i="24"/>
  <c r="D206" i="24"/>
  <c r="E206" i="24"/>
  <c r="B207" i="24"/>
  <c r="D207" i="24"/>
  <c r="E207" i="24"/>
  <c r="B210" i="24"/>
  <c r="D210" i="24"/>
  <c r="E210" i="24"/>
  <c r="B136" i="24" l="1"/>
  <c r="D136" i="24"/>
  <c r="E136" i="24"/>
  <c r="B137" i="24"/>
  <c r="D137" i="24"/>
  <c r="E137" i="24"/>
  <c r="B138" i="24"/>
  <c r="E138" i="24"/>
  <c r="B139" i="24"/>
  <c r="E139" i="24"/>
  <c r="C122" i="24"/>
  <c r="E135" i="24"/>
  <c r="D135" i="24"/>
  <c r="B135" i="24"/>
  <c r="E134" i="24"/>
  <c r="D134" i="24"/>
  <c r="B134" i="24"/>
  <c r="E320" i="24"/>
  <c r="D320" i="24"/>
  <c r="B320" i="24"/>
  <c r="E318" i="24"/>
  <c r="D318" i="24"/>
  <c r="B318" i="24"/>
  <c r="E317" i="24"/>
  <c r="D317" i="24"/>
  <c r="B317" i="24"/>
  <c r="E316" i="24"/>
  <c r="D316" i="24"/>
  <c r="B316" i="24"/>
  <c r="E315" i="24"/>
  <c r="D315" i="24"/>
  <c r="B315" i="24"/>
  <c r="E314" i="24"/>
  <c r="D314" i="24"/>
  <c r="B314" i="24"/>
  <c r="E313" i="24"/>
  <c r="D313" i="24"/>
  <c r="B313" i="24"/>
  <c r="E312" i="24"/>
  <c r="D312" i="24"/>
  <c r="B312" i="24"/>
  <c r="E311" i="24"/>
  <c r="D311" i="24"/>
  <c r="B311" i="24"/>
  <c r="E310" i="24"/>
  <c r="D310" i="24"/>
  <c r="B310" i="24"/>
  <c r="E309" i="24"/>
  <c r="D309" i="24"/>
  <c r="B309" i="24"/>
  <c r="C306" i="24"/>
  <c r="E305" i="24"/>
  <c r="C305" i="24"/>
  <c r="C302" i="24"/>
  <c r="G301" i="24"/>
  <c r="E298" i="24"/>
  <c r="D298" i="24"/>
  <c r="B298" i="24"/>
  <c r="E296" i="24"/>
  <c r="D296" i="24"/>
  <c r="B296" i="24"/>
  <c r="E295" i="24"/>
  <c r="D295" i="24"/>
  <c r="B295" i="24"/>
  <c r="E294" i="24"/>
  <c r="D294" i="24"/>
  <c r="B294" i="24"/>
  <c r="E293" i="24"/>
  <c r="D293" i="24"/>
  <c r="B293" i="24"/>
  <c r="E292" i="24"/>
  <c r="D292" i="24"/>
  <c r="B292" i="24"/>
  <c r="E291" i="24"/>
  <c r="D291" i="24"/>
  <c r="B291" i="24"/>
  <c r="E290" i="24"/>
  <c r="D290" i="24"/>
  <c r="B290" i="24"/>
  <c r="E289" i="24"/>
  <c r="D289" i="24"/>
  <c r="B289" i="24"/>
  <c r="E288" i="24"/>
  <c r="D288" i="24"/>
  <c r="B288" i="24"/>
  <c r="E287" i="24"/>
  <c r="D287" i="24"/>
  <c r="B287" i="24"/>
  <c r="C284" i="24"/>
  <c r="E283" i="24"/>
  <c r="C283" i="24"/>
  <c r="C280" i="24"/>
  <c r="G279" i="24"/>
  <c r="E276" i="24"/>
  <c r="D276" i="24"/>
  <c r="B276" i="24"/>
  <c r="E274" i="24"/>
  <c r="D274" i="24"/>
  <c r="B274" i="24"/>
  <c r="E273" i="24"/>
  <c r="D273" i="24"/>
  <c r="B273" i="24"/>
  <c r="E272" i="24"/>
  <c r="D272" i="24"/>
  <c r="B272" i="24"/>
  <c r="E271" i="24"/>
  <c r="D271" i="24"/>
  <c r="B271" i="24"/>
  <c r="E270" i="24"/>
  <c r="D270" i="24"/>
  <c r="B270" i="24"/>
  <c r="E269" i="24"/>
  <c r="D269" i="24"/>
  <c r="B269" i="24"/>
  <c r="E268" i="24"/>
  <c r="D268" i="24"/>
  <c r="B268" i="24"/>
  <c r="E267" i="24"/>
  <c r="D267" i="24"/>
  <c r="B267" i="24"/>
  <c r="E266" i="24"/>
  <c r="D266" i="24"/>
  <c r="B266" i="24"/>
  <c r="E265" i="24"/>
  <c r="D265" i="24"/>
  <c r="B265" i="24"/>
  <c r="C262" i="24"/>
  <c r="E261" i="24"/>
  <c r="C261" i="24"/>
  <c r="C258" i="24"/>
  <c r="G257" i="24"/>
  <c r="E254" i="24"/>
  <c r="D254" i="24"/>
  <c r="B254" i="24"/>
  <c r="E252" i="24"/>
  <c r="D252" i="24"/>
  <c r="B252" i="24"/>
  <c r="E251" i="24"/>
  <c r="D251" i="24"/>
  <c r="B251" i="24"/>
  <c r="E250" i="24"/>
  <c r="D250" i="24"/>
  <c r="B250" i="24"/>
  <c r="E249" i="24"/>
  <c r="D249" i="24"/>
  <c r="B249" i="24"/>
  <c r="E248" i="24"/>
  <c r="D248" i="24"/>
  <c r="B248" i="24"/>
  <c r="E247" i="24"/>
  <c r="D247" i="24"/>
  <c r="B247" i="24"/>
  <c r="E246" i="24"/>
  <c r="D246" i="24"/>
  <c r="B246" i="24"/>
  <c r="E245" i="24"/>
  <c r="D245" i="24"/>
  <c r="B245" i="24"/>
  <c r="E244" i="24"/>
  <c r="D244" i="24"/>
  <c r="B244" i="24"/>
  <c r="E243" i="24"/>
  <c r="D243" i="24"/>
  <c r="B243" i="24"/>
  <c r="C240" i="24"/>
  <c r="E239" i="24"/>
  <c r="C239" i="24"/>
  <c r="C236" i="24"/>
  <c r="G235" i="24"/>
  <c r="E232" i="24"/>
  <c r="D232" i="24"/>
  <c r="B232" i="24"/>
  <c r="E230" i="24"/>
  <c r="D230" i="24"/>
  <c r="B230" i="24"/>
  <c r="E229" i="24"/>
  <c r="D229" i="24"/>
  <c r="B229" i="24"/>
  <c r="E228" i="24"/>
  <c r="D228" i="24"/>
  <c r="B228" i="24"/>
  <c r="E227" i="24"/>
  <c r="D227" i="24"/>
  <c r="B227" i="24"/>
  <c r="E226" i="24"/>
  <c r="D226" i="24"/>
  <c r="B226" i="24"/>
  <c r="E225" i="24"/>
  <c r="D225" i="24"/>
  <c r="B225" i="24"/>
  <c r="E224" i="24"/>
  <c r="D224" i="24"/>
  <c r="B224" i="24"/>
  <c r="E223" i="24"/>
  <c r="D223" i="24"/>
  <c r="B223" i="24"/>
  <c r="E222" i="24"/>
  <c r="D222" i="24"/>
  <c r="B222" i="24"/>
  <c r="E221" i="24"/>
  <c r="D221" i="24"/>
  <c r="B221" i="24"/>
  <c r="C218" i="24"/>
  <c r="E217" i="24"/>
  <c r="C217" i="24"/>
  <c r="C214" i="24"/>
  <c r="G213" i="24"/>
  <c r="E194" i="24"/>
  <c r="E165" i="24"/>
  <c r="E146" i="24"/>
  <c r="E125" i="24"/>
  <c r="E101" i="24"/>
  <c r="E66" i="24"/>
  <c r="E47" i="24"/>
  <c r="E32" i="24"/>
  <c r="E6" i="24"/>
  <c r="C191" i="24"/>
  <c r="C162" i="24"/>
  <c r="C143" i="24"/>
  <c r="C98" i="24"/>
  <c r="C63" i="24"/>
  <c r="C44" i="24"/>
  <c r="C29" i="24"/>
  <c r="C3" i="24"/>
  <c r="E118" i="24"/>
  <c r="D118" i="24"/>
  <c r="B118" i="24"/>
  <c r="E106" i="24"/>
  <c r="D106" i="24"/>
  <c r="B106" i="24"/>
  <c r="E116" i="24"/>
  <c r="D116" i="24"/>
  <c r="B116" i="24"/>
  <c r="E115" i="24"/>
  <c r="D115" i="24"/>
  <c r="B115" i="24"/>
  <c r="E114" i="24"/>
  <c r="D114" i="24"/>
  <c r="B114" i="24"/>
  <c r="E113" i="24"/>
  <c r="D113" i="24"/>
  <c r="B113" i="24"/>
  <c r="E112" i="24"/>
  <c r="D112" i="24"/>
  <c r="B112" i="24"/>
  <c r="E111" i="24"/>
  <c r="D111" i="24"/>
  <c r="B111" i="24"/>
  <c r="E110" i="24"/>
  <c r="D110" i="24"/>
  <c r="B110" i="24"/>
  <c r="E109" i="24"/>
  <c r="D109" i="24"/>
  <c r="B109" i="24"/>
  <c r="B108" i="24"/>
  <c r="E105" i="24"/>
  <c r="D105" i="24"/>
  <c r="B105" i="24"/>
  <c r="C102" i="24"/>
  <c r="C101" i="24"/>
  <c r="G97" i="24"/>
  <c r="E158" i="24"/>
  <c r="D158" i="24"/>
  <c r="B158" i="24"/>
  <c r="E151" i="24"/>
  <c r="D151" i="24"/>
  <c r="B151" i="24"/>
  <c r="E156" i="24"/>
  <c r="B156" i="24"/>
  <c r="E155" i="24"/>
  <c r="D155" i="24"/>
  <c r="B155" i="24"/>
  <c r="E154" i="24"/>
  <c r="D154" i="24"/>
  <c r="B154" i="24"/>
  <c r="E153" i="24"/>
  <c r="D153" i="24"/>
  <c r="B153" i="24"/>
  <c r="E150" i="24"/>
  <c r="D150" i="24"/>
  <c r="B150" i="24"/>
  <c r="C147" i="24"/>
  <c r="C146" i="24"/>
  <c r="G142" i="24"/>
  <c r="D73" i="24"/>
  <c r="E73" i="24"/>
  <c r="B73" i="24"/>
  <c r="G161" i="24" l="1"/>
  <c r="E57" i="24" l="1"/>
  <c r="D57" i="24"/>
  <c r="B57" i="24"/>
  <c r="E169" i="24" l="1"/>
  <c r="D169" i="24"/>
  <c r="B169" i="24"/>
  <c r="E129" i="24"/>
  <c r="D129" i="24"/>
  <c r="B129" i="24"/>
  <c r="E70" i="24"/>
  <c r="D70" i="24"/>
  <c r="B70" i="24"/>
  <c r="E51" i="24"/>
  <c r="D51" i="24"/>
  <c r="B51" i="24"/>
  <c r="E11" i="24"/>
  <c r="D11" i="24"/>
  <c r="B11" i="24"/>
  <c r="E39" i="24"/>
  <c r="D39" i="24"/>
  <c r="B39" i="24"/>
  <c r="E37" i="24"/>
  <c r="D37" i="24"/>
  <c r="B37" i="24"/>
  <c r="E36" i="24"/>
  <c r="D36" i="24"/>
  <c r="B36" i="24"/>
  <c r="C33" i="24"/>
  <c r="C32" i="24"/>
  <c r="G28" i="24"/>
  <c r="E176" i="24" l="1"/>
  <c r="D176" i="24"/>
  <c r="B176" i="24"/>
  <c r="E15" i="24"/>
  <c r="D15" i="24"/>
  <c r="B15" i="24"/>
  <c r="G190" i="24" l="1"/>
  <c r="G121" i="24"/>
  <c r="G62" i="24"/>
  <c r="G43" i="24"/>
  <c r="G2" i="24"/>
  <c r="C195" i="24" l="1"/>
  <c r="C194" i="24"/>
  <c r="C166" i="24"/>
  <c r="C165" i="24"/>
  <c r="C67" i="24"/>
  <c r="C66" i="24"/>
  <c r="C48" i="24"/>
  <c r="C47" i="24"/>
  <c r="C7" i="24"/>
  <c r="C6" i="24"/>
  <c r="C125" i="24"/>
  <c r="C126" i="24"/>
  <c r="E198" i="24"/>
  <c r="D198" i="24"/>
  <c r="B198" i="24"/>
  <c r="E175" i="24"/>
  <c r="D175" i="24"/>
  <c r="B175" i="24"/>
  <c r="E178" i="24"/>
  <c r="D178" i="24"/>
  <c r="B178" i="24"/>
  <c r="E182" i="24"/>
  <c r="E181" i="24"/>
  <c r="E180" i="24"/>
  <c r="E179" i="24"/>
  <c r="D179" i="24"/>
  <c r="B182" i="24"/>
  <c r="B181" i="24"/>
  <c r="B180" i="24"/>
  <c r="B179" i="24"/>
  <c r="E186" i="24"/>
  <c r="B186" i="24"/>
  <c r="E185" i="24"/>
  <c r="B185" i="24"/>
  <c r="E184" i="24"/>
  <c r="B184" i="24"/>
  <c r="E183" i="24"/>
  <c r="B183" i="24"/>
  <c r="E174" i="24"/>
  <c r="D174" i="24"/>
  <c r="B174" i="24"/>
  <c r="E173" i="24"/>
  <c r="D173" i="24"/>
  <c r="B173" i="24"/>
  <c r="E172" i="24"/>
  <c r="D172" i="24"/>
  <c r="B172" i="24"/>
  <c r="E171" i="24"/>
  <c r="D171" i="24"/>
  <c r="B171" i="24"/>
  <c r="E170" i="24"/>
  <c r="D170" i="24"/>
  <c r="B170" i="24"/>
  <c r="E132" i="24"/>
  <c r="D132" i="24"/>
  <c r="B132" i="24"/>
  <c r="D87" i="24" l="1"/>
  <c r="D88" i="24"/>
  <c r="D89" i="24"/>
  <c r="D90" i="24"/>
  <c r="D91" i="24"/>
  <c r="D92" i="24"/>
  <c r="D93" i="24"/>
  <c r="D85" i="24"/>
  <c r="D94" i="24"/>
  <c r="D86" i="24"/>
  <c r="E83" i="24"/>
  <c r="D83" i="24"/>
  <c r="B83" i="24"/>
  <c r="E84" i="24"/>
  <c r="D84" i="24"/>
  <c r="B84" i="24"/>
  <c r="E94" i="24"/>
  <c r="E85" i="24"/>
  <c r="B94" i="24"/>
  <c r="B85" i="24"/>
  <c r="E81" i="24"/>
  <c r="D81" i="24"/>
  <c r="B81" i="24"/>
  <c r="B80" i="24"/>
  <c r="E93" i="24"/>
  <c r="B93" i="24"/>
  <c r="E92" i="24"/>
  <c r="B92" i="24"/>
  <c r="E91" i="24"/>
  <c r="B91" i="24"/>
  <c r="E90" i="24"/>
  <c r="B90" i="24"/>
  <c r="D78" i="24"/>
  <c r="E78" i="24"/>
  <c r="D79" i="24"/>
  <c r="E79" i="24"/>
  <c r="D80" i="24"/>
  <c r="E80" i="24"/>
  <c r="E86" i="24"/>
  <c r="E87" i="24"/>
  <c r="E88" i="24"/>
  <c r="E89" i="24"/>
  <c r="B78" i="24"/>
  <c r="B79" i="24"/>
  <c r="B86" i="24"/>
  <c r="B87" i="24"/>
  <c r="B88" i="24"/>
  <c r="B89" i="24"/>
  <c r="E21" i="24"/>
  <c r="D21" i="24"/>
  <c r="B21" i="24"/>
  <c r="E77" i="24" l="1"/>
  <c r="D77" i="24"/>
  <c r="B77" i="24"/>
  <c r="E76" i="24"/>
  <c r="D76" i="24"/>
  <c r="B76" i="24"/>
  <c r="E75" i="24"/>
  <c r="D75" i="24"/>
  <c r="B75" i="24"/>
  <c r="E74" i="24"/>
  <c r="D74" i="24"/>
  <c r="B74" i="24"/>
  <c r="B59" i="24" l="1"/>
  <c r="E56" i="24"/>
  <c r="D56" i="24"/>
  <c r="B56" i="24"/>
  <c r="E59" i="24"/>
  <c r="D59" i="24"/>
  <c r="E55" i="24"/>
  <c r="D55" i="24"/>
  <c r="B55" i="24"/>
  <c r="E54" i="24"/>
  <c r="D54" i="24"/>
  <c r="B54" i="24"/>
  <c r="E53" i="24"/>
  <c r="D53" i="24"/>
  <c r="B53" i="24"/>
  <c r="E52" i="24"/>
  <c r="D52" i="24"/>
  <c r="B52" i="24"/>
  <c r="D20" i="24"/>
  <c r="D19" i="24"/>
  <c r="E20" i="24"/>
  <c r="B20" i="24"/>
  <c r="B10" i="24"/>
  <c r="E12" i="24"/>
  <c r="D12" i="24"/>
  <c r="B12" i="24"/>
  <c r="E19" i="24" l="1"/>
  <c r="B19" i="24"/>
  <c r="E18" i="24"/>
  <c r="D18" i="24"/>
  <c r="E17" i="24"/>
  <c r="D17" i="24"/>
  <c r="B17" i="24"/>
  <c r="E13" i="24" l="1"/>
  <c r="E14" i="24"/>
  <c r="E10" i="24"/>
  <c r="D13" i="24"/>
  <c r="D14" i="24"/>
  <c r="D10" i="24"/>
  <c r="B13" i="24"/>
  <c r="B14" i="24"/>
</calcChain>
</file>

<file path=xl/sharedStrings.xml><?xml version="1.0" encoding="utf-8"?>
<sst xmlns="http://schemas.openxmlformats.org/spreadsheetml/2006/main" count="812" uniqueCount="236">
  <si>
    <t>No.</t>
    <phoneticPr fontId="5" type="noConversion"/>
  </si>
  <si>
    <t>인터페이스ID</t>
    <phoneticPr fontId="5" type="noConversion"/>
  </si>
  <si>
    <t>시스템명</t>
    <phoneticPr fontId="5" type="noConversion"/>
  </si>
  <si>
    <t>전송방식</t>
    <phoneticPr fontId="5" type="noConversion"/>
  </si>
  <si>
    <t>주기</t>
    <phoneticPr fontId="5" type="noConversion"/>
  </si>
  <si>
    <t>비고</t>
    <phoneticPr fontId="5" type="noConversion"/>
  </si>
  <si>
    <t>Source</t>
    <phoneticPr fontId="5" type="noConversion"/>
  </si>
  <si>
    <t>내용</t>
    <phoneticPr fontId="5" type="noConversion"/>
  </si>
  <si>
    <t>길이</t>
    <phoneticPr fontId="5" type="noConversion"/>
  </si>
  <si>
    <t>데이터타입</t>
    <phoneticPr fontId="5" type="noConversion"/>
  </si>
  <si>
    <t>필드명(영문)</t>
    <phoneticPr fontId="5" type="noConversion"/>
  </si>
  <si>
    <t>필드명(한글)</t>
    <phoneticPr fontId="5" type="noConversion"/>
  </si>
  <si>
    <t>구분</t>
    <phoneticPr fontId="5" type="noConversion"/>
  </si>
  <si>
    <t>인터페이스 유형정보</t>
    <phoneticPr fontId="5" type="noConversion"/>
  </si>
  <si>
    <t>기능요건</t>
    <phoneticPr fontId="5" type="noConversion"/>
  </si>
  <si>
    <t>인터페이스설계서</t>
    <phoneticPr fontId="5" type="noConversion"/>
  </si>
  <si>
    <t>Request</t>
    <phoneticPr fontId="5" type="noConversion"/>
  </si>
  <si>
    <t>Response</t>
    <phoneticPr fontId="5" type="noConversion"/>
  </si>
  <si>
    <t>로그인</t>
    <phoneticPr fontId="5" type="noConversion"/>
  </si>
  <si>
    <t>RSP_CD</t>
    <phoneticPr fontId="5" type="noConversion"/>
  </si>
  <si>
    <t>영문명</t>
    <phoneticPr fontId="5" type="noConversion"/>
  </si>
  <si>
    <t>컬럼명</t>
    <phoneticPr fontId="5" type="noConversion"/>
  </si>
  <si>
    <t>데이터 타입</t>
    <phoneticPr fontId="5" type="noConversion"/>
  </si>
  <si>
    <t>길이</t>
    <phoneticPr fontId="5" type="noConversion"/>
  </si>
  <si>
    <t>TCP</t>
    <phoneticPr fontId="5" type="noConversion"/>
  </si>
  <si>
    <t>서버 시간</t>
    <phoneticPr fontId="23" type="noConversion"/>
  </si>
  <si>
    <t>SVC_DT</t>
    <phoneticPr fontId="5" type="noConversion"/>
  </si>
  <si>
    <t>VARCHAR</t>
    <phoneticPr fontId="5" type="noConversion"/>
  </si>
  <si>
    <t>USER_ID</t>
    <phoneticPr fontId="23" type="noConversion"/>
  </si>
  <si>
    <t>USER_PW</t>
    <phoneticPr fontId="23" type="noConversion"/>
  </si>
  <si>
    <t>사용자 아이디</t>
    <phoneticPr fontId="5" type="noConversion"/>
  </si>
  <si>
    <t>사용자 비밀번호</t>
    <phoneticPr fontId="5" type="noConversion"/>
  </si>
  <si>
    <t>응답코드</t>
    <phoneticPr fontId="5" type="noConversion"/>
  </si>
  <si>
    <t>서버시각</t>
    <phoneticPr fontId="5" type="noConversion"/>
  </si>
  <si>
    <t>USER_PW_RESET_DATE</t>
    <phoneticPr fontId="23" type="noConversion"/>
  </si>
  <si>
    <t>인터페이스 ID</t>
    <phoneticPr fontId="5" type="noConversion"/>
  </si>
  <si>
    <t>인터페이스 명</t>
    <phoneticPr fontId="5" type="noConversion"/>
  </si>
  <si>
    <t>M_ReadUserLog</t>
    <phoneticPr fontId="5" type="noConversion"/>
  </si>
  <si>
    <t>C_Login</t>
  </si>
  <si>
    <t>C_Login</t>
    <phoneticPr fontId="5" type="noConversion"/>
  </si>
  <si>
    <t>C_UpdatePW</t>
  </si>
  <si>
    <t>C_UpdatePW</t>
    <phoneticPr fontId="5" type="noConversion"/>
  </si>
  <si>
    <t>U:사용자, M:관리자</t>
    <phoneticPr fontId="23" type="noConversion"/>
  </si>
  <si>
    <t>M_SetReco</t>
    <phoneticPr fontId="5" type="noConversion"/>
  </si>
  <si>
    <t>CRUD</t>
    <phoneticPr fontId="5" type="noConversion"/>
  </si>
  <si>
    <t>R</t>
    <phoneticPr fontId="5" type="noConversion"/>
  </si>
  <si>
    <t>누락도서검색/자동등록</t>
    <phoneticPr fontId="5" type="noConversion"/>
  </si>
  <si>
    <t>CUD</t>
    <phoneticPr fontId="5" type="noConversion"/>
  </si>
  <si>
    <t>M_SetBook</t>
    <phoneticPr fontId="5" type="noConversion"/>
  </si>
  <si>
    <t>M_SetLecture</t>
    <phoneticPr fontId="5" type="noConversion"/>
  </si>
  <si>
    <t>과목 등록/수정</t>
    <phoneticPr fontId="5" type="noConversion"/>
  </si>
  <si>
    <t>인터페이스 데이터 항목</t>
    <phoneticPr fontId="5" type="noConversion"/>
  </si>
  <si>
    <t>시간 동기화용</t>
    <phoneticPr fontId="23" type="noConversion"/>
  </si>
  <si>
    <t>USER_NEW_PW</t>
    <phoneticPr fontId="23" type="noConversion"/>
  </si>
  <si>
    <t>사용자 신규 비밀번호</t>
    <phoneticPr fontId="5" type="noConversion"/>
  </si>
  <si>
    <t>BOOK_ISBN</t>
  </si>
  <si>
    <t>BOOK_CLASS</t>
  </si>
  <si>
    <t>BOOK_AUTHOR</t>
  </si>
  <si>
    <t>BOOK_PUBLISHER</t>
  </si>
  <si>
    <t>BOOK_PUB_DATE</t>
  </si>
  <si>
    <t>도서 ISBN</t>
    <phoneticPr fontId="5" type="noConversion"/>
  </si>
  <si>
    <t>도서명</t>
    <phoneticPr fontId="5" type="noConversion"/>
  </si>
  <si>
    <t>도서분류명</t>
    <phoneticPr fontId="5" type="noConversion"/>
  </si>
  <si>
    <t>도서보조명</t>
    <phoneticPr fontId="5" type="noConversion"/>
  </si>
  <si>
    <t>도서저자</t>
    <phoneticPr fontId="5" type="noConversion"/>
  </si>
  <si>
    <t>도서출판사</t>
    <phoneticPr fontId="5" type="noConversion"/>
  </si>
  <si>
    <t>도서출판일</t>
    <phoneticPr fontId="5" type="noConversion"/>
  </si>
  <si>
    <t>USER_TYPE</t>
    <phoneticPr fontId="23" type="noConversion"/>
  </si>
  <si>
    <t>사용자 타입</t>
    <phoneticPr fontId="5" type="noConversion"/>
  </si>
  <si>
    <t>도서 코드</t>
    <phoneticPr fontId="5" type="noConversion"/>
  </si>
  <si>
    <t>BOOK_PATH</t>
    <phoneticPr fontId="5" type="noConversion"/>
  </si>
  <si>
    <t>도서파일 위치</t>
    <phoneticPr fontId="5" type="noConversion"/>
  </si>
  <si>
    <t>사용자 이름</t>
    <phoneticPr fontId="5" type="noConversion"/>
  </si>
  <si>
    <t>USER_AUTH_ST_DATE</t>
  </si>
  <si>
    <t>USER_AUTH_ED_DATE</t>
  </si>
  <si>
    <t>사용자 인증 시작일</t>
    <phoneticPr fontId="5" type="noConversion"/>
  </si>
  <si>
    <t>사용자 인증 종료일</t>
    <phoneticPr fontId="5" type="noConversion"/>
  </si>
  <si>
    <t>USER_PW_RESET_DATE</t>
  </si>
  <si>
    <t>마지막 암호 변경일</t>
    <phoneticPr fontId="5" type="noConversion"/>
  </si>
  <si>
    <t>사용자 접근제한여부</t>
    <phoneticPr fontId="5" type="noConversion"/>
  </si>
  <si>
    <t>LOG_IN_DT</t>
  </si>
  <si>
    <t>사용자 로그인 일시</t>
    <phoneticPr fontId="5" type="noConversion"/>
  </si>
  <si>
    <t>LOG_OUT_DT</t>
  </si>
  <si>
    <t>사용자 로그아웃 일시</t>
    <phoneticPr fontId="5" type="noConversion"/>
  </si>
  <si>
    <t>BOOK_REG_DATE</t>
  </si>
  <si>
    <t>도서 등록일</t>
    <phoneticPr fontId="5" type="noConversion"/>
  </si>
  <si>
    <t>학교코드</t>
    <phoneticPr fontId="5" type="noConversion"/>
  </si>
  <si>
    <t>학교명</t>
    <phoneticPr fontId="5" type="noConversion"/>
  </si>
  <si>
    <t>학교별 접근제한여부</t>
    <phoneticPr fontId="5" type="noConversion"/>
  </si>
  <si>
    <t>SETT_AUTO_END_MIN</t>
  </si>
  <si>
    <t>SETT_PW_CYCLE</t>
  </si>
  <si>
    <t>암호변경주기(일)</t>
    <phoneticPr fontId="5" type="noConversion"/>
  </si>
  <si>
    <t>자동종료시간(분)</t>
    <phoneticPr fontId="5" type="noConversion"/>
  </si>
  <si>
    <t>USER_TYPE</t>
    <phoneticPr fontId="23" type="noConversion"/>
  </si>
  <si>
    <t>SETT_AUTO_END_MIN</t>
    <phoneticPr fontId="23" type="noConversion"/>
  </si>
  <si>
    <t>RSP_NUM</t>
    <phoneticPr fontId="5" type="noConversion"/>
  </si>
  <si>
    <t>응답자료 수</t>
    <phoneticPr fontId="5" type="noConversion"/>
  </si>
  <si>
    <t>U</t>
    <phoneticPr fontId="5" type="noConversion"/>
  </si>
  <si>
    <t>CUD</t>
    <phoneticPr fontId="5" type="noConversion"/>
  </si>
  <si>
    <t>R</t>
    <phoneticPr fontId="5" type="noConversion"/>
  </si>
  <si>
    <t>접속 암호 변경</t>
    <phoneticPr fontId="5" type="noConversion"/>
  </si>
  <si>
    <t>도서 정보 등록/수정</t>
    <phoneticPr fontId="5" type="noConversion"/>
  </si>
  <si>
    <t>사용자 정보 등록/수정</t>
    <phoneticPr fontId="5" type="noConversion"/>
  </si>
  <si>
    <t>과목 조회</t>
    <phoneticPr fontId="5" type="noConversion"/>
  </si>
  <si>
    <t>아이디 접속이력 확인</t>
    <phoneticPr fontId="5" type="noConversion"/>
  </si>
  <si>
    <t>M_SetUser</t>
    <phoneticPr fontId="5" type="noConversion"/>
  </si>
  <si>
    <t>M_ReadLecture</t>
    <phoneticPr fontId="5" type="noConversion"/>
  </si>
  <si>
    <t>M_CheckMissBook</t>
    <phoneticPr fontId="5" type="noConversion"/>
  </si>
  <si>
    <t>CR</t>
    <phoneticPr fontId="5" type="noConversion"/>
  </si>
  <si>
    <t>M_SetBook</t>
  </si>
  <si>
    <t>nullable</t>
    <phoneticPr fontId="23" type="noConversion"/>
  </si>
  <si>
    <t>RSP_CD</t>
    <phoneticPr fontId="5" type="noConversion"/>
  </si>
  <si>
    <t>M_SetUser</t>
  </si>
  <si>
    <t>CRUD_FLAG</t>
    <phoneticPr fontId="5" type="noConversion"/>
  </si>
  <si>
    <t>작업 구분</t>
    <phoneticPr fontId="5" type="noConversion"/>
  </si>
  <si>
    <t>CRUD_FLAG</t>
    <phoneticPr fontId="23" type="noConversion"/>
  </si>
  <si>
    <t>C:추가,U:수정,D:삭제</t>
    <phoneticPr fontId="23" type="noConversion"/>
  </si>
  <si>
    <t>C_Logout</t>
    <phoneticPr fontId="5" type="noConversion"/>
  </si>
  <si>
    <t>로그아웃</t>
    <phoneticPr fontId="5" type="noConversion"/>
  </si>
  <si>
    <t>U</t>
    <phoneticPr fontId="5" type="noConversion"/>
  </si>
  <si>
    <t>C_ReadBookList</t>
    <phoneticPr fontId="5" type="noConversion"/>
  </si>
  <si>
    <t>DB</t>
    <phoneticPr fontId="5" type="noConversion"/>
  </si>
  <si>
    <t>USER</t>
    <phoneticPr fontId="5" type="noConversion"/>
  </si>
  <si>
    <t>LOGHISTORY</t>
  </si>
  <si>
    <t>BOOK</t>
  </si>
  <si>
    <t>LECTURE</t>
  </si>
  <si>
    <t>M_ReadHistory</t>
    <phoneticPr fontId="5" type="noConversion"/>
  </si>
  <si>
    <t>열람이력 확인</t>
    <phoneticPr fontId="5" type="noConversion"/>
  </si>
  <si>
    <t>SETTING</t>
  </si>
  <si>
    <t>M_SetGroup</t>
    <phoneticPr fontId="5" type="noConversion"/>
  </si>
  <si>
    <t>GROUP</t>
    <phoneticPr fontId="5" type="noConversion"/>
  </si>
  <si>
    <t>인터페이스명(순번)</t>
    <phoneticPr fontId="5" type="noConversion"/>
  </si>
  <si>
    <t>서비스 순번</t>
    <phoneticPr fontId="5" type="noConversion"/>
  </si>
  <si>
    <t>MAC_ADDRESS</t>
    <phoneticPr fontId="23" type="noConversion"/>
  </si>
  <si>
    <t xml:space="preserve">맥주소 </t>
    <phoneticPr fontId="5" type="noConversion"/>
  </si>
  <si>
    <t>JOB_USER_ID</t>
    <phoneticPr fontId="5" type="noConversion"/>
  </si>
  <si>
    <t>작업자 ID</t>
    <phoneticPr fontId="5" type="noConversion"/>
  </si>
  <si>
    <t>관리자만 입력</t>
    <phoneticPr fontId="23" type="noConversion"/>
  </si>
  <si>
    <t>C_Logout</t>
    <phoneticPr fontId="23" type="noConversion"/>
  </si>
  <si>
    <t>REQ_IP</t>
    <phoneticPr fontId="23" type="noConversion"/>
  </si>
  <si>
    <t>요청자 IP</t>
    <phoneticPr fontId="5" type="noConversion"/>
  </si>
  <si>
    <t>CRUD</t>
    <phoneticPr fontId="5" type="noConversion"/>
  </si>
  <si>
    <t>R</t>
    <phoneticPr fontId="5" type="noConversion"/>
  </si>
  <si>
    <t>R</t>
    <phoneticPr fontId="5" type="noConversion"/>
  </si>
  <si>
    <t>설정값 수정</t>
    <phoneticPr fontId="5" type="noConversion"/>
  </si>
  <si>
    <t>M_SetPgSetting</t>
    <phoneticPr fontId="5" type="noConversion"/>
  </si>
  <si>
    <t>그룹 조회</t>
    <phoneticPr fontId="5" type="noConversion"/>
  </si>
  <si>
    <t>사용자만 입력</t>
    <phoneticPr fontId="23" type="noConversion"/>
  </si>
  <si>
    <t>사용자 정보 조회</t>
    <phoneticPr fontId="5" type="noConversion"/>
  </si>
  <si>
    <t>R</t>
    <phoneticPr fontId="5" type="noConversion"/>
  </si>
  <si>
    <t>P/G설정값 조회</t>
    <phoneticPr fontId="5" type="noConversion"/>
  </si>
  <si>
    <t>그룹 등록/수정</t>
    <phoneticPr fontId="5" type="noConversion"/>
  </si>
  <si>
    <t>C_GetPgSetting</t>
    <phoneticPr fontId="5" type="noConversion"/>
  </si>
  <si>
    <t>도서 정보 조회</t>
    <phoneticPr fontId="5" type="noConversion"/>
  </si>
  <si>
    <t>BOOK_PATH</t>
    <phoneticPr fontId="5" type="noConversion"/>
  </si>
  <si>
    <t>nullable. 단일 검색용</t>
    <phoneticPr fontId="23" type="noConversion"/>
  </si>
  <si>
    <t>USER_ALLOW_FLAG</t>
    <phoneticPr fontId="5" type="noConversion"/>
  </si>
  <si>
    <t>M_SetReco</t>
  </si>
  <si>
    <t>기능요건</t>
    <phoneticPr fontId="5" type="noConversion"/>
  </si>
  <si>
    <t>로그아웃 처리</t>
    <phoneticPr fontId="5" type="noConversion"/>
  </si>
  <si>
    <t>비밀번호, 변경일자 변경</t>
    <phoneticPr fontId="5" type="noConversion"/>
  </si>
  <si>
    <t>주기</t>
    <phoneticPr fontId="5" type="noConversion"/>
  </si>
  <si>
    <t>필요시</t>
    <phoneticPr fontId="5" type="noConversion"/>
  </si>
  <si>
    <t>선1회</t>
    <phoneticPr fontId="5" type="noConversion"/>
  </si>
  <si>
    <t>후 1회</t>
    <phoneticPr fontId="5" type="noConversion"/>
  </si>
  <si>
    <t>M_ReadRecoList</t>
  </si>
  <si>
    <t>M_ReadRecoList</t>
    <phoneticPr fontId="5" type="noConversion"/>
  </si>
  <si>
    <t>M_ReadUserList</t>
    <phoneticPr fontId="5" type="noConversion"/>
  </si>
  <si>
    <t>C_ReadGroupList</t>
    <phoneticPr fontId="5" type="noConversion"/>
  </si>
  <si>
    <t>아이디별 접속 이력 조회</t>
    <phoneticPr fontId="5" type="noConversion"/>
  </si>
  <si>
    <t>도서별 열람이력 조회</t>
    <phoneticPr fontId="5" type="noConversion"/>
  </si>
  <si>
    <t>프로그램 설정값 (자동종료시간, 비밀번호변경일 등) 조회</t>
    <phoneticPr fontId="5" type="noConversion"/>
  </si>
  <si>
    <t>프로그램 설정값 (자동종료시간, 비밀번호변경일 등) 수정</t>
    <phoneticPr fontId="5" type="noConversion"/>
  </si>
  <si>
    <t>사용자 그룹 정보 수정</t>
    <phoneticPr fontId="5" type="noConversion"/>
  </si>
  <si>
    <t>사용자 그룹 정보 조회</t>
    <phoneticPr fontId="5" type="noConversion"/>
  </si>
  <si>
    <t xml:space="preserve">검색조건 별 사용자 정보 조회
: Request의 조건 중 일치하는 모든 사용자 정보를 Response. 값이 empty("")가 아닌 내용만 조건으로 검색한다.전체 정보가 ""인 경우 전체 목록을 전달한다. </t>
    <phoneticPr fontId="5" type="noConversion"/>
  </si>
  <si>
    <t>사용자 정보 수정 
: 수정시에는 수정할 값만 전달. 암호는 본인 외에는 조회,수정,생성 불가. 최초 생성시에 암호는 기본값으로 설정하고 직접 수정하도록 한다.</t>
    <phoneticPr fontId="5" type="noConversion"/>
  </si>
  <si>
    <t>도서코드의 도서 정보 수정
: 도서 코드는 필수, 수정사항이 있는 필드만 값을 넣어서 전달한다. (""는 수정사항 없음)</t>
    <phoneticPr fontId="5" type="noConversion"/>
  </si>
  <si>
    <t xml:space="preserve">검색조건 별 도서 조회
: Request의 조건 중 일치하는 모든 도서를 Response. 값이 empty("")가 아닌 내용만 조건으로 검색한다. 전체 정보가 ""인 경우 전체 목록을 전달한다. </t>
    <phoneticPr fontId="5" type="noConversion"/>
  </si>
  <si>
    <t>로그인 처리
: 인증-아이디 비밀번호, 학교 코드를 검증한 후 사용자 비밀번호 변경일 확인함. 아이디,비밀번호 틀림, 비밀번호 변경 강제, 접근제한여부 확인</t>
    <phoneticPr fontId="5" type="noConversion"/>
  </si>
  <si>
    <t>BOOK_CD</t>
    <phoneticPr fontId="5" type="noConversion"/>
  </si>
  <si>
    <t>BOOK_NM</t>
    <phoneticPr fontId="5" type="noConversion"/>
  </si>
  <si>
    <t>BOOK_SUB_NM</t>
    <phoneticPr fontId="5" type="noConversion"/>
  </si>
  <si>
    <t>RECO_CD</t>
    <phoneticPr fontId="5" type="noConversion"/>
  </si>
  <si>
    <t>RECO_NM</t>
    <phoneticPr fontId="5" type="noConversion"/>
  </si>
  <si>
    <t xml:space="preserve">추천코드 </t>
    <phoneticPr fontId="5" type="noConversion"/>
  </si>
  <si>
    <t>추천명</t>
    <phoneticPr fontId="5" type="noConversion"/>
  </si>
  <si>
    <t>USER_NM</t>
    <phoneticPr fontId="5" type="noConversion"/>
  </si>
  <si>
    <t>USER,SETTING,LOGHISTORY</t>
    <phoneticPr fontId="5" type="noConversion"/>
  </si>
  <si>
    <t>USER,GROUP</t>
    <phoneticPr fontId="5" type="noConversion"/>
  </si>
  <si>
    <t>GROUP</t>
    <phoneticPr fontId="5" type="noConversion"/>
  </si>
  <si>
    <t>LOGHISTORY,USER</t>
    <phoneticPr fontId="5" type="noConversion"/>
  </si>
  <si>
    <t>READHISTORY,USER,BOOK</t>
    <phoneticPr fontId="5" type="noConversion"/>
  </si>
  <si>
    <t>R/C</t>
    <phoneticPr fontId="5" type="noConversion"/>
  </si>
  <si>
    <t>GRUP_CD</t>
    <phoneticPr fontId="23" type="noConversion"/>
  </si>
  <si>
    <t>GRUP_ALLOW_FLAG</t>
    <phoneticPr fontId="5" type="noConversion"/>
  </si>
  <si>
    <t>GRUP_CD</t>
    <phoneticPr fontId="5" type="noConversion"/>
  </si>
  <si>
    <t>GRUP_NM</t>
    <phoneticPr fontId="5" type="noConversion"/>
  </si>
  <si>
    <t>GRUP_CD</t>
    <phoneticPr fontId="23" type="noConversion"/>
  </si>
  <si>
    <t>BOOK_CD</t>
    <phoneticPr fontId="23" type="noConversion"/>
  </si>
  <si>
    <t>BOOK_SUB_NM</t>
    <phoneticPr fontId="23" type="noConversion"/>
  </si>
  <si>
    <t>RECO_NM</t>
    <phoneticPr fontId="23" type="noConversion"/>
  </si>
  <si>
    <t>BOOK_CD</t>
    <phoneticPr fontId="23" type="noConversion"/>
  </si>
  <si>
    <t>BOOK_NM</t>
    <phoneticPr fontId="23" type="noConversion"/>
  </si>
  <si>
    <t>BOOK_SUB_NM</t>
    <phoneticPr fontId="23" type="noConversion"/>
  </si>
  <si>
    <t>BOOK_CD</t>
    <phoneticPr fontId="23" type="noConversion"/>
  </si>
  <si>
    <t>BOOK_NM</t>
    <phoneticPr fontId="23" type="noConversion"/>
  </si>
  <si>
    <t>RECO_NM</t>
    <phoneticPr fontId="23" type="noConversion"/>
  </si>
  <si>
    <t>RECO_CD</t>
    <phoneticPr fontId="23" type="noConversion"/>
  </si>
  <si>
    <t>RSP_NUM</t>
    <phoneticPr fontId="23" type="noConversion"/>
  </si>
  <si>
    <t>추천 조회</t>
    <phoneticPr fontId="5" type="noConversion"/>
  </si>
  <si>
    <t>추천 등록/수정</t>
    <phoneticPr fontId="5" type="noConversion"/>
  </si>
  <si>
    <t>RECOMMANDATION,BOOK, RECOMMANDBOOK</t>
    <phoneticPr fontId="5" type="noConversion"/>
  </si>
  <si>
    <t>JOB_USER_ID</t>
  </si>
  <si>
    <t>M_ReadUserList</t>
    <phoneticPr fontId="23" type="noConversion"/>
  </si>
  <si>
    <t>"R"</t>
    <phoneticPr fontId="23" type="noConversion"/>
  </si>
  <si>
    <t>추가("C"),수정("U"),삭제("D")</t>
    <phoneticPr fontId="23" type="noConversion"/>
  </si>
  <si>
    <t>USER_NM</t>
    <phoneticPr fontId="23" type="noConversion"/>
  </si>
  <si>
    <t>USER_ID</t>
    <phoneticPr fontId="23" type="noConversion"/>
  </si>
  <si>
    <t>nullable</t>
    <phoneticPr fontId="23" type="noConversion"/>
  </si>
  <si>
    <t>USER_TYPE</t>
    <phoneticPr fontId="5" type="noConversion"/>
  </si>
  <si>
    <t>"R"</t>
    <phoneticPr fontId="23" type="noConversion"/>
  </si>
  <si>
    <t>REQ_NUM</t>
    <phoneticPr fontId="23" type="noConversion"/>
  </si>
  <si>
    <t>요청자료 수</t>
    <phoneticPr fontId="5" type="noConversion"/>
  </si>
  <si>
    <t>추천 정보 조회: 추천 구분별 코드 및 추천도서 조회(""시 전체)</t>
    <phoneticPr fontId="5" type="noConversion"/>
  </si>
  <si>
    <t>추천정보 및 추천도서 수정</t>
    <phoneticPr fontId="5" type="noConversion"/>
  </si>
  <si>
    <t>RECOMMANDATION, RECOMMANDBOOK</t>
    <phoneticPr fontId="5" type="noConversion"/>
  </si>
  <si>
    <t>DB</t>
    <phoneticPr fontId="5" type="noConversion"/>
  </si>
  <si>
    <t>BOOK</t>
    <phoneticPr fontId="5" type="noConversion"/>
  </si>
  <si>
    <t>RSP_NUM</t>
    <phoneticPr fontId="23" type="noConversion"/>
  </si>
  <si>
    <t>BOOK_CLASS</t>
    <phoneticPr fontId="23" type="noConversion"/>
  </si>
  <si>
    <t>BOOK_ISBN</t>
    <phoneticPr fontId="23" type="noConversion"/>
  </si>
  <si>
    <t>BOOK_PUB_DATE</t>
    <phoneticPr fontId="23" type="noConversion"/>
  </si>
  <si>
    <t>BOOK_PUBLISHER</t>
    <phoneticPr fontId="23" type="noConversion"/>
  </si>
  <si>
    <t>BOOK_AUTHOR</t>
    <phoneticPr fontId="23" type="noConversion"/>
  </si>
  <si>
    <t>C_ReadBookList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</si>
</sst>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#"/>
  </numFmts>
  <fonts count="2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" fillId="13" borderId="10" applyNumberFormat="0" applyFont="0" applyAlignment="0" applyProtection="0">
      <alignment vertical="center"/>
    </xf>
    <xf numFmtId="0" fontId="24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6" fillId="0" borderId="12" xfId="0" applyFont="1" applyFill="1" applyBorder="1" applyAlignment="1">
      <alignment horizontal="left" vertical="center" wrapText="1"/>
    </xf>
    <xf numFmtId="0" fontId="25" fillId="3" borderId="0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/>
    <xf numFmtId="0" fontId="25" fillId="3" borderId="0" xfId="0" applyFont="1" applyFill="1"/>
    <xf numFmtId="0" fontId="25" fillId="3" borderId="0" xfId="0" applyFont="1" applyFill="1" applyAlignment="1">
      <alignment horizontal="center" vertical="center"/>
    </xf>
    <xf numFmtId="0" fontId="25" fillId="3" borderId="0" xfId="0" applyFont="1" applyFill="1" applyAlignment="1"/>
    <xf numFmtId="0" fontId="25" fillId="3" borderId="0" xfId="0" applyFont="1" applyFill="1" applyAlignment="1">
      <alignment horizontal="center" vertical="center" wrapText="1"/>
    </xf>
    <xf numFmtId="0" fontId="0" fillId="0" borderId="1" xfId="0" applyBorder="1"/>
    <xf numFmtId="0" fontId="25" fillId="3" borderId="0" xfId="0" applyFont="1" applyFill="1" applyBorder="1" applyAlignment="1">
      <alignment vertical="center" wrapText="1"/>
    </xf>
    <xf numFmtId="0" fontId="26" fillId="0" borderId="12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left"/>
    </xf>
    <xf numFmtId="0" fontId="27" fillId="5" borderId="1" xfId="0" applyFont="1" applyFill="1" applyBorder="1" applyAlignment="1">
      <alignment horizontal="center" vertical="center" wrapText="1"/>
    </xf>
    <xf numFmtId="0" fontId="25" fillId="0" borderId="1" xfId="0" applyFont="1" applyBorder="1"/>
    <xf numFmtId="0" fontId="25" fillId="0" borderId="12" xfId="0" applyFont="1" applyBorder="1"/>
    <xf numFmtId="0" fontId="25" fillId="0" borderId="0" xfId="0" applyFont="1" applyBorder="1"/>
    <xf numFmtId="0" fontId="25" fillId="0" borderId="1" xfId="0" applyFont="1" applyFill="1" applyBorder="1" applyAlignment="1">
      <alignment horizontal="left" vertical="center" wrapText="1"/>
    </xf>
    <xf numFmtId="0" fontId="25" fillId="0" borderId="12" xfId="0" applyFont="1" applyFill="1" applyBorder="1" applyAlignment="1">
      <alignment horizontal="left" vertical="center" wrapText="1"/>
    </xf>
    <xf numFmtId="0" fontId="27" fillId="6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25" fillId="0" borderId="1" xfId="0" applyNumberFormat="1" applyFont="1" applyFill="1" applyBorder="1" applyAlignment="1">
      <alignment horizontal="left" vertical="center" wrapText="1"/>
    </xf>
    <xf numFmtId="0" fontId="25" fillId="0" borderId="1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0" borderId="12" xfId="0" applyNumberFormat="1" applyFont="1" applyFill="1" applyBorder="1" applyAlignment="1">
      <alignment horizontal="left" vertical="center" wrapText="1"/>
    </xf>
    <xf numFmtId="0" fontId="25" fillId="0" borderId="0" xfId="0" applyNumberFormat="1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27" fillId="6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0" fillId="0" borderId="0" xfId="0" applyBorder="1"/>
    <xf numFmtId="0" fontId="25" fillId="0" borderId="1" xfId="0" applyFont="1" applyFill="1" applyBorder="1"/>
    <xf numFmtId="0" fontId="25" fillId="0" borderId="0" xfId="0" applyFont="1" applyFill="1"/>
    <xf numFmtId="0" fontId="25" fillId="0" borderId="12" xfId="0" applyFont="1" applyFill="1" applyBorder="1"/>
    <xf numFmtId="0" fontId="6" fillId="0" borderId="1" xfId="0" applyFont="1" applyFill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28" fillId="38" borderId="12" xfId="0" applyFont="1" applyFill="1" applyBorder="1" applyAlignment="1">
      <alignment horizontal="left" vertical="center" wrapText="1"/>
    </xf>
    <xf numFmtId="0" fontId="27" fillId="6" borderId="0" xfId="0" applyFont="1" applyFill="1" applyBorder="1" applyAlignment="1">
      <alignment vertical="center" wrapText="1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25" fillId="6" borderId="12" xfId="0" applyFont="1" applyFill="1" applyBorder="1" applyAlignment="1">
      <alignment horizontal="left" vertical="center" wrapText="1"/>
    </xf>
    <xf numFmtId="0" fontId="25" fillId="6" borderId="12" xfId="0" applyFont="1" applyFill="1" applyBorder="1" applyAlignment="1">
      <alignment vertical="center" wrapText="1"/>
    </xf>
    <xf numFmtId="0" fontId="0" fillId="0" borderId="12" xfId="0" applyFont="1" applyBorder="1" applyAlignment="1">
      <alignment horizontal="left" vertical="center" wrapText="1"/>
    </xf>
    <xf numFmtId="0" fontId="0" fillId="38" borderId="12" xfId="0" applyFont="1" applyFill="1" applyBorder="1" applyAlignment="1">
      <alignment horizontal="left" vertical="center"/>
    </xf>
    <xf numFmtId="0" fontId="0" fillId="0" borderId="12" xfId="0" applyFont="1" applyBorder="1"/>
    <xf numFmtId="0" fontId="25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left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7" fillId="2" borderId="1" xfId="0" quotePrefix="1" applyFont="1" applyFill="1" applyBorder="1" applyAlignment="1">
      <alignment horizontal="center" vertical="center" wrapText="1"/>
    </xf>
    <xf numFmtId="0" fontId="27" fillId="3" borderId="2" xfId="0" applyFont="1" applyFill="1" applyBorder="1" applyAlignment="1">
      <alignment horizontal="center" vertical="center"/>
    </xf>
    <xf numFmtId="0" fontId="27" fillId="5" borderId="13" xfId="0" applyFont="1" applyFill="1" applyBorder="1" applyAlignment="1">
      <alignment horizontal="center" vertical="center" wrapText="1"/>
    </xf>
    <xf numFmtId="0" fontId="27" fillId="5" borderId="14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left" vertical="center" wrapText="1"/>
    </xf>
    <xf numFmtId="0" fontId="27" fillId="0" borderId="14" xfId="0" applyFont="1" applyFill="1" applyBorder="1" applyAlignment="1">
      <alignment horizontal="left" vertical="center" wrapText="1"/>
    </xf>
    <xf numFmtId="178" fontId="0" fillId="0" borderId="12" xfId="0" applyNumberFormat="1" applyFont="1" applyFill="1" applyBorder="1" applyAlignment="1">
      <alignment horizontal="left" vertical="center"/>
    </xf>
  </cellXfs>
  <cellStyles count="50">
    <cellStyle name="20% - 강조색1" xfId="22" builtinId="30" customBuiltin="1"/>
    <cellStyle name="20% - 강조색2" xfId="26" builtinId="34" customBuiltin="1"/>
    <cellStyle name="20% - 강조색3" xfId="30" builtinId="38" customBuiltin="1"/>
    <cellStyle name="20% - 강조색4" xfId="34" builtinId="42" customBuiltin="1"/>
    <cellStyle name="20% - 강조색5" xfId="38" builtinId="46" customBuiltin="1"/>
    <cellStyle name="20% - 강조색6" xfId="42" builtinId="50" customBuiltin="1"/>
    <cellStyle name="40% - 강조색1" xfId="23" builtinId="31" customBuiltin="1"/>
    <cellStyle name="40% - 강조색2" xfId="27" builtinId="35" customBuiltin="1"/>
    <cellStyle name="40% - 강조색3" xfId="31" builtinId="39" customBuiltin="1"/>
    <cellStyle name="40% - 강조색4" xfId="35" builtinId="43" customBuiltin="1"/>
    <cellStyle name="40% - 강조색5" xfId="39" builtinId="47" customBuiltin="1"/>
    <cellStyle name="40% - 강조색6" xfId="43" builtinId="51" customBuiltin="1"/>
    <cellStyle name="60% - 강조색1" xfId="24" builtinId="32" customBuiltin="1"/>
    <cellStyle name="60% - 강조색2" xfId="28" builtinId="36" customBuiltin="1"/>
    <cellStyle name="60% - 강조색3" xfId="32" builtinId="40" customBuiltin="1"/>
    <cellStyle name="60% - 강조색4" xfId="36" builtinId="44" customBuiltin="1"/>
    <cellStyle name="60% - 강조색5" xfId="40" builtinId="48" customBuiltin="1"/>
    <cellStyle name="60% - 강조색6" xfId="44" builtinId="52" customBuiltin="1"/>
    <cellStyle name="강조색1" xfId="21" builtinId="29" customBuiltin="1"/>
    <cellStyle name="강조색2" xfId="25" builtinId="33" customBuiltin="1"/>
    <cellStyle name="강조색3" xfId="29" builtinId="37" customBuiltin="1"/>
    <cellStyle name="강조색4" xfId="33" builtinId="41" customBuiltin="1"/>
    <cellStyle name="강조색5" xfId="37" builtinId="45" customBuiltin="1"/>
    <cellStyle name="강조색6" xfId="41" builtinId="49" customBuiltin="1"/>
    <cellStyle name="경고문" xfId="18" builtinId="11" customBuiltin="1"/>
    <cellStyle name="계산" xfId="15" builtinId="22" customBuiltin="1"/>
    <cellStyle name="나쁨" xfId="11" builtinId="27" customBuiltin="1"/>
    <cellStyle name="메모 2" xfId="47"/>
    <cellStyle name="보통" xfId="12" builtinId="28" customBuiltin="1"/>
    <cellStyle name="설명 텍스트" xfId="19" builtinId="53" customBuiltin="1"/>
    <cellStyle name="셀 확인" xfId="17" builtinId="23" customBuiltin="1"/>
    <cellStyle name="연결된 셀" xfId="16" builtinId="24" customBuiltin="1"/>
    <cellStyle name="요약" xfId="20" builtinId="25" customBuiltin="1"/>
    <cellStyle name="입력" xfId="13" builtinId="20" customBuiltin="1"/>
    <cellStyle name="제목 1" xfId="6" builtinId="16" customBuiltin="1"/>
    <cellStyle name="제목 2" xfId="7" builtinId="17" customBuiltin="1"/>
    <cellStyle name="제목 3" xfId="8" builtinId="18" customBuiltin="1"/>
    <cellStyle name="제목 4" xfId="9" builtinId="19" customBuiltin="1"/>
    <cellStyle name="제목 5" xfId="46"/>
    <cellStyle name="좋음" xfId="10" builtinId="26" customBuiltin="1"/>
    <cellStyle name="출력" xfId="14" builtinId="21" customBuiltin="1"/>
    <cellStyle name="표준" xfId="0" builtinId="0"/>
    <cellStyle name="표준 146" xfId="5"/>
    <cellStyle name="표준 2" xfId="1"/>
    <cellStyle name="표준 2 2" xfId="2"/>
    <cellStyle name="표준 2 3" xfId="49"/>
    <cellStyle name="표준 3" xfId="3"/>
    <cellStyle name="표준 4" xfId="4"/>
    <cellStyle name="표준 5" xfId="45"/>
    <cellStyle name="표준 6" xfId="4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.120\8.&#44277;&#50976;&#54260;&#45908;\Documents%20and%20Settings\&#44608;&#51109;&#54788;\My%20Documents\2003.07\CHERP_&#50976;&#51648;&#48372;&#49688;&#54788;&#54889;&#45936;&#51060;&#53440;&#49688;&#51665;(6&#50900;_&#49688;&#51665;&#51473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.120\8.&#44277;&#50976;&#54260;&#45908;\Documents%20and%20Settings\&#51204;&#44288;&#50857;\My%20Documents\DoNotClick\CMM_&#54868;&#54617;&#50640;&#45320;&#51648;\&#45936;&#51060;&#53552;&#49688;&#51665;&#48143;&#48516;&#49437;&#44288;&#47144;&#51088;&#47308;\&#48373;&#49324;&#48376;%20LCS_STAT_FORM_1.2(&#54532;&#47196;&#51229;&#53944;&#51652;&#54665;&#48372;&#44256;&#49436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54.130\idt\&#50641;&#49472;&#47588;&#53356;&#47196;&#49892;&#49845;\&#54028;&#51068;&#50676;&#44256;&#45236;&#50857;&#44032;&#51256;&#50724;&#44592;\&#51652;&#52377;&#44288;&#47532;&#50857;\&#54532;&#47196;&#44536;&#47016;&#51652;&#52377;&#44288;&#47532;_V2.0_2011112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54.130\idt\02.%20&#51060;&#54665;&#54532;&#47196;&#51229;&#53944;\(2011&#45380;07&#50900;)&#46356;&#51648;&#53560;&#50696;&#49328;&#54924;&#44228;\DBASE-&#44060;&#48156;&#51652;&#52377;&#48372;&#44256;&#49436;-20110728_V1.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54.130\idt\&#50641;&#49472;&#47588;&#53356;&#47196;&#49892;&#49845;\(&#54532;&#47196;&#51229;&#53944;)&#47582;&#52644;&#54805;\CJS-430-01(&#44396;&#49457;&#54637;&#47785;&#44288;&#47532;&#45824;&#51109;)-msOffice&#47928;&#49436;_&#54028;&#51068;&#44221;&#47196;_&#54028;&#51068;&#47749;_size&#52636;&#47141;(&#45800;&#49692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"/>
      <sheetName val="SIZE"/>
      <sheetName val="SIZE_DETAIL"/>
      <sheetName val="운영현황보고(6월)"/>
      <sheetName val="Summary"/>
      <sheetName val="유형별CSR처리현황"/>
      <sheetName val="등급(처리시간)별 CSR 처리현황"/>
      <sheetName val="주별 CSR 처리현황"/>
      <sheetName val="유형별 CSR 분석(모듈)"/>
      <sheetName val="규모,공수분석"/>
      <sheetName val="기타 공수분석"/>
      <sheetName val="CCR(최대CPU사용율)"/>
      <sheetName val="CCR(평균CPU사용율)"/>
      <sheetName val="CCR(최대PAGING SPACE IO"/>
      <sheetName val="CCR(디스크사용량)"/>
      <sheetName val="CSR납기분석"/>
      <sheetName val="inspection_data(5월)"/>
      <sheetName val="inspection_data(6월)"/>
      <sheetName val="결함유형분석"/>
      <sheetName val="결함종류별 분석"/>
      <sheetName val="TEST결함관리"/>
      <sheetName val="Inspection summary"/>
      <sheetName val="위험문제관리"/>
      <sheetName val="구성관리(실적)"/>
      <sheetName val="SQA"/>
      <sheetName val="교육"/>
      <sheetName val="2003년도_교육계획(안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"/>
      <sheetName val="SIZE"/>
      <sheetName val="SIZE_DETAIL"/>
      <sheetName val="운영현황보고(5월)"/>
      <sheetName val="Summary"/>
      <sheetName val="유형별CSR처리현황"/>
      <sheetName val="주별 CSR 처리현황"/>
      <sheetName val="유형별 CSR 분석(모듈)"/>
      <sheetName val="SAP등록 건 확인(5월)"/>
      <sheetName val="규모,공수분석"/>
      <sheetName val="기타 공수분석"/>
      <sheetName val="CCR(최대CPU사용율)"/>
      <sheetName val="CCR(평균CPU사용율)"/>
      <sheetName val="CCR(최대PAGING SPACE IO"/>
      <sheetName val="CCR(평균PAGING SPACE IO"/>
      <sheetName val="CCR(디스크사용량)"/>
      <sheetName val="CCE(디스크사용량_DATA)"/>
      <sheetName val="CSR납기분석"/>
      <sheetName val="결함분석(누적)"/>
      <sheetName val="inspection_data(5월)"/>
      <sheetName val="Inspection summary"/>
      <sheetName val="위험문제관리"/>
      <sheetName val="Test"/>
      <sheetName val="구성관리(실적)"/>
      <sheetName val="SQA"/>
      <sheetName val="교육"/>
      <sheetName val="2003년도_교육계획(안)"/>
      <sheetName val="08.Lessons Learned"/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발진척관리대장"/>
      <sheetName val="일일개발진척보고서"/>
      <sheetName val="개발자별일일개발진척보고서"/>
      <sheetName val="개발자별진척률"/>
      <sheetName val="수치검증"/>
      <sheetName val="프로그램목록파일검증"/>
      <sheetName val="개발건수변경관리"/>
      <sheetName val="작업주차_Table"/>
      <sheetName val="시스템경로"/>
      <sheetName val="시스템경로_백업"/>
      <sheetName val="작성 방법"/>
      <sheetName val="변경이력"/>
    </sheetNames>
    <sheetDataSet>
      <sheetData sheetId="0" refreshError="1">
        <row r="3">
          <cell r="AS3">
            <v>40874</v>
          </cell>
        </row>
      </sheetData>
      <sheetData sheetId="1" refreshError="1">
        <row r="3">
          <cell r="J3">
            <v>3</v>
          </cell>
        </row>
      </sheetData>
      <sheetData sheetId="2"/>
      <sheetData sheetId="3"/>
      <sheetData sheetId="4"/>
      <sheetData sheetId="5"/>
      <sheetData sheetId="6"/>
      <sheetData sheetId="7" refreshError="1">
        <row r="2">
          <cell r="A2" t="str">
            <v>작업일</v>
          </cell>
          <cell r="B2" t="str">
            <v>프로젝트 주차</v>
          </cell>
          <cell r="C2" t="str">
            <v>작업일</v>
          </cell>
          <cell r="D2" t="str">
            <v>개발주차</v>
          </cell>
          <cell r="E2" t="str">
            <v>Sprint 차수</v>
          </cell>
          <cell r="H2" t="str">
            <v>개발주차</v>
          </cell>
          <cell r="I2" t="str">
            <v>Sprint 차수</v>
          </cell>
          <cell r="J2" t="str">
            <v>시작일자</v>
          </cell>
          <cell r="K2" t="str">
            <v>완료일자</v>
          </cell>
          <cell r="N2" t="str">
            <v>Sprint 차수</v>
          </cell>
          <cell r="O2" t="str">
            <v>시작일자</v>
          </cell>
          <cell r="P2" t="str">
            <v>완료일자</v>
          </cell>
        </row>
        <row r="3">
          <cell r="A3">
            <v>40820</v>
          </cell>
          <cell r="B3">
            <v>1</v>
          </cell>
          <cell r="C3">
            <v>40820</v>
          </cell>
          <cell r="H3" t="str">
            <v/>
          </cell>
          <cell r="I3" t="str">
            <v/>
          </cell>
          <cell r="J3">
            <v>40820</v>
          </cell>
          <cell r="K3">
            <v>40825</v>
          </cell>
          <cell r="N3">
            <v>1</v>
          </cell>
          <cell r="O3">
            <v>40861</v>
          </cell>
          <cell r="P3">
            <v>40893</v>
          </cell>
        </row>
        <row r="4">
          <cell r="A4">
            <v>40821</v>
          </cell>
          <cell r="B4">
            <v>1</v>
          </cell>
          <cell r="C4">
            <v>40821</v>
          </cell>
          <cell r="H4" t="str">
            <v/>
          </cell>
          <cell r="I4" t="str">
            <v/>
          </cell>
          <cell r="J4">
            <v>40826</v>
          </cell>
          <cell r="K4">
            <v>40832</v>
          </cell>
          <cell r="N4">
            <v>2</v>
          </cell>
          <cell r="O4">
            <v>40895</v>
          </cell>
          <cell r="P4">
            <v>40942</v>
          </cell>
        </row>
        <row r="5">
          <cell r="A5">
            <v>40822</v>
          </cell>
          <cell r="B5">
            <v>1</v>
          </cell>
          <cell r="C5">
            <v>40822</v>
          </cell>
          <cell r="H5" t="str">
            <v/>
          </cell>
          <cell r="I5" t="str">
            <v/>
          </cell>
          <cell r="J5">
            <v>40833</v>
          </cell>
          <cell r="K5">
            <v>40839</v>
          </cell>
          <cell r="N5">
            <v>3</v>
          </cell>
          <cell r="O5">
            <v>40942</v>
          </cell>
          <cell r="P5">
            <v>40968</v>
          </cell>
        </row>
        <row r="6">
          <cell r="A6">
            <v>40823</v>
          </cell>
          <cell r="B6">
            <v>1</v>
          </cell>
          <cell r="C6">
            <v>40823</v>
          </cell>
          <cell r="H6" t="str">
            <v/>
          </cell>
          <cell r="I6" t="str">
            <v/>
          </cell>
          <cell r="J6">
            <v>40840</v>
          </cell>
          <cell r="K6">
            <v>40846</v>
          </cell>
        </row>
        <row r="7">
          <cell r="A7">
            <v>40824</v>
          </cell>
          <cell r="B7">
            <v>1</v>
          </cell>
          <cell r="C7">
            <v>40824</v>
          </cell>
          <cell r="H7" t="str">
            <v/>
          </cell>
          <cell r="I7" t="str">
            <v/>
          </cell>
          <cell r="J7">
            <v>40847</v>
          </cell>
          <cell r="K7">
            <v>40853</v>
          </cell>
        </row>
        <row r="8">
          <cell r="A8">
            <v>40825</v>
          </cell>
          <cell r="B8">
            <v>1</v>
          </cell>
          <cell r="C8">
            <v>40825</v>
          </cell>
          <cell r="H8">
            <v>1</v>
          </cell>
          <cell r="I8">
            <v>1</v>
          </cell>
          <cell r="J8">
            <v>40854</v>
          </cell>
          <cell r="K8">
            <v>40860</v>
          </cell>
        </row>
        <row r="9">
          <cell r="A9">
            <v>40826</v>
          </cell>
          <cell r="B9">
            <v>2</v>
          </cell>
          <cell r="C9">
            <v>40826</v>
          </cell>
          <cell r="H9">
            <v>2</v>
          </cell>
          <cell r="I9">
            <v>1</v>
          </cell>
          <cell r="J9">
            <v>40861</v>
          </cell>
          <cell r="K9">
            <v>40867</v>
          </cell>
        </row>
        <row r="10">
          <cell r="A10">
            <v>40827</v>
          </cell>
          <cell r="B10">
            <v>2</v>
          </cell>
          <cell r="C10">
            <v>40827</v>
          </cell>
          <cell r="H10">
            <v>3</v>
          </cell>
          <cell r="I10">
            <v>1</v>
          </cell>
          <cell r="J10">
            <v>40868</v>
          </cell>
          <cell r="K10">
            <v>40874</v>
          </cell>
        </row>
        <row r="11">
          <cell r="A11">
            <v>40828</v>
          </cell>
          <cell r="B11">
            <v>2</v>
          </cell>
          <cell r="C11">
            <v>40828</v>
          </cell>
          <cell r="H11">
            <v>4</v>
          </cell>
          <cell r="I11">
            <v>1</v>
          </cell>
          <cell r="J11">
            <v>40875</v>
          </cell>
          <cell r="K11">
            <v>40881</v>
          </cell>
        </row>
        <row r="12">
          <cell r="A12">
            <v>40829</v>
          </cell>
          <cell r="B12">
            <v>2</v>
          </cell>
          <cell r="C12">
            <v>40829</v>
          </cell>
          <cell r="H12">
            <v>5</v>
          </cell>
          <cell r="I12">
            <v>1</v>
          </cell>
          <cell r="J12">
            <v>40882</v>
          </cell>
          <cell r="K12">
            <v>40888</v>
          </cell>
        </row>
        <row r="13">
          <cell r="A13">
            <v>40830</v>
          </cell>
          <cell r="B13">
            <v>2</v>
          </cell>
          <cell r="C13">
            <v>40830</v>
          </cell>
          <cell r="H13">
            <v>6</v>
          </cell>
          <cell r="I13">
            <v>1</v>
          </cell>
          <cell r="J13">
            <v>40889</v>
          </cell>
          <cell r="K13">
            <v>40895</v>
          </cell>
        </row>
        <row r="14">
          <cell r="A14">
            <v>40831</v>
          </cell>
          <cell r="B14">
            <v>2</v>
          </cell>
          <cell r="C14">
            <v>40831</v>
          </cell>
          <cell r="H14">
            <v>7</v>
          </cell>
          <cell r="I14">
            <v>2</v>
          </cell>
          <cell r="J14">
            <v>40896</v>
          </cell>
          <cell r="K14">
            <v>40902</v>
          </cell>
        </row>
        <row r="15">
          <cell r="A15">
            <v>40832</v>
          </cell>
          <cell r="B15">
            <v>2</v>
          </cell>
          <cell r="C15">
            <v>40832</v>
          </cell>
          <cell r="H15">
            <v>8</v>
          </cell>
          <cell r="I15">
            <v>2</v>
          </cell>
          <cell r="J15">
            <v>40903</v>
          </cell>
          <cell r="K15">
            <v>40909</v>
          </cell>
        </row>
        <row r="16">
          <cell r="A16">
            <v>40833</v>
          </cell>
          <cell r="B16">
            <v>3</v>
          </cell>
          <cell r="C16">
            <v>40833</v>
          </cell>
          <cell r="H16">
            <v>9</v>
          </cell>
          <cell r="I16">
            <v>2</v>
          </cell>
          <cell r="J16">
            <v>40910</v>
          </cell>
          <cell r="K16">
            <v>40916</v>
          </cell>
        </row>
        <row r="17">
          <cell r="A17">
            <v>40834</v>
          </cell>
          <cell r="B17">
            <v>3</v>
          </cell>
          <cell r="C17">
            <v>40834</v>
          </cell>
          <cell r="H17">
            <v>10</v>
          </cell>
          <cell r="I17">
            <v>2</v>
          </cell>
          <cell r="J17">
            <v>40917</v>
          </cell>
          <cell r="K17">
            <v>40923</v>
          </cell>
        </row>
        <row r="18">
          <cell r="A18">
            <v>40835</v>
          </cell>
          <cell r="B18">
            <v>3</v>
          </cell>
          <cell r="C18">
            <v>40835</v>
          </cell>
          <cell r="H18">
            <v>11</v>
          </cell>
          <cell r="I18">
            <v>2</v>
          </cell>
          <cell r="J18">
            <v>40924</v>
          </cell>
          <cell r="K18">
            <v>40930</v>
          </cell>
        </row>
        <row r="19">
          <cell r="A19">
            <v>40836</v>
          </cell>
          <cell r="B19">
            <v>3</v>
          </cell>
          <cell r="C19">
            <v>40836</v>
          </cell>
          <cell r="H19">
            <v>12</v>
          </cell>
          <cell r="I19">
            <v>2</v>
          </cell>
          <cell r="J19">
            <v>40931</v>
          </cell>
          <cell r="K19">
            <v>40937</v>
          </cell>
        </row>
        <row r="20">
          <cell r="A20">
            <v>40837</v>
          </cell>
          <cell r="B20">
            <v>3</v>
          </cell>
          <cell r="C20">
            <v>40837</v>
          </cell>
          <cell r="H20">
            <v>13</v>
          </cell>
          <cell r="I20">
            <v>2</v>
          </cell>
          <cell r="J20">
            <v>40938</v>
          </cell>
          <cell r="K20">
            <v>40944</v>
          </cell>
        </row>
        <row r="21">
          <cell r="A21">
            <v>40838</v>
          </cell>
          <cell r="B21">
            <v>3</v>
          </cell>
          <cell r="C21">
            <v>40838</v>
          </cell>
          <cell r="H21">
            <v>14</v>
          </cell>
          <cell r="I21">
            <v>3</v>
          </cell>
          <cell r="J21">
            <v>40945</v>
          </cell>
          <cell r="K21">
            <v>40951</v>
          </cell>
        </row>
        <row r="22">
          <cell r="A22">
            <v>40839</v>
          </cell>
          <cell r="B22">
            <v>3</v>
          </cell>
          <cell r="C22">
            <v>40839</v>
          </cell>
          <cell r="H22">
            <v>15</v>
          </cell>
          <cell r="I22">
            <v>3</v>
          </cell>
          <cell r="J22">
            <v>40952</v>
          </cell>
          <cell r="K22">
            <v>40958</v>
          </cell>
        </row>
        <row r="23">
          <cell r="A23">
            <v>40840</v>
          </cell>
          <cell r="B23">
            <v>4</v>
          </cell>
          <cell r="C23">
            <v>40840</v>
          </cell>
          <cell r="H23">
            <v>16</v>
          </cell>
          <cell r="I23">
            <v>3</v>
          </cell>
          <cell r="J23">
            <v>40959</v>
          </cell>
          <cell r="K23">
            <v>40965</v>
          </cell>
        </row>
        <row r="24">
          <cell r="A24">
            <v>40841</v>
          </cell>
          <cell r="B24">
            <v>4</v>
          </cell>
          <cell r="C24">
            <v>40841</v>
          </cell>
          <cell r="H24">
            <v>17</v>
          </cell>
          <cell r="I24">
            <v>3</v>
          </cell>
          <cell r="J24">
            <v>40966</v>
          </cell>
          <cell r="K24">
            <v>40972</v>
          </cell>
        </row>
        <row r="25">
          <cell r="A25">
            <v>40842</v>
          </cell>
          <cell r="B25">
            <v>4</v>
          </cell>
          <cell r="C25">
            <v>40842</v>
          </cell>
          <cell r="H25" t="str">
            <v/>
          </cell>
          <cell r="I25" t="str">
            <v/>
          </cell>
          <cell r="J25">
            <v>40973</v>
          </cell>
          <cell r="K25">
            <v>40979</v>
          </cell>
        </row>
        <row r="26">
          <cell r="A26">
            <v>40843</v>
          </cell>
          <cell r="B26">
            <v>4</v>
          </cell>
          <cell r="C26">
            <v>40843</v>
          </cell>
          <cell r="H26" t="str">
            <v/>
          </cell>
          <cell r="I26" t="str">
            <v/>
          </cell>
          <cell r="J26">
            <v>40980</v>
          </cell>
          <cell r="K26">
            <v>40986</v>
          </cell>
        </row>
        <row r="27">
          <cell r="A27">
            <v>40844</v>
          </cell>
          <cell r="B27">
            <v>4</v>
          </cell>
          <cell r="C27">
            <v>40844</v>
          </cell>
          <cell r="H27" t="str">
            <v/>
          </cell>
          <cell r="I27" t="str">
            <v/>
          </cell>
          <cell r="J27">
            <v>40987</v>
          </cell>
          <cell r="K27">
            <v>40993</v>
          </cell>
        </row>
        <row r="28">
          <cell r="A28">
            <v>40845</v>
          </cell>
          <cell r="B28">
            <v>4</v>
          </cell>
          <cell r="C28">
            <v>40845</v>
          </cell>
          <cell r="H28" t="str">
            <v/>
          </cell>
          <cell r="I28" t="str">
            <v/>
          </cell>
          <cell r="J28">
            <v>40994</v>
          </cell>
          <cell r="K28">
            <v>41000</v>
          </cell>
        </row>
        <row r="29">
          <cell r="A29">
            <v>40846</v>
          </cell>
          <cell r="B29">
            <v>4</v>
          </cell>
          <cell r="C29">
            <v>40846</v>
          </cell>
          <cell r="H29" t="str">
            <v/>
          </cell>
          <cell r="I29" t="str">
            <v/>
          </cell>
          <cell r="J29">
            <v>41001</v>
          </cell>
          <cell r="K29">
            <v>41007</v>
          </cell>
        </row>
        <row r="30">
          <cell r="A30">
            <v>40847</v>
          </cell>
          <cell r="B30">
            <v>5</v>
          </cell>
          <cell r="C30">
            <v>40847</v>
          </cell>
          <cell r="H30" t="str">
            <v/>
          </cell>
          <cell r="I30" t="str">
            <v/>
          </cell>
          <cell r="J30">
            <v>41008</v>
          </cell>
          <cell r="K30">
            <v>41014</v>
          </cell>
        </row>
        <row r="31">
          <cell r="A31">
            <v>40848</v>
          </cell>
          <cell r="B31">
            <v>5</v>
          </cell>
          <cell r="C31">
            <v>40848</v>
          </cell>
          <cell r="H31" t="str">
            <v/>
          </cell>
          <cell r="I31" t="str">
            <v/>
          </cell>
          <cell r="J31">
            <v>41015</v>
          </cell>
          <cell r="K31">
            <v>41021</v>
          </cell>
        </row>
        <row r="32">
          <cell r="A32">
            <v>40849</v>
          </cell>
          <cell r="B32">
            <v>5</v>
          </cell>
          <cell r="C32">
            <v>40849</v>
          </cell>
          <cell r="H32" t="str">
            <v/>
          </cell>
          <cell r="I32" t="str">
            <v/>
          </cell>
          <cell r="J32">
            <v>41022</v>
          </cell>
          <cell r="K32">
            <v>41028</v>
          </cell>
        </row>
        <row r="33">
          <cell r="A33">
            <v>40850</v>
          </cell>
          <cell r="B33">
            <v>5</v>
          </cell>
          <cell r="C33">
            <v>40850</v>
          </cell>
          <cell r="H33" t="str">
            <v/>
          </cell>
          <cell r="I33" t="str">
            <v/>
          </cell>
          <cell r="J33">
            <v>41029</v>
          </cell>
          <cell r="K33">
            <v>41029</v>
          </cell>
        </row>
        <row r="34">
          <cell r="A34">
            <v>40851</v>
          </cell>
          <cell r="B34">
            <v>5</v>
          </cell>
          <cell r="C34">
            <v>40851</v>
          </cell>
        </row>
        <row r="35">
          <cell r="A35">
            <v>40852</v>
          </cell>
          <cell r="B35">
            <v>5</v>
          </cell>
          <cell r="C35">
            <v>40852</v>
          </cell>
        </row>
        <row r="36">
          <cell r="A36">
            <v>40853</v>
          </cell>
          <cell r="B36">
            <v>5</v>
          </cell>
          <cell r="C36">
            <v>40853</v>
          </cell>
        </row>
        <row r="37">
          <cell r="A37">
            <v>40854</v>
          </cell>
          <cell r="B37">
            <v>6</v>
          </cell>
          <cell r="C37">
            <v>40854</v>
          </cell>
          <cell r="D37">
            <v>1</v>
          </cell>
          <cell r="E37">
            <v>1</v>
          </cell>
        </row>
        <row r="38">
          <cell r="A38">
            <v>40855</v>
          </cell>
          <cell r="B38">
            <v>6</v>
          </cell>
          <cell r="C38">
            <v>40855</v>
          </cell>
          <cell r="D38">
            <v>1</v>
          </cell>
          <cell r="E38">
            <v>1</v>
          </cell>
        </row>
        <row r="39">
          <cell r="A39">
            <v>40856</v>
          </cell>
          <cell r="B39">
            <v>6</v>
          </cell>
          <cell r="C39">
            <v>40856</v>
          </cell>
          <cell r="D39">
            <v>1</v>
          </cell>
          <cell r="E39">
            <v>1</v>
          </cell>
        </row>
        <row r="40">
          <cell r="A40">
            <v>40857</v>
          </cell>
          <cell r="B40">
            <v>6</v>
          </cell>
          <cell r="C40">
            <v>40857</v>
          </cell>
          <cell r="D40">
            <v>1</v>
          </cell>
          <cell r="E40">
            <v>1</v>
          </cell>
        </row>
        <row r="41">
          <cell r="A41">
            <v>40858</v>
          </cell>
          <cell r="B41">
            <v>6</v>
          </cell>
          <cell r="C41">
            <v>40858</v>
          </cell>
          <cell r="D41">
            <v>1</v>
          </cell>
          <cell r="E41">
            <v>1</v>
          </cell>
        </row>
        <row r="42">
          <cell r="A42">
            <v>40859</v>
          </cell>
          <cell r="B42">
            <v>6</v>
          </cell>
          <cell r="C42">
            <v>40859</v>
          </cell>
          <cell r="D42">
            <v>1</v>
          </cell>
          <cell r="E42">
            <v>1</v>
          </cell>
        </row>
        <row r="43">
          <cell r="A43">
            <v>40860</v>
          </cell>
          <cell r="B43">
            <v>6</v>
          </cell>
          <cell r="C43">
            <v>40860</v>
          </cell>
          <cell r="D43">
            <v>1</v>
          </cell>
          <cell r="E43">
            <v>1</v>
          </cell>
        </row>
        <row r="44">
          <cell r="A44">
            <v>40861</v>
          </cell>
          <cell r="B44">
            <v>7</v>
          </cell>
          <cell r="C44">
            <v>40861</v>
          </cell>
          <cell r="D44">
            <v>2</v>
          </cell>
          <cell r="E44">
            <v>1</v>
          </cell>
        </row>
        <row r="45">
          <cell r="A45">
            <v>40862</v>
          </cell>
          <cell r="B45">
            <v>7</v>
          </cell>
          <cell r="C45">
            <v>40862</v>
          </cell>
          <cell r="D45">
            <v>2</v>
          </cell>
          <cell r="E45">
            <v>1</v>
          </cell>
        </row>
        <row r="46">
          <cell r="A46">
            <v>40863</v>
          </cell>
          <cell r="B46">
            <v>7</v>
          </cell>
          <cell r="C46">
            <v>40863</v>
          </cell>
          <cell r="D46">
            <v>2</v>
          </cell>
          <cell r="E46">
            <v>1</v>
          </cell>
        </row>
        <row r="47">
          <cell r="A47">
            <v>40864</v>
          </cell>
          <cell r="B47">
            <v>7</v>
          </cell>
          <cell r="C47">
            <v>40864</v>
          </cell>
          <cell r="D47">
            <v>2</v>
          </cell>
          <cell r="E47">
            <v>1</v>
          </cell>
        </row>
        <row r="48">
          <cell r="A48">
            <v>40865</v>
          </cell>
          <cell r="B48">
            <v>7</v>
          </cell>
          <cell r="C48">
            <v>40865</v>
          </cell>
          <cell r="D48">
            <v>2</v>
          </cell>
          <cell r="E48">
            <v>1</v>
          </cell>
        </row>
        <row r="49">
          <cell r="A49">
            <v>40866</v>
          </cell>
          <cell r="B49">
            <v>7</v>
          </cell>
          <cell r="C49">
            <v>40866</v>
          </cell>
          <cell r="D49">
            <v>2</v>
          </cell>
          <cell r="E49">
            <v>1</v>
          </cell>
        </row>
        <row r="50">
          <cell r="A50">
            <v>40867</v>
          </cell>
          <cell r="B50">
            <v>7</v>
          </cell>
          <cell r="C50">
            <v>40867</v>
          </cell>
          <cell r="D50">
            <v>2</v>
          </cell>
          <cell r="E50">
            <v>1</v>
          </cell>
        </row>
        <row r="51">
          <cell r="A51">
            <v>40868</v>
          </cell>
          <cell r="B51">
            <v>8</v>
          </cell>
          <cell r="C51">
            <v>40868</v>
          </cell>
          <cell r="D51">
            <v>3</v>
          </cell>
          <cell r="E51">
            <v>1</v>
          </cell>
        </row>
        <row r="52">
          <cell r="A52">
            <v>40869</v>
          </cell>
          <cell r="B52">
            <v>8</v>
          </cell>
          <cell r="C52">
            <v>40869</v>
          </cell>
          <cell r="D52">
            <v>3</v>
          </cell>
          <cell r="E52">
            <v>1</v>
          </cell>
        </row>
        <row r="53">
          <cell r="A53">
            <v>40870</v>
          </cell>
          <cell r="B53">
            <v>8</v>
          </cell>
          <cell r="C53">
            <v>40870</v>
          </cell>
          <cell r="D53">
            <v>3</v>
          </cell>
          <cell r="E53">
            <v>1</v>
          </cell>
        </row>
        <row r="54">
          <cell r="A54">
            <v>40871</v>
          </cell>
          <cell r="B54">
            <v>8</v>
          </cell>
          <cell r="C54">
            <v>40871</v>
          </cell>
          <cell r="D54">
            <v>3</v>
          </cell>
          <cell r="E54">
            <v>1</v>
          </cell>
        </row>
        <row r="55">
          <cell r="A55">
            <v>40872</v>
          </cell>
          <cell r="B55">
            <v>8</v>
          </cell>
          <cell r="C55">
            <v>40872</v>
          </cell>
          <cell r="D55">
            <v>3</v>
          </cell>
          <cell r="E55">
            <v>1</v>
          </cell>
        </row>
        <row r="56">
          <cell r="A56">
            <v>40873</v>
          </cell>
          <cell r="B56">
            <v>8</v>
          </cell>
          <cell r="C56">
            <v>40873</v>
          </cell>
          <cell r="D56">
            <v>3</v>
          </cell>
          <cell r="E56">
            <v>1</v>
          </cell>
        </row>
        <row r="57">
          <cell r="A57">
            <v>40874</v>
          </cell>
          <cell r="B57">
            <v>8</v>
          </cell>
          <cell r="C57">
            <v>40874</v>
          </cell>
          <cell r="D57">
            <v>3</v>
          </cell>
          <cell r="E57">
            <v>1</v>
          </cell>
        </row>
        <row r="58">
          <cell r="A58">
            <v>40875</v>
          </cell>
          <cell r="B58">
            <v>9</v>
          </cell>
          <cell r="C58">
            <v>40875</v>
          </cell>
          <cell r="D58">
            <v>4</v>
          </cell>
          <cell r="E58">
            <v>1</v>
          </cell>
        </row>
        <row r="59">
          <cell r="A59">
            <v>40876</v>
          </cell>
          <cell r="B59">
            <v>9</v>
          </cell>
          <cell r="C59">
            <v>40876</v>
          </cell>
          <cell r="D59">
            <v>4</v>
          </cell>
          <cell r="E59">
            <v>1</v>
          </cell>
        </row>
        <row r="60">
          <cell r="A60">
            <v>40877</v>
          </cell>
          <cell r="B60">
            <v>9</v>
          </cell>
          <cell r="C60">
            <v>40877</v>
          </cell>
          <cell r="D60">
            <v>4</v>
          </cell>
          <cell r="E60">
            <v>1</v>
          </cell>
        </row>
        <row r="61">
          <cell r="A61">
            <v>40878</v>
          </cell>
          <cell r="B61">
            <v>9</v>
          </cell>
          <cell r="C61">
            <v>40878</v>
          </cell>
          <cell r="D61">
            <v>4</v>
          </cell>
          <cell r="E61">
            <v>1</v>
          </cell>
        </row>
        <row r="62">
          <cell r="A62">
            <v>40879</v>
          </cell>
          <cell r="B62">
            <v>9</v>
          </cell>
          <cell r="C62">
            <v>40879</v>
          </cell>
          <cell r="D62">
            <v>4</v>
          </cell>
          <cell r="E62">
            <v>1</v>
          </cell>
        </row>
        <row r="63">
          <cell r="A63">
            <v>40880</v>
          </cell>
          <cell r="B63">
            <v>9</v>
          </cell>
          <cell r="C63">
            <v>40880</v>
          </cell>
          <cell r="D63">
            <v>4</v>
          </cell>
          <cell r="E63">
            <v>1</v>
          </cell>
        </row>
        <row r="64">
          <cell r="A64">
            <v>40881</v>
          </cell>
          <cell r="B64">
            <v>9</v>
          </cell>
          <cell r="C64">
            <v>40881</v>
          </cell>
          <cell r="D64">
            <v>4</v>
          </cell>
          <cell r="E64">
            <v>1</v>
          </cell>
        </row>
        <row r="65">
          <cell r="A65">
            <v>40882</v>
          </cell>
          <cell r="B65">
            <v>10</v>
          </cell>
          <cell r="C65">
            <v>40882</v>
          </cell>
          <cell r="D65">
            <v>5</v>
          </cell>
          <cell r="E65">
            <v>1</v>
          </cell>
        </row>
        <row r="66">
          <cell r="A66">
            <v>40883</v>
          </cell>
          <cell r="B66">
            <v>10</v>
          </cell>
          <cell r="C66">
            <v>40883</v>
          </cell>
          <cell r="D66">
            <v>5</v>
          </cell>
          <cell r="E66">
            <v>1</v>
          </cell>
        </row>
        <row r="67">
          <cell r="A67">
            <v>40884</v>
          </cell>
          <cell r="B67">
            <v>10</v>
          </cell>
          <cell r="C67">
            <v>40884</v>
          </cell>
          <cell r="D67">
            <v>5</v>
          </cell>
          <cell r="E67">
            <v>1</v>
          </cell>
        </row>
        <row r="68">
          <cell r="A68">
            <v>40885</v>
          </cell>
          <cell r="B68">
            <v>10</v>
          </cell>
          <cell r="C68">
            <v>40885</v>
          </cell>
          <cell r="D68">
            <v>5</v>
          </cell>
          <cell r="E68">
            <v>1</v>
          </cell>
        </row>
        <row r="69">
          <cell r="A69">
            <v>40886</v>
          </cell>
          <cell r="B69">
            <v>10</v>
          </cell>
          <cell r="C69">
            <v>40886</v>
          </cell>
          <cell r="D69">
            <v>5</v>
          </cell>
          <cell r="E69">
            <v>1</v>
          </cell>
        </row>
        <row r="70">
          <cell r="A70">
            <v>40887</v>
          </cell>
          <cell r="B70">
            <v>10</v>
          </cell>
          <cell r="C70">
            <v>40887</v>
          </cell>
          <cell r="D70">
            <v>5</v>
          </cell>
          <cell r="E70">
            <v>1</v>
          </cell>
        </row>
        <row r="71">
          <cell r="A71">
            <v>40888</v>
          </cell>
          <cell r="B71">
            <v>10</v>
          </cell>
          <cell r="C71">
            <v>40888</v>
          </cell>
          <cell r="D71">
            <v>5</v>
          </cell>
          <cell r="E71">
            <v>1</v>
          </cell>
        </row>
        <row r="72">
          <cell r="A72">
            <v>40889</v>
          </cell>
          <cell r="B72">
            <v>11</v>
          </cell>
          <cell r="C72">
            <v>40889</v>
          </cell>
          <cell r="D72">
            <v>6</v>
          </cell>
          <cell r="E72">
            <v>1</v>
          </cell>
        </row>
        <row r="73">
          <cell r="A73">
            <v>40890</v>
          </cell>
          <cell r="B73">
            <v>11</v>
          </cell>
          <cell r="C73">
            <v>40890</v>
          </cell>
          <cell r="D73">
            <v>6</v>
          </cell>
          <cell r="E73">
            <v>1</v>
          </cell>
        </row>
        <row r="74">
          <cell r="A74">
            <v>40891</v>
          </cell>
          <cell r="B74">
            <v>11</v>
          </cell>
          <cell r="C74">
            <v>40891</v>
          </cell>
          <cell r="D74">
            <v>6</v>
          </cell>
          <cell r="E74">
            <v>1</v>
          </cell>
        </row>
        <row r="75">
          <cell r="A75">
            <v>40892</v>
          </cell>
          <cell r="B75">
            <v>11</v>
          </cell>
          <cell r="C75">
            <v>40892</v>
          </cell>
          <cell r="D75">
            <v>6</v>
          </cell>
          <cell r="E75">
            <v>1</v>
          </cell>
        </row>
        <row r="76">
          <cell r="A76">
            <v>40893</v>
          </cell>
          <cell r="B76">
            <v>11</v>
          </cell>
          <cell r="C76">
            <v>40893</v>
          </cell>
          <cell r="D76">
            <v>6</v>
          </cell>
          <cell r="E76">
            <v>1</v>
          </cell>
        </row>
        <row r="77">
          <cell r="A77">
            <v>40894</v>
          </cell>
          <cell r="B77">
            <v>11</v>
          </cell>
          <cell r="C77">
            <v>40894</v>
          </cell>
          <cell r="D77">
            <v>6</v>
          </cell>
          <cell r="E77">
            <v>1</v>
          </cell>
        </row>
        <row r="78">
          <cell r="A78">
            <v>40895</v>
          </cell>
          <cell r="B78">
            <v>11</v>
          </cell>
          <cell r="C78">
            <v>40895</v>
          </cell>
          <cell r="D78">
            <v>6</v>
          </cell>
          <cell r="E78">
            <v>1</v>
          </cell>
        </row>
        <row r="79">
          <cell r="A79">
            <v>40896</v>
          </cell>
          <cell r="B79">
            <v>12</v>
          </cell>
          <cell r="C79">
            <v>40896</v>
          </cell>
          <cell r="D79">
            <v>7</v>
          </cell>
          <cell r="E79">
            <v>2</v>
          </cell>
        </row>
        <row r="80">
          <cell r="A80">
            <v>40897</v>
          </cell>
          <cell r="B80">
            <v>12</v>
          </cell>
          <cell r="C80">
            <v>40897</v>
          </cell>
          <cell r="D80">
            <v>7</v>
          </cell>
          <cell r="E80">
            <v>2</v>
          </cell>
        </row>
        <row r="81">
          <cell r="A81">
            <v>40898</v>
          </cell>
          <cell r="B81">
            <v>12</v>
          </cell>
          <cell r="C81">
            <v>40898</v>
          </cell>
          <cell r="D81">
            <v>7</v>
          </cell>
          <cell r="E81">
            <v>2</v>
          </cell>
        </row>
        <row r="82">
          <cell r="A82">
            <v>40899</v>
          </cell>
          <cell r="B82">
            <v>12</v>
          </cell>
          <cell r="C82">
            <v>40899</v>
          </cell>
          <cell r="D82">
            <v>7</v>
          </cell>
          <cell r="E82">
            <v>2</v>
          </cell>
        </row>
        <row r="83">
          <cell r="A83">
            <v>40900</v>
          </cell>
          <cell r="B83">
            <v>12</v>
          </cell>
          <cell r="C83">
            <v>40900</v>
          </cell>
          <cell r="D83">
            <v>7</v>
          </cell>
          <cell r="E83">
            <v>2</v>
          </cell>
        </row>
        <row r="84">
          <cell r="A84">
            <v>40901</v>
          </cell>
          <cell r="B84">
            <v>12</v>
          </cell>
          <cell r="C84">
            <v>40901</v>
          </cell>
          <cell r="D84">
            <v>7</v>
          </cell>
          <cell r="E84">
            <v>2</v>
          </cell>
        </row>
        <row r="85">
          <cell r="A85">
            <v>40902</v>
          </cell>
          <cell r="B85">
            <v>12</v>
          </cell>
          <cell r="C85">
            <v>40902</v>
          </cell>
          <cell r="D85">
            <v>7</v>
          </cell>
          <cell r="E85">
            <v>2</v>
          </cell>
        </row>
        <row r="86">
          <cell r="A86">
            <v>40903</v>
          </cell>
          <cell r="B86">
            <v>13</v>
          </cell>
          <cell r="C86">
            <v>40903</v>
          </cell>
          <cell r="D86">
            <v>8</v>
          </cell>
          <cell r="E86">
            <v>2</v>
          </cell>
        </row>
        <row r="87">
          <cell r="A87">
            <v>40904</v>
          </cell>
          <cell r="B87">
            <v>13</v>
          </cell>
          <cell r="C87">
            <v>40904</v>
          </cell>
          <cell r="D87">
            <v>8</v>
          </cell>
          <cell r="E87">
            <v>2</v>
          </cell>
        </row>
        <row r="88">
          <cell r="A88">
            <v>40905</v>
          </cell>
          <cell r="B88">
            <v>13</v>
          </cell>
          <cell r="C88">
            <v>40905</v>
          </cell>
          <cell r="D88">
            <v>8</v>
          </cell>
          <cell r="E88">
            <v>2</v>
          </cell>
        </row>
        <row r="89">
          <cell r="A89">
            <v>40906</v>
          </cell>
          <cell r="B89">
            <v>13</v>
          </cell>
          <cell r="C89">
            <v>40906</v>
          </cell>
          <cell r="D89">
            <v>8</v>
          </cell>
          <cell r="E89">
            <v>2</v>
          </cell>
        </row>
        <row r="90">
          <cell r="A90">
            <v>40907</v>
          </cell>
          <cell r="B90">
            <v>13</v>
          </cell>
          <cell r="C90">
            <v>40907</v>
          </cell>
          <cell r="D90">
            <v>8</v>
          </cell>
          <cell r="E90">
            <v>2</v>
          </cell>
        </row>
        <row r="91">
          <cell r="A91">
            <v>40908</v>
          </cell>
          <cell r="B91">
            <v>13</v>
          </cell>
          <cell r="C91">
            <v>40908</v>
          </cell>
          <cell r="D91">
            <v>8</v>
          </cell>
          <cell r="E91">
            <v>2</v>
          </cell>
        </row>
        <row r="92">
          <cell r="A92">
            <v>40909</v>
          </cell>
          <cell r="B92">
            <v>13</v>
          </cell>
          <cell r="C92">
            <v>40909</v>
          </cell>
          <cell r="D92">
            <v>8</v>
          </cell>
          <cell r="E92">
            <v>2</v>
          </cell>
        </row>
        <row r="93">
          <cell r="A93">
            <v>40910</v>
          </cell>
          <cell r="B93">
            <v>14</v>
          </cell>
          <cell r="C93">
            <v>40910</v>
          </cell>
          <cell r="D93">
            <v>9</v>
          </cell>
          <cell r="E93">
            <v>2</v>
          </cell>
        </row>
        <row r="94">
          <cell r="A94">
            <v>40911</v>
          </cell>
          <cell r="B94">
            <v>14</v>
          </cell>
          <cell r="C94">
            <v>40911</v>
          </cell>
          <cell r="D94">
            <v>9</v>
          </cell>
          <cell r="E94">
            <v>2</v>
          </cell>
        </row>
        <row r="95">
          <cell r="A95">
            <v>40912</v>
          </cell>
          <cell r="B95">
            <v>14</v>
          </cell>
          <cell r="C95">
            <v>40912</v>
          </cell>
          <cell r="D95">
            <v>9</v>
          </cell>
          <cell r="E95">
            <v>2</v>
          </cell>
        </row>
        <row r="96">
          <cell r="A96">
            <v>40913</v>
          </cell>
          <cell r="B96">
            <v>14</v>
          </cell>
          <cell r="C96">
            <v>40913</v>
          </cell>
          <cell r="D96">
            <v>9</v>
          </cell>
          <cell r="E96">
            <v>2</v>
          </cell>
        </row>
        <row r="97">
          <cell r="A97">
            <v>40914</v>
          </cell>
          <cell r="B97">
            <v>14</v>
          </cell>
          <cell r="C97">
            <v>40914</v>
          </cell>
          <cell r="D97">
            <v>9</v>
          </cell>
          <cell r="E97">
            <v>2</v>
          </cell>
        </row>
        <row r="98">
          <cell r="A98">
            <v>40915</v>
          </cell>
          <cell r="B98">
            <v>14</v>
          </cell>
          <cell r="C98">
            <v>40915</v>
          </cell>
          <cell r="D98">
            <v>9</v>
          </cell>
          <cell r="E98">
            <v>2</v>
          </cell>
        </row>
        <row r="99">
          <cell r="A99">
            <v>40916</v>
          </cell>
          <cell r="B99">
            <v>14</v>
          </cell>
          <cell r="C99">
            <v>40916</v>
          </cell>
          <cell r="D99">
            <v>9</v>
          </cell>
          <cell r="E99">
            <v>2</v>
          </cell>
        </row>
        <row r="100">
          <cell r="A100">
            <v>40917</v>
          </cell>
          <cell r="B100">
            <v>15</v>
          </cell>
          <cell r="C100">
            <v>40917</v>
          </cell>
          <cell r="D100">
            <v>10</v>
          </cell>
          <cell r="E100">
            <v>2</v>
          </cell>
        </row>
        <row r="101">
          <cell r="A101">
            <v>40918</v>
          </cell>
          <cell r="B101">
            <v>15</v>
          </cell>
          <cell r="C101">
            <v>40918</v>
          </cell>
          <cell r="D101">
            <v>10</v>
          </cell>
          <cell r="E101">
            <v>2</v>
          </cell>
        </row>
        <row r="102">
          <cell r="A102">
            <v>40919</v>
          </cell>
          <cell r="B102">
            <v>15</v>
          </cell>
          <cell r="C102">
            <v>40919</v>
          </cell>
          <cell r="D102">
            <v>10</v>
          </cell>
          <cell r="E102">
            <v>2</v>
          </cell>
        </row>
        <row r="103">
          <cell r="A103">
            <v>40920</v>
          </cell>
          <cell r="B103">
            <v>15</v>
          </cell>
          <cell r="C103">
            <v>40920</v>
          </cell>
          <cell r="D103">
            <v>10</v>
          </cell>
          <cell r="E103">
            <v>2</v>
          </cell>
        </row>
        <row r="104">
          <cell r="A104">
            <v>40921</v>
          </cell>
          <cell r="B104">
            <v>15</v>
          </cell>
          <cell r="C104">
            <v>40921</v>
          </cell>
          <cell r="D104">
            <v>10</v>
          </cell>
          <cell r="E104">
            <v>2</v>
          </cell>
        </row>
        <row r="105">
          <cell r="A105">
            <v>40922</v>
          </cell>
          <cell r="B105">
            <v>15</v>
          </cell>
          <cell r="C105">
            <v>40922</v>
          </cell>
          <cell r="D105">
            <v>10</v>
          </cell>
          <cell r="E105">
            <v>2</v>
          </cell>
        </row>
        <row r="106">
          <cell r="A106">
            <v>40923</v>
          </cell>
          <cell r="B106">
            <v>15</v>
          </cell>
          <cell r="C106">
            <v>40923</v>
          </cell>
          <cell r="D106">
            <v>10</v>
          </cell>
          <cell r="E106">
            <v>2</v>
          </cell>
        </row>
        <row r="107">
          <cell r="A107">
            <v>40924</v>
          </cell>
          <cell r="B107">
            <v>16</v>
          </cell>
          <cell r="C107">
            <v>40924</v>
          </cell>
          <cell r="D107">
            <v>11</v>
          </cell>
          <cell r="E107">
            <v>2</v>
          </cell>
        </row>
        <row r="108">
          <cell r="A108">
            <v>40925</v>
          </cell>
          <cell r="B108">
            <v>16</v>
          </cell>
          <cell r="C108">
            <v>40925</v>
          </cell>
          <cell r="D108">
            <v>11</v>
          </cell>
          <cell r="E108">
            <v>2</v>
          </cell>
        </row>
        <row r="109">
          <cell r="A109">
            <v>40926</v>
          </cell>
          <cell r="B109">
            <v>16</v>
          </cell>
          <cell r="C109">
            <v>40926</v>
          </cell>
          <cell r="D109">
            <v>11</v>
          </cell>
          <cell r="E109">
            <v>2</v>
          </cell>
        </row>
        <row r="110">
          <cell r="A110">
            <v>40927</v>
          </cell>
          <cell r="B110">
            <v>16</v>
          </cell>
          <cell r="C110">
            <v>40927</v>
          </cell>
          <cell r="D110">
            <v>11</v>
          </cell>
          <cell r="E110">
            <v>2</v>
          </cell>
        </row>
        <row r="111">
          <cell r="A111">
            <v>40928</v>
          </cell>
          <cell r="B111">
            <v>16</v>
          </cell>
          <cell r="C111">
            <v>40928</v>
          </cell>
          <cell r="D111">
            <v>11</v>
          </cell>
          <cell r="E111">
            <v>2</v>
          </cell>
        </row>
        <row r="112">
          <cell r="A112">
            <v>40929</v>
          </cell>
          <cell r="B112">
            <v>16</v>
          </cell>
          <cell r="C112">
            <v>40929</v>
          </cell>
          <cell r="D112">
            <v>11</v>
          </cell>
          <cell r="E112">
            <v>2</v>
          </cell>
        </row>
        <row r="113">
          <cell r="A113">
            <v>40930</v>
          </cell>
          <cell r="B113">
            <v>16</v>
          </cell>
          <cell r="C113">
            <v>40930</v>
          </cell>
          <cell r="D113">
            <v>11</v>
          </cell>
          <cell r="E113">
            <v>2</v>
          </cell>
        </row>
        <row r="114">
          <cell r="A114">
            <v>40931</v>
          </cell>
          <cell r="B114">
            <v>17</v>
          </cell>
          <cell r="C114">
            <v>40931</v>
          </cell>
          <cell r="D114">
            <v>12</v>
          </cell>
          <cell r="E114">
            <v>2</v>
          </cell>
        </row>
        <row r="115">
          <cell r="A115">
            <v>40932</v>
          </cell>
          <cell r="B115">
            <v>17</v>
          </cell>
          <cell r="C115">
            <v>40932</v>
          </cell>
          <cell r="D115">
            <v>12</v>
          </cell>
          <cell r="E115">
            <v>2</v>
          </cell>
        </row>
        <row r="116">
          <cell r="A116">
            <v>40933</v>
          </cell>
          <cell r="B116">
            <v>17</v>
          </cell>
          <cell r="C116">
            <v>40933</v>
          </cell>
          <cell r="D116">
            <v>12</v>
          </cell>
          <cell r="E116">
            <v>2</v>
          </cell>
        </row>
        <row r="117">
          <cell r="A117">
            <v>40934</v>
          </cell>
          <cell r="B117">
            <v>17</v>
          </cell>
          <cell r="C117">
            <v>40934</v>
          </cell>
          <cell r="D117">
            <v>12</v>
          </cell>
          <cell r="E117">
            <v>2</v>
          </cell>
        </row>
        <row r="118">
          <cell r="A118">
            <v>40935</v>
          </cell>
          <cell r="B118">
            <v>17</v>
          </cell>
          <cell r="C118">
            <v>40935</v>
          </cell>
          <cell r="D118">
            <v>12</v>
          </cell>
          <cell r="E118">
            <v>2</v>
          </cell>
        </row>
        <row r="119">
          <cell r="A119">
            <v>40936</v>
          </cell>
          <cell r="B119">
            <v>17</v>
          </cell>
          <cell r="C119">
            <v>40936</v>
          </cell>
          <cell r="D119">
            <v>12</v>
          </cell>
          <cell r="E119">
            <v>2</v>
          </cell>
        </row>
        <row r="120">
          <cell r="A120">
            <v>40937</v>
          </cell>
          <cell r="B120">
            <v>17</v>
          </cell>
          <cell r="C120">
            <v>40937</v>
          </cell>
          <cell r="D120">
            <v>12</v>
          </cell>
          <cell r="E120">
            <v>2</v>
          </cell>
        </row>
        <row r="121">
          <cell r="A121">
            <v>40938</v>
          </cell>
          <cell r="B121">
            <v>18</v>
          </cell>
          <cell r="C121">
            <v>40938</v>
          </cell>
          <cell r="D121">
            <v>13</v>
          </cell>
          <cell r="E121">
            <v>2</v>
          </cell>
        </row>
        <row r="122">
          <cell r="A122">
            <v>40939</v>
          </cell>
          <cell r="B122">
            <v>18</v>
          </cell>
          <cell r="C122">
            <v>40939</v>
          </cell>
          <cell r="D122">
            <v>13</v>
          </cell>
          <cell r="E122">
            <v>2</v>
          </cell>
        </row>
        <row r="123">
          <cell r="A123">
            <v>40940</v>
          </cell>
          <cell r="B123">
            <v>18</v>
          </cell>
          <cell r="C123">
            <v>40940</v>
          </cell>
          <cell r="D123">
            <v>13</v>
          </cell>
          <cell r="E123">
            <v>2</v>
          </cell>
        </row>
        <row r="124">
          <cell r="A124">
            <v>40941</v>
          </cell>
          <cell r="B124">
            <v>18</v>
          </cell>
          <cell r="C124">
            <v>40941</v>
          </cell>
          <cell r="D124">
            <v>13</v>
          </cell>
          <cell r="E124">
            <v>2</v>
          </cell>
        </row>
        <row r="125">
          <cell r="A125">
            <v>40942</v>
          </cell>
          <cell r="B125">
            <v>18</v>
          </cell>
          <cell r="C125">
            <v>40942</v>
          </cell>
          <cell r="D125">
            <v>13</v>
          </cell>
          <cell r="E125">
            <v>2</v>
          </cell>
        </row>
        <row r="126">
          <cell r="A126">
            <v>40943</v>
          </cell>
          <cell r="B126">
            <v>18</v>
          </cell>
          <cell r="C126">
            <v>40943</v>
          </cell>
          <cell r="D126">
            <v>13</v>
          </cell>
          <cell r="E126">
            <v>2</v>
          </cell>
        </row>
        <row r="127">
          <cell r="A127">
            <v>40944</v>
          </cell>
          <cell r="B127">
            <v>18</v>
          </cell>
          <cell r="C127">
            <v>40944</v>
          </cell>
          <cell r="D127">
            <v>13</v>
          </cell>
          <cell r="E127">
            <v>2</v>
          </cell>
        </row>
        <row r="128">
          <cell r="A128">
            <v>40945</v>
          </cell>
          <cell r="B128">
            <v>19</v>
          </cell>
          <cell r="C128">
            <v>40945</v>
          </cell>
          <cell r="D128">
            <v>14</v>
          </cell>
          <cell r="E128">
            <v>3</v>
          </cell>
        </row>
        <row r="129">
          <cell r="A129">
            <v>40946</v>
          </cell>
          <cell r="B129">
            <v>19</v>
          </cell>
          <cell r="C129">
            <v>40946</v>
          </cell>
          <cell r="D129">
            <v>14</v>
          </cell>
          <cell r="E129">
            <v>3</v>
          </cell>
        </row>
        <row r="130">
          <cell r="A130">
            <v>40947</v>
          </cell>
          <cell r="B130">
            <v>19</v>
          </cell>
          <cell r="C130">
            <v>40947</v>
          </cell>
          <cell r="D130">
            <v>14</v>
          </cell>
          <cell r="E130">
            <v>3</v>
          </cell>
        </row>
        <row r="131">
          <cell r="A131">
            <v>40948</v>
          </cell>
          <cell r="B131">
            <v>19</v>
          </cell>
          <cell r="C131">
            <v>40948</v>
          </cell>
          <cell r="D131">
            <v>14</v>
          </cell>
          <cell r="E131">
            <v>3</v>
          </cell>
        </row>
        <row r="132">
          <cell r="A132">
            <v>40949</v>
          </cell>
          <cell r="B132">
            <v>19</v>
          </cell>
          <cell r="C132">
            <v>40949</v>
          </cell>
          <cell r="D132">
            <v>14</v>
          </cell>
          <cell r="E132">
            <v>3</v>
          </cell>
        </row>
        <row r="133">
          <cell r="A133">
            <v>40950</v>
          </cell>
          <cell r="B133">
            <v>19</v>
          </cell>
          <cell r="C133">
            <v>40950</v>
          </cell>
          <cell r="D133">
            <v>14</v>
          </cell>
          <cell r="E133">
            <v>3</v>
          </cell>
        </row>
        <row r="134">
          <cell r="A134">
            <v>40951</v>
          </cell>
          <cell r="B134">
            <v>19</v>
          </cell>
          <cell r="C134">
            <v>40951</v>
          </cell>
          <cell r="D134">
            <v>14</v>
          </cell>
          <cell r="E134">
            <v>3</v>
          </cell>
        </row>
        <row r="135">
          <cell r="A135">
            <v>40952</v>
          </cell>
          <cell r="B135">
            <v>20</v>
          </cell>
          <cell r="C135">
            <v>40952</v>
          </cell>
          <cell r="D135">
            <v>15</v>
          </cell>
          <cell r="E135">
            <v>3</v>
          </cell>
        </row>
        <row r="136">
          <cell r="A136">
            <v>40953</v>
          </cell>
          <cell r="B136">
            <v>20</v>
          </cell>
          <cell r="C136">
            <v>40953</v>
          </cell>
          <cell r="D136">
            <v>15</v>
          </cell>
          <cell r="E136">
            <v>3</v>
          </cell>
        </row>
        <row r="137">
          <cell r="A137">
            <v>40954</v>
          </cell>
          <cell r="B137">
            <v>20</v>
          </cell>
          <cell r="C137">
            <v>40954</v>
          </cell>
          <cell r="D137">
            <v>15</v>
          </cell>
          <cell r="E137">
            <v>3</v>
          </cell>
        </row>
        <row r="138">
          <cell r="A138">
            <v>40955</v>
          </cell>
          <cell r="B138">
            <v>20</v>
          </cell>
          <cell r="C138">
            <v>40955</v>
          </cell>
          <cell r="D138">
            <v>15</v>
          </cell>
          <cell r="E138">
            <v>3</v>
          </cell>
        </row>
        <row r="139">
          <cell r="A139">
            <v>40956</v>
          </cell>
          <cell r="B139">
            <v>20</v>
          </cell>
          <cell r="C139">
            <v>40956</v>
          </cell>
          <cell r="D139">
            <v>15</v>
          </cell>
          <cell r="E139">
            <v>3</v>
          </cell>
        </row>
        <row r="140">
          <cell r="A140">
            <v>40957</v>
          </cell>
          <cell r="B140">
            <v>20</v>
          </cell>
          <cell r="C140">
            <v>40957</v>
          </cell>
          <cell r="D140">
            <v>15</v>
          </cell>
          <cell r="E140">
            <v>3</v>
          </cell>
        </row>
        <row r="141">
          <cell r="A141">
            <v>40958</v>
          </cell>
          <cell r="B141">
            <v>20</v>
          </cell>
          <cell r="C141">
            <v>40958</v>
          </cell>
          <cell r="D141">
            <v>15</v>
          </cell>
          <cell r="E141">
            <v>3</v>
          </cell>
        </row>
        <row r="142">
          <cell r="A142">
            <v>40959</v>
          </cell>
          <cell r="B142">
            <v>21</v>
          </cell>
          <cell r="C142">
            <v>40959</v>
          </cell>
          <cell r="D142">
            <v>16</v>
          </cell>
          <cell r="E142">
            <v>3</v>
          </cell>
        </row>
        <row r="143">
          <cell r="A143">
            <v>40960</v>
          </cell>
          <cell r="B143">
            <v>21</v>
          </cell>
          <cell r="C143">
            <v>40960</v>
          </cell>
          <cell r="D143">
            <v>16</v>
          </cell>
          <cell r="E143">
            <v>3</v>
          </cell>
        </row>
        <row r="144">
          <cell r="A144">
            <v>40961</v>
          </cell>
          <cell r="B144">
            <v>21</v>
          </cell>
          <cell r="C144">
            <v>40961</v>
          </cell>
          <cell r="D144">
            <v>16</v>
          </cell>
          <cell r="E144">
            <v>3</v>
          </cell>
        </row>
        <row r="145">
          <cell r="A145">
            <v>40962</v>
          </cell>
          <cell r="B145">
            <v>21</v>
          </cell>
          <cell r="C145">
            <v>40962</v>
          </cell>
          <cell r="D145">
            <v>16</v>
          </cell>
          <cell r="E145">
            <v>3</v>
          </cell>
        </row>
        <row r="146">
          <cell r="A146">
            <v>40963</v>
          </cell>
          <cell r="B146">
            <v>21</v>
          </cell>
          <cell r="C146">
            <v>40963</v>
          </cell>
          <cell r="D146">
            <v>16</v>
          </cell>
          <cell r="E146">
            <v>3</v>
          </cell>
        </row>
        <row r="147">
          <cell r="A147">
            <v>40964</v>
          </cell>
          <cell r="B147">
            <v>21</v>
          </cell>
          <cell r="C147">
            <v>40964</v>
          </cell>
          <cell r="D147">
            <v>16</v>
          </cell>
          <cell r="E147">
            <v>3</v>
          </cell>
        </row>
        <row r="148">
          <cell r="A148">
            <v>40965</v>
          </cell>
          <cell r="B148">
            <v>21</v>
          </cell>
          <cell r="C148">
            <v>40965</v>
          </cell>
          <cell r="D148">
            <v>16</v>
          </cell>
          <cell r="E148">
            <v>3</v>
          </cell>
        </row>
        <row r="149">
          <cell r="A149">
            <v>40966</v>
          </cell>
          <cell r="B149">
            <v>22</v>
          </cell>
          <cell r="C149">
            <v>40966</v>
          </cell>
          <cell r="D149">
            <v>17</v>
          </cell>
          <cell r="E149">
            <v>3</v>
          </cell>
        </row>
        <row r="150">
          <cell r="A150">
            <v>40967</v>
          </cell>
          <cell r="B150">
            <v>22</v>
          </cell>
          <cell r="C150">
            <v>40967</v>
          </cell>
          <cell r="D150">
            <v>17</v>
          </cell>
          <cell r="E150">
            <v>3</v>
          </cell>
        </row>
        <row r="151">
          <cell r="A151">
            <v>40968</v>
          </cell>
          <cell r="B151">
            <v>22</v>
          </cell>
          <cell r="C151">
            <v>40968</v>
          </cell>
          <cell r="D151">
            <v>17</v>
          </cell>
          <cell r="E151">
            <v>3</v>
          </cell>
        </row>
        <row r="152">
          <cell r="A152">
            <v>40969</v>
          </cell>
          <cell r="B152">
            <v>22</v>
          </cell>
          <cell r="C152">
            <v>40969</v>
          </cell>
          <cell r="D152">
            <v>17</v>
          </cell>
          <cell r="E152">
            <v>3</v>
          </cell>
        </row>
        <row r="153">
          <cell r="A153">
            <v>40970</v>
          </cell>
          <cell r="B153">
            <v>22</v>
          </cell>
          <cell r="C153">
            <v>40970</v>
          </cell>
          <cell r="D153">
            <v>17</v>
          </cell>
          <cell r="E153">
            <v>3</v>
          </cell>
        </row>
        <row r="154">
          <cell r="A154">
            <v>40971</v>
          </cell>
          <cell r="B154">
            <v>22</v>
          </cell>
          <cell r="C154">
            <v>40971</v>
          </cell>
          <cell r="D154">
            <v>17</v>
          </cell>
          <cell r="E154">
            <v>3</v>
          </cell>
        </row>
        <row r="155">
          <cell r="A155">
            <v>40972</v>
          </cell>
          <cell r="B155">
            <v>22</v>
          </cell>
          <cell r="C155">
            <v>40972</v>
          </cell>
          <cell r="D155">
            <v>17</v>
          </cell>
        </row>
        <row r="156">
          <cell r="A156">
            <v>40973</v>
          </cell>
          <cell r="B156">
            <v>23</v>
          </cell>
          <cell r="C156">
            <v>40973</v>
          </cell>
        </row>
        <row r="157">
          <cell r="A157">
            <v>40974</v>
          </cell>
          <cell r="B157">
            <v>23</v>
          </cell>
          <cell r="C157">
            <v>40974</v>
          </cell>
        </row>
        <row r="158">
          <cell r="A158">
            <v>40975</v>
          </cell>
          <cell r="B158">
            <v>23</v>
          </cell>
          <cell r="C158">
            <v>40975</v>
          </cell>
        </row>
        <row r="159">
          <cell r="A159">
            <v>40976</v>
          </cell>
          <cell r="B159">
            <v>23</v>
          </cell>
          <cell r="C159">
            <v>40976</v>
          </cell>
        </row>
        <row r="160">
          <cell r="A160">
            <v>40977</v>
          </cell>
          <cell r="B160">
            <v>23</v>
          </cell>
          <cell r="C160">
            <v>40977</v>
          </cell>
        </row>
        <row r="161">
          <cell r="A161">
            <v>40978</v>
          </cell>
          <cell r="B161">
            <v>23</v>
          </cell>
          <cell r="C161">
            <v>40978</v>
          </cell>
        </row>
        <row r="162">
          <cell r="A162">
            <v>40979</v>
          </cell>
          <cell r="B162">
            <v>23</v>
          </cell>
          <cell r="C162">
            <v>40979</v>
          </cell>
        </row>
        <row r="163">
          <cell r="A163">
            <v>40980</v>
          </cell>
          <cell r="B163">
            <v>24</v>
          </cell>
          <cell r="C163">
            <v>40980</v>
          </cell>
        </row>
        <row r="164">
          <cell r="A164">
            <v>40981</v>
          </cell>
          <cell r="B164">
            <v>24</v>
          </cell>
          <cell r="C164">
            <v>40981</v>
          </cell>
        </row>
        <row r="165">
          <cell r="A165">
            <v>40982</v>
          </cell>
          <cell r="B165">
            <v>24</v>
          </cell>
          <cell r="C165">
            <v>40982</v>
          </cell>
        </row>
        <row r="166">
          <cell r="A166">
            <v>40983</v>
          </cell>
          <cell r="B166">
            <v>24</v>
          </cell>
          <cell r="C166">
            <v>40983</v>
          </cell>
        </row>
        <row r="167">
          <cell r="A167">
            <v>40984</v>
          </cell>
          <cell r="B167">
            <v>24</v>
          </cell>
          <cell r="C167">
            <v>40984</v>
          </cell>
        </row>
        <row r="168">
          <cell r="A168">
            <v>40985</v>
          </cell>
          <cell r="B168">
            <v>24</v>
          </cell>
          <cell r="C168">
            <v>40985</v>
          </cell>
        </row>
        <row r="169">
          <cell r="A169">
            <v>40986</v>
          </cell>
          <cell r="B169">
            <v>24</v>
          </cell>
          <cell r="C169">
            <v>40986</v>
          </cell>
        </row>
        <row r="170">
          <cell r="A170">
            <v>40987</v>
          </cell>
          <cell r="B170">
            <v>25</v>
          </cell>
          <cell r="C170">
            <v>40987</v>
          </cell>
        </row>
        <row r="171">
          <cell r="A171">
            <v>40988</v>
          </cell>
          <cell r="B171">
            <v>25</v>
          </cell>
          <cell r="C171">
            <v>40988</v>
          </cell>
        </row>
        <row r="172">
          <cell r="A172">
            <v>40989</v>
          </cell>
          <cell r="B172">
            <v>25</v>
          </cell>
          <cell r="C172">
            <v>40989</v>
          </cell>
        </row>
        <row r="173">
          <cell r="A173">
            <v>40990</v>
          </cell>
          <cell r="B173">
            <v>25</v>
          </cell>
          <cell r="C173">
            <v>40990</v>
          </cell>
        </row>
        <row r="174">
          <cell r="A174">
            <v>40991</v>
          </cell>
          <cell r="B174">
            <v>25</v>
          </cell>
          <cell r="C174">
            <v>40991</v>
          </cell>
        </row>
        <row r="175">
          <cell r="A175">
            <v>40992</v>
          </cell>
          <cell r="B175">
            <v>25</v>
          </cell>
          <cell r="C175">
            <v>40992</v>
          </cell>
        </row>
        <row r="176">
          <cell r="A176">
            <v>40993</v>
          </cell>
          <cell r="B176">
            <v>25</v>
          </cell>
          <cell r="C176">
            <v>40993</v>
          </cell>
        </row>
        <row r="177">
          <cell r="A177">
            <v>40994</v>
          </cell>
          <cell r="B177">
            <v>26</v>
          </cell>
          <cell r="C177">
            <v>40994</v>
          </cell>
        </row>
        <row r="178">
          <cell r="A178">
            <v>40995</v>
          </cell>
          <cell r="B178">
            <v>26</v>
          </cell>
          <cell r="C178">
            <v>40995</v>
          </cell>
        </row>
        <row r="179">
          <cell r="A179">
            <v>40996</v>
          </cell>
          <cell r="B179">
            <v>26</v>
          </cell>
          <cell r="C179">
            <v>40996</v>
          </cell>
        </row>
        <row r="180">
          <cell r="A180">
            <v>40997</v>
          </cell>
          <cell r="B180">
            <v>26</v>
          </cell>
          <cell r="C180">
            <v>40997</v>
          </cell>
        </row>
        <row r="181">
          <cell r="A181">
            <v>40998</v>
          </cell>
          <cell r="B181">
            <v>26</v>
          </cell>
          <cell r="C181">
            <v>40998</v>
          </cell>
        </row>
        <row r="182">
          <cell r="A182">
            <v>40999</v>
          </cell>
          <cell r="B182">
            <v>26</v>
          </cell>
          <cell r="C182">
            <v>40999</v>
          </cell>
        </row>
        <row r="183">
          <cell r="A183">
            <v>41000</v>
          </cell>
          <cell r="B183">
            <v>26</v>
          </cell>
          <cell r="C183">
            <v>41000</v>
          </cell>
        </row>
        <row r="184">
          <cell r="A184">
            <v>41001</v>
          </cell>
          <cell r="B184">
            <v>27</v>
          </cell>
          <cell r="C184">
            <v>41001</v>
          </cell>
        </row>
        <row r="185">
          <cell r="A185">
            <v>41002</v>
          </cell>
          <cell r="B185">
            <v>27</v>
          </cell>
          <cell r="C185">
            <v>41002</v>
          </cell>
        </row>
        <row r="186">
          <cell r="A186">
            <v>41003</v>
          </cell>
          <cell r="B186">
            <v>27</v>
          </cell>
          <cell r="C186">
            <v>41003</v>
          </cell>
        </row>
        <row r="187">
          <cell r="A187">
            <v>41004</v>
          </cell>
          <cell r="B187">
            <v>27</v>
          </cell>
          <cell r="C187">
            <v>41004</v>
          </cell>
        </row>
        <row r="188">
          <cell r="A188">
            <v>41005</v>
          </cell>
          <cell r="B188">
            <v>27</v>
          </cell>
          <cell r="C188">
            <v>41005</v>
          </cell>
        </row>
        <row r="189">
          <cell r="A189">
            <v>41006</v>
          </cell>
          <cell r="B189">
            <v>27</v>
          </cell>
          <cell r="C189">
            <v>41006</v>
          </cell>
        </row>
        <row r="190">
          <cell r="A190">
            <v>41007</v>
          </cell>
          <cell r="B190">
            <v>27</v>
          </cell>
          <cell r="C190">
            <v>41007</v>
          </cell>
        </row>
        <row r="191">
          <cell r="A191">
            <v>41008</v>
          </cell>
          <cell r="B191">
            <v>28</v>
          </cell>
          <cell r="C191">
            <v>41008</v>
          </cell>
        </row>
        <row r="192">
          <cell r="A192">
            <v>41009</v>
          </cell>
          <cell r="B192">
            <v>28</v>
          </cell>
          <cell r="C192">
            <v>41009</v>
          </cell>
        </row>
        <row r="193">
          <cell r="A193">
            <v>41010</v>
          </cell>
          <cell r="B193">
            <v>28</v>
          </cell>
          <cell r="C193">
            <v>41010</v>
          </cell>
        </row>
        <row r="194">
          <cell r="A194">
            <v>41011</v>
          </cell>
          <cell r="B194">
            <v>28</v>
          </cell>
          <cell r="C194">
            <v>41011</v>
          </cell>
        </row>
        <row r="195">
          <cell r="A195">
            <v>41012</v>
          </cell>
          <cell r="B195">
            <v>28</v>
          </cell>
          <cell r="C195">
            <v>41012</v>
          </cell>
        </row>
        <row r="196">
          <cell r="A196">
            <v>41013</v>
          </cell>
          <cell r="B196">
            <v>28</v>
          </cell>
          <cell r="C196">
            <v>41013</v>
          </cell>
        </row>
        <row r="197">
          <cell r="A197">
            <v>41014</v>
          </cell>
          <cell r="B197">
            <v>28</v>
          </cell>
          <cell r="C197">
            <v>41014</v>
          </cell>
        </row>
        <row r="198">
          <cell r="A198">
            <v>41015</v>
          </cell>
          <cell r="B198">
            <v>29</v>
          </cell>
          <cell r="C198">
            <v>41015</v>
          </cell>
        </row>
        <row r="199">
          <cell r="A199">
            <v>41016</v>
          </cell>
          <cell r="B199">
            <v>29</v>
          </cell>
          <cell r="C199">
            <v>41016</v>
          </cell>
        </row>
        <row r="200">
          <cell r="A200">
            <v>41017</v>
          </cell>
          <cell r="B200">
            <v>29</v>
          </cell>
          <cell r="C200">
            <v>41017</v>
          </cell>
        </row>
        <row r="201">
          <cell r="A201">
            <v>41018</v>
          </cell>
          <cell r="B201">
            <v>29</v>
          </cell>
          <cell r="C201">
            <v>41018</v>
          </cell>
        </row>
        <row r="202">
          <cell r="A202">
            <v>41019</v>
          </cell>
          <cell r="B202">
            <v>29</v>
          </cell>
          <cell r="C202">
            <v>41019</v>
          </cell>
        </row>
        <row r="203">
          <cell r="A203">
            <v>41020</v>
          </cell>
          <cell r="B203">
            <v>29</v>
          </cell>
          <cell r="C203">
            <v>41020</v>
          </cell>
        </row>
        <row r="204">
          <cell r="A204">
            <v>41021</v>
          </cell>
          <cell r="B204">
            <v>29</v>
          </cell>
          <cell r="C204">
            <v>41021</v>
          </cell>
        </row>
        <row r="205">
          <cell r="A205">
            <v>41022</v>
          </cell>
          <cell r="B205">
            <v>30</v>
          </cell>
          <cell r="C205">
            <v>41022</v>
          </cell>
        </row>
        <row r="206">
          <cell r="A206">
            <v>41023</v>
          </cell>
          <cell r="B206">
            <v>30</v>
          </cell>
          <cell r="C206">
            <v>41023</v>
          </cell>
        </row>
        <row r="207">
          <cell r="A207">
            <v>41024</v>
          </cell>
          <cell r="B207">
            <v>30</v>
          </cell>
          <cell r="C207">
            <v>41024</v>
          </cell>
        </row>
        <row r="208">
          <cell r="A208">
            <v>41025</v>
          </cell>
          <cell r="B208">
            <v>30</v>
          </cell>
          <cell r="C208">
            <v>41025</v>
          </cell>
        </row>
        <row r="209">
          <cell r="A209">
            <v>41026</v>
          </cell>
          <cell r="B209">
            <v>30</v>
          </cell>
          <cell r="C209">
            <v>41026</v>
          </cell>
        </row>
        <row r="210">
          <cell r="A210">
            <v>41027</v>
          </cell>
          <cell r="B210">
            <v>30</v>
          </cell>
          <cell r="C210">
            <v>41027</v>
          </cell>
        </row>
        <row r="211">
          <cell r="A211">
            <v>41028</v>
          </cell>
          <cell r="B211">
            <v>30</v>
          </cell>
          <cell r="C211">
            <v>41028</v>
          </cell>
        </row>
        <row r="212">
          <cell r="A212">
            <v>41029</v>
          </cell>
          <cell r="B212">
            <v>31</v>
          </cell>
          <cell r="C212">
            <v>41029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ML_JSP목록"/>
      <sheetName val="개발진척보고서"/>
      <sheetName val="개발건수변경관리"/>
      <sheetName val="작업주차_Table"/>
    </sheetNames>
    <sheetDataSet>
      <sheetData sheetId="0">
        <row r="4">
          <cell r="U4">
            <v>1</v>
          </cell>
        </row>
        <row r="5">
          <cell r="U5">
            <v>1</v>
          </cell>
        </row>
        <row r="6">
          <cell r="U6">
            <v>1</v>
          </cell>
        </row>
        <row r="7">
          <cell r="U7">
            <v>1</v>
          </cell>
        </row>
        <row r="8">
          <cell r="U8">
            <v>1</v>
          </cell>
        </row>
        <row r="9">
          <cell r="U9">
            <v>1</v>
          </cell>
        </row>
        <row r="10">
          <cell r="U10">
            <v>1</v>
          </cell>
        </row>
        <row r="11">
          <cell r="U11">
            <v>1</v>
          </cell>
        </row>
        <row r="12">
          <cell r="U12">
            <v>1</v>
          </cell>
        </row>
        <row r="13">
          <cell r="U13">
            <v>1</v>
          </cell>
        </row>
        <row r="14">
          <cell r="U14">
            <v>1</v>
          </cell>
        </row>
        <row r="15">
          <cell r="U15">
            <v>1</v>
          </cell>
        </row>
        <row r="16">
          <cell r="U16">
            <v>1</v>
          </cell>
        </row>
        <row r="17">
          <cell r="U17">
            <v>1</v>
          </cell>
        </row>
        <row r="18">
          <cell r="U18">
            <v>1</v>
          </cell>
        </row>
        <row r="19">
          <cell r="U19">
            <v>1</v>
          </cell>
        </row>
        <row r="20">
          <cell r="U20">
            <v>1</v>
          </cell>
        </row>
        <row r="21">
          <cell r="U21">
            <v>1</v>
          </cell>
        </row>
        <row r="22">
          <cell r="U22">
            <v>1</v>
          </cell>
        </row>
        <row r="23">
          <cell r="U23">
            <v>1</v>
          </cell>
        </row>
        <row r="24">
          <cell r="U24">
            <v>1</v>
          </cell>
        </row>
        <row r="25">
          <cell r="U25">
            <v>1</v>
          </cell>
        </row>
        <row r="26">
          <cell r="U26">
            <v>1</v>
          </cell>
        </row>
        <row r="27">
          <cell r="U27">
            <v>1</v>
          </cell>
        </row>
        <row r="28">
          <cell r="U28">
            <v>1</v>
          </cell>
        </row>
        <row r="29">
          <cell r="U29">
            <v>1</v>
          </cell>
        </row>
        <row r="30">
          <cell r="U30">
            <v>1</v>
          </cell>
        </row>
        <row r="31">
          <cell r="U31">
            <v>1</v>
          </cell>
        </row>
        <row r="32">
          <cell r="U32">
            <v>1</v>
          </cell>
        </row>
        <row r="33">
          <cell r="U33">
            <v>1</v>
          </cell>
        </row>
        <row r="34">
          <cell r="U34">
            <v>1</v>
          </cell>
        </row>
        <row r="35">
          <cell r="U35">
            <v>1</v>
          </cell>
        </row>
        <row r="36">
          <cell r="U36">
            <v>1</v>
          </cell>
        </row>
        <row r="37">
          <cell r="U37">
            <v>1</v>
          </cell>
        </row>
        <row r="38">
          <cell r="U38">
            <v>1</v>
          </cell>
        </row>
        <row r="39">
          <cell r="U39">
            <v>1</v>
          </cell>
        </row>
        <row r="40">
          <cell r="U40">
            <v>1</v>
          </cell>
        </row>
        <row r="41">
          <cell r="U41">
            <v>1</v>
          </cell>
        </row>
        <row r="42">
          <cell r="U42">
            <v>1</v>
          </cell>
        </row>
        <row r="43">
          <cell r="U43">
            <v>1</v>
          </cell>
        </row>
        <row r="44">
          <cell r="U44">
            <v>1</v>
          </cell>
        </row>
        <row r="45">
          <cell r="U45">
            <v>1</v>
          </cell>
        </row>
        <row r="46">
          <cell r="U46">
            <v>1</v>
          </cell>
        </row>
        <row r="47">
          <cell r="U47">
            <v>1</v>
          </cell>
        </row>
        <row r="48">
          <cell r="U48">
            <v>1</v>
          </cell>
        </row>
        <row r="49">
          <cell r="U49">
            <v>1</v>
          </cell>
        </row>
        <row r="50">
          <cell r="U50">
            <v>1</v>
          </cell>
        </row>
        <row r="51">
          <cell r="U51">
            <v>1</v>
          </cell>
        </row>
        <row r="52">
          <cell r="U52">
            <v>1</v>
          </cell>
        </row>
        <row r="53">
          <cell r="U53">
            <v>1</v>
          </cell>
        </row>
        <row r="54">
          <cell r="U54">
            <v>1</v>
          </cell>
        </row>
        <row r="55">
          <cell r="U55">
            <v>1</v>
          </cell>
        </row>
        <row r="56">
          <cell r="U56">
            <v>1</v>
          </cell>
        </row>
        <row r="57">
          <cell r="U57">
            <v>1</v>
          </cell>
        </row>
        <row r="58">
          <cell r="U58">
            <v>1</v>
          </cell>
        </row>
        <row r="59">
          <cell r="U59">
            <v>1</v>
          </cell>
        </row>
        <row r="60">
          <cell r="U60">
            <v>1</v>
          </cell>
        </row>
        <row r="61">
          <cell r="U61">
            <v>1</v>
          </cell>
        </row>
        <row r="62">
          <cell r="U62">
            <v>1</v>
          </cell>
        </row>
        <row r="63">
          <cell r="U63">
            <v>1</v>
          </cell>
        </row>
        <row r="64">
          <cell r="U64">
            <v>1</v>
          </cell>
        </row>
        <row r="65">
          <cell r="U65">
            <v>1</v>
          </cell>
        </row>
        <row r="66">
          <cell r="U66">
            <v>1</v>
          </cell>
        </row>
        <row r="67">
          <cell r="U67">
            <v>1</v>
          </cell>
        </row>
        <row r="68">
          <cell r="U68">
            <v>1</v>
          </cell>
        </row>
        <row r="69">
          <cell r="U69">
            <v>1</v>
          </cell>
        </row>
        <row r="70">
          <cell r="U70">
            <v>1</v>
          </cell>
        </row>
        <row r="71">
          <cell r="U71">
            <v>1</v>
          </cell>
        </row>
        <row r="72">
          <cell r="U72">
            <v>1</v>
          </cell>
        </row>
        <row r="73">
          <cell r="U73">
            <v>1</v>
          </cell>
        </row>
        <row r="74">
          <cell r="U74">
            <v>1</v>
          </cell>
        </row>
        <row r="75">
          <cell r="U75">
            <v>1</v>
          </cell>
        </row>
        <row r="76">
          <cell r="U76">
            <v>1</v>
          </cell>
        </row>
        <row r="77">
          <cell r="U77">
            <v>1</v>
          </cell>
        </row>
        <row r="78">
          <cell r="U78">
            <v>2</v>
          </cell>
        </row>
        <row r="79">
          <cell r="U79">
            <v>2</v>
          </cell>
        </row>
        <row r="80">
          <cell r="U80">
            <v>2</v>
          </cell>
        </row>
        <row r="81">
          <cell r="U81">
            <v>2</v>
          </cell>
        </row>
        <row r="82">
          <cell r="U82">
            <v>2</v>
          </cell>
        </row>
        <row r="83">
          <cell r="U83">
            <v>2</v>
          </cell>
        </row>
        <row r="84">
          <cell r="U84">
            <v>2</v>
          </cell>
        </row>
        <row r="85">
          <cell r="U85">
            <v>2</v>
          </cell>
        </row>
        <row r="86">
          <cell r="U86">
            <v>2</v>
          </cell>
        </row>
        <row r="87">
          <cell r="U87">
            <v>2</v>
          </cell>
        </row>
        <row r="88">
          <cell r="U88">
            <v>2</v>
          </cell>
        </row>
        <row r="89">
          <cell r="U89">
            <v>2</v>
          </cell>
        </row>
        <row r="90">
          <cell r="U90">
            <v>2</v>
          </cell>
        </row>
        <row r="91">
          <cell r="U91">
            <v>2</v>
          </cell>
        </row>
        <row r="92">
          <cell r="U92">
            <v>2</v>
          </cell>
        </row>
        <row r="93">
          <cell r="U93">
            <v>2</v>
          </cell>
        </row>
        <row r="94">
          <cell r="U94">
            <v>2</v>
          </cell>
        </row>
        <row r="95">
          <cell r="U95">
            <v>2</v>
          </cell>
        </row>
        <row r="96">
          <cell r="U96">
            <v>2</v>
          </cell>
        </row>
        <row r="97">
          <cell r="U97">
            <v>2</v>
          </cell>
        </row>
        <row r="98">
          <cell r="U98">
            <v>2</v>
          </cell>
        </row>
        <row r="99">
          <cell r="U99">
            <v>2</v>
          </cell>
        </row>
        <row r="100">
          <cell r="U100">
            <v>2</v>
          </cell>
        </row>
        <row r="101">
          <cell r="U101">
            <v>2</v>
          </cell>
        </row>
        <row r="102">
          <cell r="U102">
            <v>2</v>
          </cell>
        </row>
        <row r="103">
          <cell r="U103">
            <v>2</v>
          </cell>
        </row>
        <row r="104">
          <cell r="U104">
            <v>2</v>
          </cell>
        </row>
        <row r="105">
          <cell r="U105">
            <v>2</v>
          </cell>
        </row>
        <row r="106">
          <cell r="U106">
            <v>2</v>
          </cell>
        </row>
        <row r="107">
          <cell r="U107">
            <v>2</v>
          </cell>
        </row>
        <row r="108">
          <cell r="U108">
            <v>2</v>
          </cell>
        </row>
        <row r="109">
          <cell r="U109">
            <v>2</v>
          </cell>
        </row>
        <row r="110">
          <cell r="U110">
            <v>2</v>
          </cell>
        </row>
        <row r="111">
          <cell r="U111">
            <v>2</v>
          </cell>
        </row>
        <row r="112">
          <cell r="U112">
            <v>2</v>
          </cell>
        </row>
        <row r="113">
          <cell r="U113">
            <v>2</v>
          </cell>
        </row>
        <row r="114">
          <cell r="U114">
            <v>2</v>
          </cell>
        </row>
        <row r="115">
          <cell r="U115">
            <v>2</v>
          </cell>
        </row>
        <row r="116">
          <cell r="U116">
            <v>2</v>
          </cell>
        </row>
        <row r="117">
          <cell r="U117">
            <v>2</v>
          </cell>
        </row>
        <row r="118">
          <cell r="U118">
            <v>2</v>
          </cell>
        </row>
        <row r="119">
          <cell r="U119">
            <v>2</v>
          </cell>
        </row>
        <row r="120">
          <cell r="U120">
            <v>2</v>
          </cell>
        </row>
        <row r="121">
          <cell r="U121">
            <v>2</v>
          </cell>
        </row>
        <row r="122">
          <cell r="U122">
            <v>2</v>
          </cell>
        </row>
        <row r="123">
          <cell r="U123">
            <v>2</v>
          </cell>
        </row>
        <row r="124">
          <cell r="U124">
            <v>2</v>
          </cell>
        </row>
        <row r="125">
          <cell r="U125">
            <v>2</v>
          </cell>
        </row>
        <row r="126">
          <cell r="U126">
            <v>2</v>
          </cell>
        </row>
        <row r="127">
          <cell r="U127">
            <v>2</v>
          </cell>
        </row>
        <row r="128">
          <cell r="U128">
            <v>2</v>
          </cell>
        </row>
        <row r="129">
          <cell r="U129">
            <v>2</v>
          </cell>
        </row>
        <row r="130">
          <cell r="U130">
            <v>2</v>
          </cell>
        </row>
        <row r="131">
          <cell r="U131">
            <v>2</v>
          </cell>
        </row>
        <row r="132">
          <cell r="U132">
            <v>2</v>
          </cell>
        </row>
        <row r="133">
          <cell r="U133">
            <v>2</v>
          </cell>
        </row>
        <row r="134">
          <cell r="U134">
            <v>2</v>
          </cell>
        </row>
        <row r="135">
          <cell r="U135">
            <v>2</v>
          </cell>
        </row>
        <row r="136">
          <cell r="U136">
            <v>2</v>
          </cell>
        </row>
        <row r="137">
          <cell r="U137">
            <v>2</v>
          </cell>
        </row>
        <row r="138">
          <cell r="U138">
            <v>2</v>
          </cell>
        </row>
        <row r="139">
          <cell r="U139">
            <v>2</v>
          </cell>
        </row>
        <row r="140">
          <cell r="U140">
            <v>2</v>
          </cell>
        </row>
        <row r="141">
          <cell r="U141">
            <v>2</v>
          </cell>
        </row>
        <row r="142">
          <cell r="U142">
            <v>2</v>
          </cell>
        </row>
        <row r="143">
          <cell r="U143">
            <v>2</v>
          </cell>
        </row>
        <row r="144">
          <cell r="U144">
            <v>2</v>
          </cell>
        </row>
        <row r="145">
          <cell r="U145">
            <v>2</v>
          </cell>
        </row>
        <row r="146">
          <cell r="U146">
            <v>2</v>
          </cell>
        </row>
        <row r="147">
          <cell r="U147">
            <v>2</v>
          </cell>
        </row>
        <row r="148">
          <cell r="U148">
            <v>2</v>
          </cell>
        </row>
        <row r="149">
          <cell r="U149">
            <v>2</v>
          </cell>
        </row>
        <row r="150">
          <cell r="U150">
            <v>2</v>
          </cell>
        </row>
        <row r="151">
          <cell r="U151">
            <v>2</v>
          </cell>
        </row>
        <row r="152">
          <cell r="U152">
            <v>2</v>
          </cell>
        </row>
        <row r="153">
          <cell r="U153">
            <v>2</v>
          </cell>
        </row>
        <row r="154">
          <cell r="U154">
            <v>2</v>
          </cell>
        </row>
        <row r="155">
          <cell r="U155">
            <v>2</v>
          </cell>
        </row>
        <row r="156">
          <cell r="U156">
            <v>2</v>
          </cell>
        </row>
        <row r="157">
          <cell r="U157">
            <v>2</v>
          </cell>
        </row>
        <row r="158">
          <cell r="U158">
            <v>2</v>
          </cell>
        </row>
        <row r="159">
          <cell r="U159">
            <v>2</v>
          </cell>
        </row>
        <row r="160">
          <cell r="U160">
            <v>2</v>
          </cell>
        </row>
        <row r="161">
          <cell r="U161">
            <v>2</v>
          </cell>
        </row>
        <row r="162">
          <cell r="U162">
            <v>2</v>
          </cell>
        </row>
        <row r="163">
          <cell r="U163">
            <v>2</v>
          </cell>
        </row>
        <row r="164">
          <cell r="U164">
            <v>2</v>
          </cell>
        </row>
        <row r="165">
          <cell r="U165">
            <v>2</v>
          </cell>
        </row>
        <row r="166">
          <cell r="U166">
            <v>2</v>
          </cell>
        </row>
        <row r="167">
          <cell r="U167">
            <v>2</v>
          </cell>
        </row>
        <row r="168">
          <cell r="U168">
            <v>2</v>
          </cell>
        </row>
        <row r="169">
          <cell r="U169">
            <v>2</v>
          </cell>
        </row>
        <row r="170">
          <cell r="U170">
            <v>2</v>
          </cell>
        </row>
        <row r="171">
          <cell r="U171">
            <v>2</v>
          </cell>
        </row>
        <row r="172">
          <cell r="U172">
            <v>2</v>
          </cell>
        </row>
        <row r="173">
          <cell r="U173">
            <v>2</v>
          </cell>
        </row>
        <row r="174">
          <cell r="U174">
            <v>2</v>
          </cell>
        </row>
        <row r="175">
          <cell r="U175">
            <v>2</v>
          </cell>
        </row>
        <row r="176">
          <cell r="U176">
            <v>2</v>
          </cell>
        </row>
        <row r="177">
          <cell r="U177">
            <v>2</v>
          </cell>
        </row>
        <row r="178">
          <cell r="U178">
            <v>2</v>
          </cell>
        </row>
        <row r="179">
          <cell r="U179">
            <v>2</v>
          </cell>
        </row>
        <row r="180">
          <cell r="U180">
            <v>2</v>
          </cell>
        </row>
        <row r="181">
          <cell r="U181">
            <v>2</v>
          </cell>
        </row>
        <row r="182">
          <cell r="U182">
            <v>2</v>
          </cell>
        </row>
        <row r="183">
          <cell r="U183">
            <v>2</v>
          </cell>
        </row>
        <row r="184">
          <cell r="U184">
            <v>2</v>
          </cell>
        </row>
        <row r="185">
          <cell r="U185">
            <v>2</v>
          </cell>
        </row>
        <row r="186">
          <cell r="U186">
            <v>3</v>
          </cell>
        </row>
        <row r="187">
          <cell r="U187">
            <v>3</v>
          </cell>
        </row>
        <row r="188">
          <cell r="U188">
            <v>3</v>
          </cell>
        </row>
        <row r="189">
          <cell r="U189">
            <v>3</v>
          </cell>
        </row>
        <row r="190">
          <cell r="U190">
            <v>3</v>
          </cell>
        </row>
        <row r="191">
          <cell r="U191">
            <v>3</v>
          </cell>
        </row>
        <row r="192">
          <cell r="U192">
            <v>3</v>
          </cell>
        </row>
        <row r="193">
          <cell r="U193">
            <v>3</v>
          </cell>
        </row>
        <row r="194">
          <cell r="U194">
            <v>3</v>
          </cell>
        </row>
        <row r="195">
          <cell r="U195">
            <v>3</v>
          </cell>
        </row>
        <row r="196">
          <cell r="U196">
            <v>3</v>
          </cell>
        </row>
        <row r="197">
          <cell r="U197">
            <v>3</v>
          </cell>
        </row>
        <row r="198">
          <cell r="U198">
            <v>3</v>
          </cell>
        </row>
        <row r="199">
          <cell r="U199">
            <v>3</v>
          </cell>
        </row>
        <row r="200">
          <cell r="U200">
            <v>3</v>
          </cell>
        </row>
        <row r="201">
          <cell r="U201">
            <v>3</v>
          </cell>
        </row>
        <row r="202">
          <cell r="U202">
            <v>3</v>
          </cell>
        </row>
        <row r="203">
          <cell r="U203">
            <v>3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파일목록 및 크기"/>
      <sheetName val="사용법"/>
      <sheetName val="▶ 샘플 적용"/>
      <sheetName val="구성항목 관리대장(2009-12-14)"/>
      <sheetName val="20091214_테이블(정렬필수_vlookup)"/>
      <sheetName val="작성방법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문서번호</v>
          </cell>
          <cell r="B1" t="str">
            <v>파일명</v>
          </cell>
          <cell r="C1" t="str">
            <v>확장명</v>
          </cell>
          <cell r="D1" t="str">
            <v>버전</v>
          </cell>
        </row>
        <row r="2">
          <cell r="A2" t="str">
            <v>CJS-443-EDM-05</v>
          </cell>
          <cell r="B2" t="str">
            <v>설계단계품질검토결과서[091026-091030]</v>
          </cell>
        </row>
        <row r="3">
          <cell r="A3" t="str">
            <v>CJS-443-EDM-05_01</v>
          </cell>
          <cell r="B3" t="str">
            <v>별첨.설계단계품질검토체크리스트</v>
          </cell>
        </row>
        <row r="4">
          <cell r="A4" t="str">
            <v>CJS-AZZ-DE-13</v>
          </cell>
          <cell r="B4" t="str">
            <v>통합테스트계획서</v>
          </cell>
          <cell r="C4" t="str">
            <v>V1.0.doc</v>
          </cell>
          <cell r="D4" t="str">
            <v>1.0</v>
          </cell>
        </row>
        <row r="5">
          <cell r="A5" t="str">
            <v>CJS-AZZ-DE-16</v>
          </cell>
          <cell r="B5" t="str">
            <v>단위테스트계획서</v>
          </cell>
          <cell r="C5" t="str">
            <v>V1.1.doc</v>
          </cell>
          <cell r="D5" t="str">
            <v>1.1</v>
          </cell>
        </row>
        <row r="6">
          <cell r="A6" t="str">
            <v>CJS-EAP-AN-24</v>
          </cell>
          <cell r="B6" t="str">
            <v>요구사항추적매트릭스</v>
          </cell>
          <cell r="C6" t="str">
            <v>V1.1.xls</v>
          </cell>
          <cell r="D6" t="str">
            <v>1.1</v>
          </cell>
        </row>
        <row r="7">
          <cell r="A7" t="str">
            <v>CJS-EAP-DE-01</v>
          </cell>
          <cell r="B7" t="str">
            <v>테이블정의서</v>
          </cell>
          <cell r="C7" t="str">
            <v>V1.1.xls</v>
          </cell>
          <cell r="D7" t="str">
            <v>1.1</v>
          </cell>
        </row>
        <row r="8">
          <cell r="A8" t="str">
            <v>CJS-EAP-DE-02</v>
          </cell>
          <cell r="B8" t="str">
            <v>물리ERD</v>
          </cell>
          <cell r="C8" t="str">
            <v>V1.1.ppt</v>
          </cell>
          <cell r="D8" t="str">
            <v>1.1</v>
          </cell>
        </row>
        <row r="9">
          <cell r="A9" t="str">
            <v>CJS-EAP-DE-04</v>
          </cell>
          <cell r="B9" t="str">
            <v>화면설계서</v>
          </cell>
          <cell r="C9" t="str">
            <v>V1.1.doc</v>
          </cell>
          <cell r="D9" t="str">
            <v>1.1</v>
          </cell>
        </row>
        <row r="10">
          <cell r="A10" t="str">
            <v>CJS-EAP-DE-06</v>
          </cell>
          <cell r="B10" t="str">
            <v>인터페이스설계서</v>
          </cell>
          <cell r="C10" t="str">
            <v>V1.1.xls</v>
          </cell>
          <cell r="D10" t="str">
            <v>1.1</v>
          </cell>
        </row>
        <row r="11">
          <cell r="A11" t="str">
            <v>CJS-EAP-DE-07</v>
          </cell>
          <cell r="B11" t="str">
            <v>설계시퀀스다이어그램</v>
          </cell>
        </row>
        <row r="12">
          <cell r="A12" t="str">
            <v>CJS-EAP-DE-08</v>
          </cell>
          <cell r="B12" t="str">
            <v>설계클래스다이어그램</v>
          </cell>
        </row>
        <row r="13">
          <cell r="A13" t="str">
            <v>CJS-EAP-DE-09</v>
          </cell>
          <cell r="B13" t="str">
            <v>클래스설계서_SCLJ</v>
          </cell>
          <cell r="C13" t="str">
            <v>V1.1.doc</v>
          </cell>
          <cell r="D13" t="str">
            <v>1.1</v>
          </cell>
        </row>
        <row r="14">
          <cell r="A14" t="str">
            <v>CJS-EAP-DE-09_01</v>
          </cell>
          <cell r="B14" t="str">
            <v>별첨.SQL목록</v>
          </cell>
          <cell r="C14" t="str">
            <v>V1.1.xls</v>
          </cell>
          <cell r="D14" t="str">
            <v>1.1</v>
          </cell>
        </row>
        <row r="15">
          <cell r="A15" t="str">
            <v>CJS-EAP-DE-10</v>
          </cell>
          <cell r="B15" t="str">
            <v>프로그램목록-WEB-SCLJ</v>
          </cell>
          <cell r="C15" t="str">
            <v>V1.1.xls</v>
          </cell>
          <cell r="D15" t="str">
            <v>1.1</v>
          </cell>
        </row>
        <row r="16">
          <cell r="A16" t="str">
            <v>CJS-EAP-DE-15</v>
          </cell>
          <cell r="B16" t="str">
            <v>1차통합테스트케이스및결과서</v>
          </cell>
          <cell r="C16" t="str">
            <v>V1.0.xls</v>
          </cell>
          <cell r="D16" t="str">
            <v>1.0</v>
          </cell>
        </row>
        <row r="17">
          <cell r="A17" t="str">
            <v>CJS-EAP-DE-15</v>
          </cell>
          <cell r="B17" t="str">
            <v>2차통합테스트케이스및결과서</v>
          </cell>
          <cell r="C17" t="str">
            <v>V1.0.xls</v>
          </cell>
          <cell r="D17" t="str">
            <v>1.0</v>
          </cell>
        </row>
        <row r="18">
          <cell r="A18" t="str">
            <v>CJS-EAP-DE-17</v>
          </cell>
          <cell r="B18" t="str">
            <v>단위테스트케이스및결과서</v>
          </cell>
        </row>
        <row r="19">
          <cell r="A19" t="str">
            <v>CJS-EAP-DE-20</v>
          </cell>
          <cell r="B19" t="str">
            <v>인덱스 정의서</v>
          </cell>
          <cell r="C19" t="str">
            <v>V1.1.xls</v>
          </cell>
          <cell r="D19" t="str">
            <v>1.1</v>
          </cell>
        </row>
        <row r="20">
          <cell r="A20" t="str">
            <v>CJS-EAP-DE-21</v>
          </cell>
          <cell r="B20" t="str">
            <v>참조무결성정의서</v>
          </cell>
          <cell r="C20" t="str">
            <v>V1.0.xls</v>
          </cell>
          <cell r="D20" t="str">
            <v>1.0</v>
          </cell>
        </row>
        <row r="21">
          <cell r="A21" t="str">
            <v>CJS-ECF-AN-24</v>
          </cell>
          <cell r="B21" t="str">
            <v>요구사항추적매트릭스</v>
          </cell>
          <cell r="C21" t="str">
            <v>V1.24.xls</v>
          </cell>
          <cell r="D21" t="str">
            <v>1.24</v>
          </cell>
        </row>
        <row r="22">
          <cell r="A22" t="str">
            <v>CJS-ECF-CT-03</v>
          </cell>
          <cell r="B22" t="str">
            <v>1차단위테스트 결함관리대장</v>
          </cell>
          <cell r="C22" t="str">
            <v>V1.0.xls</v>
          </cell>
          <cell r="D22" t="str">
            <v>1.0</v>
          </cell>
        </row>
        <row r="23">
          <cell r="A23" t="str">
            <v>CJS-ECF-DE-01</v>
          </cell>
          <cell r="B23" t="str">
            <v>테이블 정의서</v>
          </cell>
          <cell r="C23" t="str">
            <v>V1.23.xls</v>
          </cell>
          <cell r="D23" t="str">
            <v>1.23</v>
          </cell>
        </row>
        <row r="24">
          <cell r="A24" t="str">
            <v>CJS-ECF-DE-02</v>
          </cell>
          <cell r="B24" t="str">
            <v>물리 ERD</v>
          </cell>
          <cell r="C24" t="str">
            <v>V1.0.ppt</v>
          </cell>
          <cell r="D24" t="str">
            <v>1.0</v>
          </cell>
        </row>
        <row r="25">
          <cell r="A25" t="str">
            <v>CJS-ECF-DE-04</v>
          </cell>
          <cell r="B25" t="str">
            <v>화면설계서</v>
          </cell>
          <cell r="C25" t="str">
            <v>V1.26.doc</v>
          </cell>
          <cell r="D25" t="str">
            <v>1.26</v>
          </cell>
        </row>
        <row r="26">
          <cell r="A26" t="str">
            <v>CJS-ECF-DE-05</v>
          </cell>
          <cell r="B26" t="str">
            <v>보고서설계서</v>
          </cell>
          <cell r="C26" t="str">
            <v>V1.0.xls</v>
          </cell>
          <cell r="D26" t="str">
            <v>1.0</v>
          </cell>
        </row>
        <row r="27">
          <cell r="A27" t="str">
            <v>CJS-ECF-DE-06</v>
          </cell>
          <cell r="B27" t="str">
            <v>인터페이스설계서</v>
          </cell>
          <cell r="C27" t="str">
            <v>V1.21.xls</v>
          </cell>
          <cell r="D27" t="str">
            <v>1.21</v>
          </cell>
        </row>
        <row r="28">
          <cell r="A28" t="str">
            <v>CJS-ECF-DE-07</v>
          </cell>
          <cell r="B28" t="str">
            <v>설계시퀀스 다이어그램</v>
          </cell>
          <cell r="C28" t="str">
            <v>V1.22.doc</v>
          </cell>
          <cell r="D28" t="str">
            <v>1.22</v>
          </cell>
        </row>
        <row r="29">
          <cell r="A29" t="str">
            <v>CJS-ECF-DE-08</v>
          </cell>
          <cell r="B29" t="str">
            <v>설계클래스 다이어그램</v>
          </cell>
          <cell r="C29" t="str">
            <v>V1.22.doc</v>
          </cell>
          <cell r="D29" t="str">
            <v>1.22</v>
          </cell>
        </row>
        <row r="30">
          <cell r="A30" t="str">
            <v>CJS-ECF-DE-09</v>
          </cell>
          <cell r="B30" t="str">
            <v>클래스설계서_Devon</v>
          </cell>
          <cell r="C30" t="str">
            <v>V1.6.doc</v>
          </cell>
          <cell r="D30" t="str">
            <v>1.6</v>
          </cell>
        </row>
        <row r="31">
          <cell r="A31" t="str">
            <v>CJS-ECF-DE-10</v>
          </cell>
          <cell r="B31" t="str">
            <v>프로그램목록-WEB-Devon</v>
          </cell>
          <cell r="C31" t="str">
            <v>V1.2.xls</v>
          </cell>
          <cell r="D31" t="str">
            <v>1.2</v>
          </cell>
        </row>
        <row r="32">
          <cell r="A32" t="str">
            <v>CJS-ECF-DE-11_01</v>
          </cell>
          <cell r="B32" t="str">
            <v>별첨.SQL목록</v>
          </cell>
          <cell r="C32" t="str">
            <v>V1.11.xls</v>
          </cell>
          <cell r="D32" t="str">
            <v>1.11</v>
          </cell>
        </row>
        <row r="33">
          <cell r="A33" t="str">
            <v>CJS-ECF-DE-12</v>
          </cell>
          <cell r="B33" t="str">
            <v>배치프로그램설계서</v>
          </cell>
          <cell r="C33" t="str">
            <v>V1.11.doc</v>
          </cell>
          <cell r="D33" t="str">
            <v>1.11</v>
          </cell>
        </row>
        <row r="34">
          <cell r="A34" t="str">
            <v>CJS-ECF-DE-15</v>
          </cell>
          <cell r="B34" t="str">
            <v>1차통합테스트케이스및결과서</v>
          </cell>
          <cell r="C34" t="str">
            <v>V1.12.xls</v>
          </cell>
          <cell r="D34" t="str">
            <v>1.12</v>
          </cell>
        </row>
        <row r="35">
          <cell r="A35" t="str">
            <v>CJS-ECF-DE-15</v>
          </cell>
          <cell r="B35" t="str">
            <v>2차통합테스트케이스및결과서</v>
          </cell>
          <cell r="C35" t="str">
            <v>V1.0.xls</v>
          </cell>
          <cell r="D35" t="str">
            <v>1.0</v>
          </cell>
        </row>
        <row r="36">
          <cell r="A36" t="str">
            <v>CJS-ECF-DE-17</v>
          </cell>
          <cell r="B36" t="str">
            <v>단위테스트케이스및결과서</v>
          </cell>
          <cell r="C36" t="str">
            <v>V1.0.xls</v>
          </cell>
          <cell r="D36" t="str">
            <v>1.0</v>
          </cell>
        </row>
        <row r="37">
          <cell r="A37" t="str">
            <v>CJS-ECF-DE-20</v>
          </cell>
          <cell r="B37" t="str">
            <v>인덱스 정의서</v>
          </cell>
          <cell r="C37" t="str">
            <v>V1.1.xls</v>
          </cell>
          <cell r="D37" t="str">
            <v>1.1</v>
          </cell>
        </row>
        <row r="38">
          <cell r="A38" t="str">
            <v>CJS-ECF-DE-21</v>
          </cell>
          <cell r="B38" t="str">
            <v>참조무결성정의서</v>
          </cell>
          <cell r="C38" t="str">
            <v>V1.0.xls</v>
          </cell>
          <cell r="D38" t="str">
            <v>1.0</v>
          </cell>
        </row>
        <row r="39">
          <cell r="A39" t="str">
            <v>CJS-EDM-DE-01</v>
          </cell>
          <cell r="B39" t="str">
            <v>테이블정의서</v>
          </cell>
          <cell r="C39" t="str">
            <v>V1.1.xls</v>
          </cell>
          <cell r="D39" t="str">
            <v>1.1</v>
          </cell>
        </row>
        <row r="40">
          <cell r="A40" t="str">
            <v>CJS-EDM-DE-02</v>
          </cell>
          <cell r="B40" t="str">
            <v>물리ERD</v>
          </cell>
          <cell r="C40" t="str">
            <v>V1.1.ppt</v>
          </cell>
          <cell r="D40" t="str">
            <v>1.1</v>
          </cell>
        </row>
        <row r="41">
          <cell r="A41" t="str">
            <v>CJS-EDM-DE-04</v>
          </cell>
          <cell r="B41" t="str">
            <v>화면설계서</v>
          </cell>
          <cell r="C41" t="str">
            <v>V1.1.doc</v>
          </cell>
          <cell r="D41" t="str">
            <v>1.1</v>
          </cell>
        </row>
        <row r="42">
          <cell r="A42" t="str">
            <v>CJS-EDM-DE-05</v>
          </cell>
          <cell r="B42" t="str">
            <v>보고서설계서</v>
          </cell>
          <cell r="C42" t="str">
            <v>V1.0.xls</v>
          </cell>
          <cell r="D42" t="str">
            <v>1.0</v>
          </cell>
        </row>
        <row r="43">
          <cell r="A43" t="str">
            <v>CJS-EDM-DE-06</v>
          </cell>
          <cell r="B43" t="str">
            <v>인터페이스설계서</v>
          </cell>
          <cell r="C43" t="str">
            <v>V1.1.xls</v>
          </cell>
          <cell r="D43" t="str">
            <v>1.1</v>
          </cell>
        </row>
        <row r="44">
          <cell r="A44" t="str">
            <v>CJS-EDM-DE-10</v>
          </cell>
          <cell r="B44" t="str">
            <v>프로그램목록</v>
          </cell>
          <cell r="C44" t="str">
            <v>V1.1.xls</v>
          </cell>
          <cell r="D44" t="str">
            <v>1.1</v>
          </cell>
        </row>
        <row r="45">
          <cell r="A45" t="str">
            <v>CJS-EDM-DE-11</v>
          </cell>
          <cell r="B45" t="str">
            <v>프로그램명세서</v>
          </cell>
          <cell r="C45" t="str">
            <v>V1.1.doc</v>
          </cell>
          <cell r="D45" t="str">
            <v>1.1</v>
          </cell>
        </row>
        <row r="46">
          <cell r="A46" t="str">
            <v>CJS-EDM-DE-11_01</v>
          </cell>
          <cell r="B46" t="str">
            <v>별첨.SQL목록</v>
          </cell>
          <cell r="C46" t="str">
            <v>V1.1.xls</v>
          </cell>
          <cell r="D46" t="str">
            <v>1.1</v>
          </cell>
        </row>
        <row r="47">
          <cell r="A47" t="str">
            <v>CJS-EDM-DE-12</v>
          </cell>
          <cell r="B47" t="str">
            <v>배치프로그램설계서</v>
          </cell>
          <cell r="C47" t="str">
            <v>V1.0.doc</v>
          </cell>
          <cell r="D47" t="str">
            <v>1.0</v>
          </cell>
        </row>
        <row r="48">
          <cell r="A48" t="str">
            <v>CJS-EDM-DE-15</v>
          </cell>
          <cell r="B48" t="str">
            <v>1차통합테스트케이스및결과서</v>
          </cell>
          <cell r="C48" t="str">
            <v>V1.0.xls</v>
          </cell>
          <cell r="D48" t="str">
            <v>1.0</v>
          </cell>
        </row>
        <row r="49">
          <cell r="A49" t="str">
            <v>CJS-EDM-DE-17</v>
          </cell>
          <cell r="B49" t="str">
            <v>단위테스트케이스및결과서</v>
          </cell>
          <cell r="C49" t="str">
            <v>V1.0.xls</v>
          </cell>
          <cell r="D49" t="str">
            <v>1.0</v>
          </cell>
        </row>
        <row r="50">
          <cell r="A50" t="str">
            <v>CJS-EDM-DE-20</v>
          </cell>
          <cell r="B50" t="str">
            <v>인덱스 정의서</v>
          </cell>
          <cell r="C50" t="str">
            <v>V1.1.xls</v>
          </cell>
          <cell r="D50" t="str">
            <v>1.1</v>
          </cell>
        </row>
        <row r="51">
          <cell r="A51" t="str">
            <v>CJS-EDM-DE-21</v>
          </cell>
          <cell r="B51" t="str">
            <v>참조무결성정의서</v>
          </cell>
          <cell r="C51" t="str">
            <v>V1.1.xls</v>
          </cell>
          <cell r="D51" t="str">
            <v>1.1</v>
          </cell>
        </row>
        <row r="52">
          <cell r="A52" t="str">
            <v>CJS-EPR-AN-24</v>
          </cell>
          <cell r="B52" t="str">
            <v>요구사항추적매트릭스</v>
          </cell>
          <cell r="C52" t="str">
            <v>V1.3.xls</v>
          </cell>
          <cell r="D52" t="str">
            <v>1.3</v>
          </cell>
        </row>
        <row r="53">
          <cell r="A53" t="str">
            <v>CJS-EPR-DE-01</v>
          </cell>
          <cell r="B53" t="str">
            <v>테이블정의서</v>
          </cell>
          <cell r="C53" t="str">
            <v>V1.1.xls</v>
          </cell>
          <cell r="D53" t="str">
            <v>1.1</v>
          </cell>
        </row>
        <row r="54">
          <cell r="A54" t="str">
            <v>CJS-EPR-DE-02</v>
          </cell>
          <cell r="B54" t="str">
            <v>물리ERD</v>
          </cell>
          <cell r="C54" t="str">
            <v>V1.1.ppt</v>
          </cell>
          <cell r="D54" t="str">
            <v>1.1</v>
          </cell>
        </row>
        <row r="55">
          <cell r="A55" t="str">
            <v>CJS-EPR-DE-04</v>
          </cell>
          <cell r="B55" t="str">
            <v>화면설계서</v>
          </cell>
          <cell r="C55" t="str">
            <v>V1.1.doc</v>
          </cell>
          <cell r="D55" t="str">
            <v>1.1</v>
          </cell>
        </row>
        <row r="56">
          <cell r="A56" t="str">
            <v>CJS-EPR-DE-05</v>
          </cell>
          <cell r="B56" t="str">
            <v>보고서설계서</v>
          </cell>
          <cell r="C56" t="str">
            <v>V1.1.xls</v>
          </cell>
          <cell r="D56" t="str">
            <v>1.1</v>
          </cell>
        </row>
        <row r="57">
          <cell r="A57" t="str">
            <v>CJS-EPR-DE-06</v>
          </cell>
          <cell r="B57" t="str">
            <v>인터페이스설계서</v>
          </cell>
          <cell r="C57" t="str">
            <v>V1.1.xls</v>
          </cell>
          <cell r="D57" t="str">
            <v>1.1</v>
          </cell>
        </row>
        <row r="58">
          <cell r="A58" t="str">
            <v>CJS-EPR-DE-06_01</v>
          </cell>
          <cell r="B58" t="str">
            <v>별첨.인터페이스목록</v>
          </cell>
          <cell r="C58" t="str">
            <v>V1.0.xls</v>
          </cell>
          <cell r="D58" t="str">
            <v>1.0</v>
          </cell>
        </row>
        <row r="59">
          <cell r="A59" t="str">
            <v>CJS-EPR-DE-10</v>
          </cell>
          <cell r="B59" t="str">
            <v>프로그램목록-CS</v>
          </cell>
          <cell r="C59" t="str">
            <v>V1.1.xls</v>
          </cell>
          <cell r="D59" t="str">
            <v>1.1</v>
          </cell>
        </row>
        <row r="60">
          <cell r="A60" t="str">
            <v>CJS-EPR-DE-11</v>
          </cell>
          <cell r="B60" t="str">
            <v>프로그램명세서_CS</v>
          </cell>
          <cell r="C60" t="str">
            <v>V1.1.doc</v>
          </cell>
          <cell r="D60" t="str">
            <v>1.1</v>
          </cell>
        </row>
        <row r="61">
          <cell r="A61" t="str">
            <v>CJS-EPR-DE-11_01</v>
          </cell>
          <cell r="B61" t="str">
            <v>별첨.SQL목록</v>
          </cell>
          <cell r="C61" t="str">
            <v>V1.0.xls</v>
          </cell>
          <cell r="D61" t="str">
            <v>1.0</v>
          </cell>
        </row>
        <row r="62">
          <cell r="A62" t="str">
            <v>CJS-EPR-DE-12</v>
          </cell>
          <cell r="B62" t="str">
            <v>배치프로그램설계서</v>
          </cell>
          <cell r="C62" t="str">
            <v>V1.1.doc</v>
          </cell>
          <cell r="D62" t="str">
            <v>1.1</v>
          </cell>
        </row>
        <row r="63">
          <cell r="A63" t="str">
            <v>CJS-EPR-DE-15</v>
          </cell>
          <cell r="B63" t="str">
            <v>1차통합테스트케이스및결과서</v>
          </cell>
          <cell r="C63" t="str">
            <v>V1.0.xls</v>
          </cell>
          <cell r="D63" t="str">
            <v>1.0</v>
          </cell>
        </row>
        <row r="64">
          <cell r="A64" t="str">
            <v>CJS-EPR-DE-15</v>
          </cell>
          <cell r="B64" t="str">
            <v>2차통합테스트케이스및결과서</v>
          </cell>
          <cell r="C64" t="str">
            <v>V1.0.xls</v>
          </cell>
          <cell r="D64" t="str">
            <v>1.0</v>
          </cell>
        </row>
        <row r="65">
          <cell r="A65" t="str">
            <v>CJS-EPR-DE-17</v>
          </cell>
          <cell r="B65" t="str">
            <v>단위테스트케이스및결과서</v>
          </cell>
          <cell r="C65" t="str">
            <v>V1.1.xls</v>
          </cell>
          <cell r="D65" t="str">
            <v>1.1</v>
          </cell>
        </row>
        <row r="66">
          <cell r="A66" t="str">
            <v>CJS-EPR-DE-20</v>
          </cell>
          <cell r="B66" t="str">
            <v>인덱스 정의서</v>
          </cell>
          <cell r="C66" t="str">
            <v>V1.1.xls</v>
          </cell>
          <cell r="D66" t="str">
            <v>1.1</v>
          </cell>
        </row>
        <row r="67">
          <cell r="A67" t="str">
            <v>CJS-EPR-DE-21</v>
          </cell>
          <cell r="B67" t="str">
            <v>참조무결성정의서</v>
          </cell>
          <cell r="C67" t="str">
            <v>V1.1.xls</v>
          </cell>
          <cell r="D67" t="str">
            <v>1.1</v>
          </cell>
        </row>
        <row r="68">
          <cell r="A68" t="str">
            <v>CJS-ERC-AN-24</v>
          </cell>
          <cell r="B68" t="str">
            <v>요구사항추적매트릭스</v>
          </cell>
          <cell r="C68" t="str">
            <v>V1.2.xls</v>
          </cell>
          <cell r="D68" t="str">
            <v>1.2</v>
          </cell>
        </row>
        <row r="69">
          <cell r="A69" t="str">
            <v>CJS-ERC-DE-01</v>
          </cell>
          <cell r="B69" t="str">
            <v>테이블정의서</v>
          </cell>
          <cell r="C69" t="str">
            <v>V1.1.xls</v>
          </cell>
          <cell r="D69" t="str">
            <v>1.1</v>
          </cell>
        </row>
        <row r="70">
          <cell r="A70" t="str">
            <v>CJS-ERC-DE-02</v>
          </cell>
          <cell r="B70" t="str">
            <v>물리ERD</v>
          </cell>
          <cell r="C70" t="str">
            <v>V1.1.ppt</v>
          </cell>
          <cell r="D70" t="str">
            <v>1.1</v>
          </cell>
        </row>
        <row r="71">
          <cell r="A71" t="str">
            <v>CJS-ERC-DE-04</v>
          </cell>
          <cell r="B71" t="str">
            <v>화면설계서</v>
          </cell>
          <cell r="C71" t="str">
            <v>V1.1.doc</v>
          </cell>
          <cell r="D71" t="str">
            <v>1.1</v>
          </cell>
        </row>
        <row r="72">
          <cell r="A72" t="str">
            <v>CJS-ERC-DE-05</v>
          </cell>
          <cell r="B72" t="str">
            <v>보고서설계서</v>
          </cell>
          <cell r="C72" t="str">
            <v>V1.1.xls</v>
          </cell>
          <cell r="D72" t="str">
            <v>1.1</v>
          </cell>
        </row>
        <row r="73">
          <cell r="A73" t="str">
            <v>CJS-ERC-DE-06</v>
          </cell>
          <cell r="B73" t="str">
            <v>인터페이스설계서</v>
          </cell>
          <cell r="C73" t="str">
            <v>V1.1.xls</v>
          </cell>
          <cell r="D73" t="str">
            <v>1.1</v>
          </cell>
        </row>
        <row r="74">
          <cell r="A74" t="str">
            <v>CJS-ERC-DE-07</v>
          </cell>
          <cell r="B74" t="str">
            <v>설계시퀀스다이어그램</v>
          </cell>
          <cell r="C74" t="str">
            <v>V1.1.doc</v>
          </cell>
          <cell r="D74" t="str">
            <v>1.1</v>
          </cell>
        </row>
        <row r="75">
          <cell r="A75" t="str">
            <v>CJS-ERC-DE-08</v>
          </cell>
          <cell r="B75" t="str">
            <v>설계클래스다이어그램</v>
          </cell>
          <cell r="C75" t="str">
            <v>V1.0.doc</v>
          </cell>
          <cell r="D75" t="str">
            <v>1.0</v>
          </cell>
        </row>
        <row r="76">
          <cell r="A76" t="str">
            <v>CJS-ERC-DE-09</v>
          </cell>
          <cell r="B76" t="str">
            <v>클래스설계서_SCLJ</v>
          </cell>
          <cell r="C76" t="str">
            <v>V1.1.doc</v>
          </cell>
          <cell r="D76" t="str">
            <v>1.1</v>
          </cell>
        </row>
        <row r="77">
          <cell r="A77" t="str">
            <v>CJS-ERC-DE-09_01</v>
          </cell>
          <cell r="B77" t="str">
            <v>별첨.SQL목록</v>
          </cell>
          <cell r="C77" t="str">
            <v>V1.1.xls</v>
          </cell>
          <cell r="D77" t="str">
            <v>1.1</v>
          </cell>
        </row>
        <row r="78">
          <cell r="A78" t="str">
            <v>CJS-ERC-DE-10</v>
          </cell>
          <cell r="B78" t="str">
            <v>프로그램목록-WEB-SCLJ</v>
          </cell>
          <cell r="C78" t="str">
            <v>V1.1.xls</v>
          </cell>
          <cell r="D78" t="str">
            <v>1.1</v>
          </cell>
        </row>
        <row r="79">
          <cell r="A79" t="str">
            <v>CJS-ERC-DE-12</v>
          </cell>
          <cell r="B79" t="str">
            <v>배치프로그램설계서</v>
          </cell>
          <cell r="C79" t="str">
            <v>V1.1.doc</v>
          </cell>
          <cell r="D79" t="str">
            <v>1.1</v>
          </cell>
        </row>
        <row r="80">
          <cell r="A80" t="str">
            <v>CJS-ERC-DE-15</v>
          </cell>
          <cell r="B80" t="str">
            <v>1차통합테스트케이스및결과서</v>
          </cell>
          <cell r="C80" t="str">
            <v>V1.0.xls</v>
          </cell>
          <cell r="D80" t="str">
            <v>1.0</v>
          </cell>
        </row>
        <row r="81">
          <cell r="A81" t="str">
            <v>CJS-ERC-DE-15</v>
          </cell>
          <cell r="B81" t="str">
            <v>2차통합테스트케이스및결과서</v>
          </cell>
          <cell r="C81" t="str">
            <v>V1.0.xls</v>
          </cell>
          <cell r="D81" t="str">
            <v>1.0</v>
          </cell>
        </row>
        <row r="82">
          <cell r="A82" t="str">
            <v>CJS-ERC-DE-17</v>
          </cell>
          <cell r="B82" t="str">
            <v>단위테스트케이스및결과서</v>
          </cell>
        </row>
        <row r="83">
          <cell r="A83" t="str">
            <v>CJS-ERC-DE-20</v>
          </cell>
          <cell r="B83" t="str">
            <v>인덱스 정의서</v>
          </cell>
          <cell r="C83" t="str">
            <v>V1.0.xls</v>
          </cell>
          <cell r="D83" t="str">
            <v>1.0</v>
          </cell>
        </row>
        <row r="84">
          <cell r="A84" t="str">
            <v>CJS-ERC-DE-21</v>
          </cell>
          <cell r="B84" t="str">
            <v>참조무결성정의서</v>
          </cell>
          <cell r="C84" t="str">
            <v>V1.0.xls</v>
          </cell>
          <cell r="D84" t="str">
            <v>1.0</v>
          </cell>
        </row>
        <row r="85">
          <cell r="A85" t="str">
            <v>CJS-ERV-AN-24</v>
          </cell>
          <cell r="B85" t="str">
            <v>요구사항추적매트릭스</v>
          </cell>
          <cell r="C85" t="str">
            <v>V1.3.xls</v>
          </cell>
          <cell r="D85" t="str">
            <v>1.3</v>
          </cell>
        </row>
        <row r="86">
          <cell r="A86" t="str">
            <v>CJS-ERV-DE-04</v>
          </cell>
          <cell r="B86" t="str">
            <v>화면설계서</v>
          </cell>
          <cell r="C86" t="str">
            <v>V1.2.doc</v>
          </cell>
          <cell r="D86" t="str">
            <v>1.2</v>
          </cell>
        </row>
        <row r="87">
          <cell r="A87" t="str">
            <v>CJS-ERV-DE-06</v>
          </cell>
          <cell r="B87" t="str">
            <v>인터페이스설계서</v>
          </cell>
          <cell r="C87" t="str">
            <v>V1.2.xls</v>
          </cell>
          <cell r="D87" t="str">
            <v>1.2</v>
          </cell>
        </row>
        <row r="88">
          <cell r="A88" t="str">
            <v>CJS-ERV-DE-10</v>
          </cell>
          <cell r="B88" t="str">
            <v>프로그램목록-WEB-SCLJ</v>
          </cell>
          <cell r="C88" t="str">
            <v>V1.2.xls</v>
          </cell>
          <cell r="D88" t="str">
            <v>1.2</v>
          </cell>
        </row>
        <row r="89">
          <cell r="A89" t="str">
            <v>CJS-ERV-DE-11</v>
          </cell>
          <cell r="B89" t="str">
            <v>프로그램명세서_WEB</v>
          </cell>
          <cell r="C89" t="str">
            <v>V1.2.doc</v>
          </cell>
          <cell r="D89" t="str">
            <v>1.2</v>
          </cell>
        </row>
        <row r="90">
          <cell r="A90" t="str">
            <v>CJS-ERV-DE-15</v>
          </cell>
          <cell r="B90" t="str">
            <v>1차통합테스트케이스및결과서</v>
          </cell>
        </row>
        <row r="91">
          <cell r="A91" t="str">
            <v>CJS-ERV-DE-17</v>
          </cell>
          <cell r="B91" t="str">
            <v>단위테스트케이스및결과서</v>
          </cell>
        </row>
        <row r="92">
          <cell r="A92" t="str">
            <v>CJS-ESD-AN-24</v>
          </cell>
          <cell r="B92" t="str">
            <v>요구사항추적매트릭스</v>
          </cell>
          <cell r="C92" t="str">
            <v>V1.3.xls</v>
          </cell>
          <cell r="D92" t="str">
            <v>1.3</v>
          </cell>
        </row>
        <row r="93">
          <cell r="A93" t="str">
            <v>CJS-ESD-DE-01</v>
          </cell>
          <cell r="B93" t="str">
            <v>테이블정의서</v>
          </cell>
          <cell r="C93" t="str">
            <v>V1.1.xls</v>
          </cell>
          <cell r="D93" t="str">
            <v>1.1</v>
          </cell>
        </row>
        <row r="94">
          <cell r="A94" t="str">
            <v>CJS-ESD-DE-02</v>
          </cell>
          <cell r="B94" t="str">
            <v>물리ERD</v>
          </cell>
          <cell r="C94" t="str">
            <v>V1.1.ppt</v>
          </cell>
          <cell r="D94" t="str">
            <v>1.1</v>
          </cell>
        </row>
        <row r="95">
          <cell r="A95" t="str">
            <v>CJS-ESD-DE-04</v>
          </cell>
          <cell r="B95" t="str">
            <v>화면설계서</v>
          </cell>
          <cell r="C95" t="str">
            <v>V1.1.doc</v>
          </cell>
          <cell r="D95" t="str">
            <v>1.1</v>
          </cell>
        </row>
        <row r="96">
          <cell r="A96" t="str">
            <v>CJS-ESD-DE-06</v>
          </cell>
          <cell r="B96" t="str">
            <v>인터페이스설계서</v>
          </cell>
          <cell r="C96" t="str">
            <v>V1.1.xls</v>
          </cell>
          <cell r="D96" t="str">
            <v>1.1</v>
          </cell>
        </row>
        <row r="97">
          <cell r="A97" t="str">
            <v>CJS-ESD-DE-07</v>
          </cell>
          <cell r="B97" t="str">
            <v>설계시퀀스다이어그램</v>
          </cell>
          <cell r="C97" t="str">
            <v>V1.0.doc</v>
          </cell>
          <cell r="D97" t="str">
            <v>1.0</v>
          </cell>
        </row>
        <row r="98">
          <cell r="A98" t="str">
            <v>CJS-ESD-DE-08</v>
          </cell>
          <cell r="B98" t="str">
            <v>설계클래스다이어그램</v>
          </cell>
          <cell r="C98" t="str">
            <v>V1.0.doc</v>
          </cell>
          <cell r="D98" t="str">
            <v>1.0</v>
          </cell>
        </row>
        <row r="99">
          <cell r="A99" t="str">
            <v>CJS-ESD-DE-09</v>
          </cell>
          <cell r="B99" t="str">
            <v>클래스설계서_SCLJ</v>
          </cell>
          <cell r="C99" t="str">
            <v>V1.1.doc</v>
          </cell>
          <cell r="D99" t="str">
            <v>1.1</v>
          </cell>
        </row>
        <row r="100">
          <cell r="A100" t="str">
            <v>CJS-ESD-DE-09_01</v>
          </cell>
          <cell r="B100" t="str">
            <v>별첨.SQL목록</v>
          </cell>
          <cell r="C100" t="str">
            <v>V1.1.xls</v>
          </cell>
          <cell r="D100" t="str">
            <v>1.1</v>
          </cell>
        </row>
        <row r="101">
          <cell r="A101" t="str">
            <v>CJS-ESD-DE-10</v>
          </cell>
          <cell r="B101" t="str">
            <v>프로그램목록-WEB-SCLJ</v>
          </cell>
          <cell r="C101" t="str">
            <v>V1.1.xls</v>
          </cell>
          <cell r="D101" t="str">
            <v>1.1</v>
          </cell>
        </row>
        <row r="102">
          <cell r="A102" t="str">
            <v>CJS-ESD-DE-12</v>
          </cell>
          <cell r="B102" t="str">
            <v>배치프로그램설계서</v>
          </cell>
          <cell r="C102" t="str">
            <v>V1.1.doc</v>
          </cell>
          <cell r="D102" t="str">
            <v>1.1</v>
          </cell>
        </row>
        <row r="103">
          <cell r="A103" t="str">
            <v>CJS-ESD-DE-15</v>
          </cell>
          <cell r="B103" t="str">
            <v>1차통합테스트케이스및결과서</v>
          </cell>
          <cell r="C103" t="str">
            <v>V1.0.xls</v>
          </cell>
          <cell r="D103" t="str">
            <v>1.0</v>
          </cell>
        </row>
        <row r="104">
          <cell r="A104" t="str">
            <v>CJS-ESD-DE-15</v>
          </cell>
          <cell r="B104" t="str">
            <v>2차통합테스트케이스및결과서</v>
          </cell>
          <cell r="C104" t="str">
            <v>V1.0.xls</v>
          </cell>
          <cell r="D104" t="str">
            <v>1.0</v>
          </cell>
        </row>
        <row r="105">
          <cell r="A105" t="str">
            <v>CJS-ESD-DE-17</v>
          </cell>
          <cell r="B105" t="str">
            <v>단위테스트케이스및결과서</v>
          </cell>
        </row>
        <row r="106">
          <cell r="A106" t="str">
            <v>CJS-ESD-DE-20</v>
          </cell>
          <cell r="B106" t="str">
            <v>인덱스 정의서</v>
          </cell>
          <cell r="C106" t="str">
            <v>V1.0.xls</v>
          </cell>
          <cell r="D106" t="str">
            <v>1.0</v>
          </cell>
        </row>
        <row r="107">
          <cell r="A107" t="str">
            <v>CJS-ESD-DE-21</v>
          </cell>
          <cell r="B107" t="str">
            <v>참조무결성정의서</v>
          </cell>
          <cell r="C107" t="str">
            <v>V1.0.xls</v>
          </cell>
          <cell r="D107" t="str">
            <v>1.0</v>
          </cell>
        </row>
        <row r="108">
          <cell r="A108" t="str">
            <v>CJS-INF-CT-01</v>
          </cell>
          <cell r="B108" t="str">
            <v>설치확인서</v>
          </cell>
          <cell r="C108" t="str">
            <v>V1.0.doc</v>
          </cell>
          <cell r="D108" t="str">
            <v>1.0</v>
          </cell>
        </row>
        <row r="109">
          <cell r="A109" t="str">
            <v>CJS-INF-CT-01</v>
          </cell>
          <cell r="B109" t="str">
            <v>설치확인서</v>
          </cell>
          <cell r="C109" t="str">
            <v>V1.0.doc</v>
          </cell>
          <cell r="D109" t="str">
            <v>1.0</v>
          </cell>
        </row>
        <row r="110">
          <cell r="A110" t="str">
            <v>CJS-INF-DE-01</v>
          </cell>
          <cell r="B110" t="str">
            <v>아키텍처설계서</v>
          </cell>
          <cell r="C110" t="str">
            <v>V2.0.doc</v>
          </cell>
          <cell r="D110" t="str">
            <v>2.0</v>
          </cell>
        </row>
        <row r="111">
          <cell r="A111" t="str">
            <v>CJS-INF-DE-01</v>
          </cell>
          <cell r="B111" t="str">
            <v>아키텍처설계서</v>
          </cell>
          <cell r="C111" t="str">
            <v>V2.0.doc</v>
          </cell>
          <cell r="D111" t="str">
            <v>2.0</v>
          </cell>
        </row>
        <row r="112">
          <cell r="A112" t="str">
            <v>CJS-INF-TS-01</v>
          </cell>
          <cell r="B112" t="str">
            <v>시스템테스트결과서-공통시스템DB이중화서버</v>
          </cell>
          <cell r="C112" t="str">
            <v>V1.0.doc</v>
          </cell>
          <cell r="D112" t="str">
            <v>1.0</v>
          </cell>
        </row>
        <row r="113">
          <cell r="A113" t="str">
            <v>CJS-INF-TS-01</v>
          </cell>
          <cell r="B113" t="str">
            <v>시스템테스트결과서-서버관리도구</v>
          </cell>
          <cell r="C113" t="str">
            <v>V1.0.doc</v>
          </cell>
          <cell r="D113" t="str">
            <v>1.0</v>
          </cell>
        </row>
        <row r="114">
          <cell r="A114" t="str">
            <v>CJS-INF-TS-01</v>
          </cell>
          <cell r="B114" t="str">
            <v>시스템테스트결과서-종합법률DB서버#1</v>
          </cell>
          <cell r="C114" t="str">
            <v>V1.0.doc</v>
          </cell>
          <cell r="D114" t="str">
            <v>1.0</v>
          </cell>
        </row>
        <row r="115">
          <cell r="A115" t="str">
            <v>CJS-INF-TS-01</v>
          </cell>
          <cell r="B115" t="str">
            <v>시스템테스트결과서-종합법률DB서버#2</v>
          </cell>
          <cell r="C115" t="str">
            <v>V1.0.doc</v>
          </cell>
          <cell r="D115" t="str">
            <v>1.0</v>
          </cell>
        </row>
        <row r="116">
          <cell r="A116" t="str">
            <v>CJS-INF-TS-01</v>
          </cell>
          <cell r="B116" t="str">
            <v>시스템테스트결과서-공통시스템DB이중화서버</v>
          </cell>
          <cell r="C116" t="str">
            <v>V1.0.doc</v>
          </cell>
          <cell r="D116" t="str">
            <v>1.0</v>
          </cell>
        </row>
        <row r="117">
          <cell r="A117" t="str">
            <v>CJS-INF-TS-01</v>
          </cell>
          <cell r="B117" t="str">
            <v>시스템테스트결과서-서버관리도구</v>
          </cell>
          <cell r="C117" t="str">
            <v>V1.0.doc</v>
          </cell>
          <cell r="D117" t="str">
            <v>1.0</v>
          </cell>
        </row>
        <row r="118">
          <cell r="A118" t="str">
            <v>CJS-INF-TS-01</v>
          </cell>
          <cell r="B118" t="str">
            <v>시스템테스트결과서-종합법률DB서버#1</v>
          </cell>
          <cell r="C118" t="str">
            <v>V1.0.doc</v>
          </cell>
          <cell r="D118" t="str">
            <v>1.0</v>
          </cell>
        </row>
        <row r="119">
          <cell r="A119" t="str">
            <v>CJS-INF-TS-01</v>
          </cell>
          <cell r="B119" t="str">
            <v>시스템테스트결과서-종합법률DB서버#2</v>
          </cell>
          <cell r="C119" t="str">
            <v>V1.0.doc</v>
          </cell>
          <cell r="D119" t="str">
            <v>1.0</v>
          </cell>
        </row>
        <row r="120">
          <cell r="A120" t="str">
            <v>CJS-JII-DE-01</v>
          </cell>
          <cell r="B120" t="str">
            <v>인터페이스명세서</v>
          </cell>
          <cell r="C120" t="str">
            <v>V1.2.xls</v>
          </cell>
          <cell r="D120" t="str">
            <v>1.2</v>
          </cell>
        </row>
        <row r="121">
          <cell r="A121" t="str">
            <v>CJS-JII-DE-02</v>
          </cell>
          <cell r="B121" t="str">
            <v>EAI표준서</v>
          </cell>
          <cell r="C121" t="str">
            <v>V1.2.doc</v>
          </cell>
          <cell r="D121" t="str">
            <v>1.2</v>
          </cell>
        </row>
        <row r="122">
          <cell r="A122" t="str">
            <v>CJS-JII-DE-03</v>
          </cell>
          <cell r="B122" t="str">
            <v>연계아키텍처설계서</v>
          </cell>
          <cell r="C122" t="str">
            <v>V1.1.doc</v>
          </cell>
          <cell r="D122" t="str">
            <v>1.1</v>
          </cell>
        </row>
        <row r="123">
          <cell r="A123" t="str">
            <v>CJS-JII-DE-04</v>
          </cell>
          <cell r="B123" t="str">
            <v>공통모듈설계서</v>
          </cell>
          <cell r="C123" t="str">
            <v>V1.1.doc</v>
          </cell>
          <cell r="D123" t="str">
            <v>1.1</v>
          </cell>
        </row>
        <row r="124">
          <cell r="A124" t="str">
            <v>CJS-JII-DE-05</v>
          </cell>
          <cell r="B124" t="str">
            <v>공통모듈프로그램목록</v>
          </cell>
          <cell r="C124" t="str">
            <v>V1.1.xls</v>
          </cell>
          <cell r="D124" t="str">
            <v>1.1</v>
          </cell>
        </row>
        <row r="125">
          <cell r="A125" t="str">
            <v>CJS-JII-DE-06</v>
          </cell>
          <cell r="B125" t="str">
            <v>테스트결과서</v>
          </cell>
          <cell r="C125" t="str">
            <v>V1.1.xls</v>
          </cell>
          <cell r="D125" t="str">
            <v>1.1</v>
          </cell>
        </row>
        <row r="126">
          <cell r="A126" t="str">
            <v>CJS-JII-DE-08</v>
          </cell>
          <cell r="B126" t="str">
            <v>단위테스트케이스</v>
          </cell>
          <cell r="C126" t="str">
            <v>V1.1.xls</v>
          </cell>
          <cell r="D126" t="str">
            <v>1.1</v>
          </cell>
        </row>
        <row r="127">
          <cell r="A127" t="str">
            <v>CJS-JII-DE-09</v>
          </cell>
          <cell r="B127" t="str">
            <v>EAI개발가이드</v>
          </cell>
          <cell r="C127" t="str">
            <v>V1.0.doc</v>
          </cell>
          <cell r="D127" t="str">
            <v>1.0</v>
          </cell>
        </row>
        <row r="128">
          <cell r="A128" t="str">
            <v>CJS-JII-DE-XX</v>
          </cell>
          <cell r="B128" t="str">
            <v>산출물작성가이드</v>
          </cell>
          <cell r="C128" t="str">
            <v>V1.0.xls</v>
          </cell>
          <cell r="D128" t="str">
            <v>1.0</v>
          </cell>
        </row>
        <row r="129">
          <cell r="A129" t="str">
            <v>CJS-PM-DE-01</v>
          </cell>
          <cell r="B129" t="str">
            <v>테이블정의서</v>
          </cell>
          <cell r="C129" t="str">
            <v>V1.1.xls</v>
          </cell>
          <cell r="D129" t="str">
            <v>1.1</v>
          </cell>
        </row>
        <row r="130">
          <cell r="A130" t="str">
            <v>CJS-PM-DE-02</v>
          </cell>
          <cell r="B130" t="str">
            <v>물리ERD</v>
          </cell>
          <cell r="C130" t="str">
            <v>V1.0.ppt</v>
          </cell>
          <cell r="D130" t="str">
            <v>1.0</v>
          </cell>
        </row>
        <row r="131">
          <cell r="A131" t="str">
            <v>CJS-PM-DE-04</v>
          </cell>
          <cell r="B131" t="str">
            <v>화면설계서</v>
          </cell>
          <cell r="C131" t="str">
            <v>V1.1.doc</v>
          </cell>
          <cell r="D131" t="str">
            <v>1.1</v>
          </cell>
        </row>
        <row r="132">
          <cell r="A132" t="str">
            <v>CJS-PM-DE-06</v>
          </cell>
          <cell r="B132" t="str">
            <v>인터페이스설계서</v>
          </cell>
          <cell r="C132" t="str">
            <v>V1.2.xls</v>
          </cell>
          <cell r="D132" t="str">
            <v>1.2</v>
          </cell>
        </row>
        <row r="133">
          <cell r="A133" t="str">
            <v>CJS-PM-DE-10</v>
          </cell>
          <cell r="B133" t="str">
            <v>프로그램목록-CS</v>
          </cell>
          <cell r="C133" t="str">
            <v>V1.0.xls</v>
          </cell>
          <cell r="D133" t="str">
            <v>1.0</v>
          </cell>
        </row>
        <row r="134">
          <cell r="A134" t="str">
            <v>CJS-PM-DE-11</v>
          </cell>
          <cell r="B134" t="str">
            <v>프로그램명세서_CS</v>
          </cell>
          <cell r="C134" t="str">
            <v>V1.1.doc</v>
          </cell>
          <cell r="D134" t="str">
            <v>1.1</v>
          </cell>
        </row>
        <row r="135">
          <cell r="A135" t="str">
            <v>CJS-PM-DE-11_01</v>
          </cell>
          <cell r="B135" t="str">
            <v>별첨.SQL목록</v>
          </cell>
          <cell r="C135" t="str">
            <v>V1.0.xls</v>
          </cell>
          <cell r="D135" t="str">
            <v>1.0</v>
          </cell>
        </row>
        <row r="136">
          <cell r="A136" t="str">
            <v>CJS-PM-DE-15</v>
          </cell>
          <cell r="B136" t="str">
            <v>1차통합테스트케이스및결과서</v>
          </cell>
          <cell r="C136" t="str">
            <v>V1.0.xls</v>
          </cell>
          <cell r="D136" t="str">
            <v>1.0</v>
          </cell>
        </row>
        <row r="137">
          <cell r="A137" t="str">
            <v>CJS-PM-DE-15</v>
          </cell>
          <cell r="B137" t="str">
            <v>2차통합테스트케이스및결과서</v>
          </cell>
          <cell r="C137" t="str">
            <v>V1.1.xls</v>
          </cell>
          <cell r="D137" t="str">
            <v>1.1</v>
          </cell>
        </row>
        <row r="138">
          <cell r="A138" t="str">
            <v>CJS-PM-DE-17</v>
          </cell>
          <cell r="B138" t="str">
            <v>단위테스트케이스및결과서</v>
          </cell>
          <cell r="C138" t="str">
            <v>V1.1.xls</v>
          </cell>
          <cell r="D138" t="str">
            <v>1.1</v>
          </cell>
        </row>
        <row r="139">
          <cell r="A139" t="str">
            <v>CJS-PM-DE-20</v>
          </cell>
          <cell r="B139" t="str">
            <v>인덱스 정의서</v>
          </cell>
          <cell r="C139" t="str">
            <v>V1.0.xls</v>
          </cell>
          <cell r="D139" t="str">
            <v>1.0</v>
          </cell>
        </row>
        <row r="140">
          <cell r="A140" t="str">
            <v>CJS-PM-DE-21</v>
          </cell>
          <cell r="B140" t="str">
            <v>참조무결성정의서</v>
          </cell>
          <cell r="C140" t="str">
            <v>V1.0.xls</v>
          </cell>
          <cell r="D140" t="str">
            <v>1.0</v>
          </cell>
        </row>
        <row r="141">
          <cell r="A141" t="str">
            <v>CJS-WPT-AN-24</v>
          </cell>
          <cell r="B141" t="str">
            <v>요구사항추적매트릭스</v>
          </cell>
          <cell r="C141" t="str">
            <v>V1.2.xls</v>
          </cell>
          <cell r="D141" t="str">
            <v>1.2</v>
          </cell>
        </row>
        <row r="142">
          <cell r="A142" t="str">
            <v>CJS-WPT-DE-01</v>
          </cell>
          <cell r="B142" t="str">
            <v>테이블정의서</v>
          </cell>
          <cell r="C142" t="str">
            <v>V1.2.xls</v>
          </cell>
          <cell r="D142" t="str">
            <v>1.2</v>
          </cell>
        </row>
        <row r="143">
          <cell r="A143" t="str">
            <v>CJS-WPT-DE-02</v>
          </cell>
          <cell r="B143" t="str">
            <v>물리ERD</v>
          </cell>
          <cell r="C143" t="str">
            <v>V1.1.ppt</v>
          </cell>
          <cell r="D143" t="str">
            <v>1.1</v>
          </cell>
        </row>
        <row r="144">
          <cell r="A144" t="str">
            <v>CJS-WPT-DE-04</v>
          </cell>
          <cell r="B144" t="str">
            <v>화면설계서</v>
          </cell>
          <cell r="C144" t="str">
            <v>V1.0.doc</v>
          </cell>
          <cell r="D144" t="str">
            <v>1.0</v>
          </cell>
        </row>
        <row r="145">
          <cell r="A145" t="str">
            <v>CJS-WPT-DE-05</v>
          </cell>
          <cell r="B145" t="str">
            <v>보고서설계서</v>
          </cell>
          <cell r="C145" t="str">
            <v>V1.0.xls</v>
          </cell>
          <cell r="D145" t="str">
            <v>1.0</v>
          </cell>
        </row>
        <row r="146">
          <cell r="A146" t="str">
            <v>CJS-WPT-DE-06</v>
          </cell>
          <cell r="B146" t="str">
            <v>인터페이스설계서</v>
          </cell>
          <cell r="C146" t="str">
            <v>V1.3.xls</v>
          </cell>
          <cell r="D146" t="str">
            <v>1.3</v>
          </cell>
        </row>
        <row r="147">
          <cell r="A147" t="str">
            <v>CJS-WPT-DE-07</v>
          </cell>
          <cell r="B147" t="str">
            <v>설계시퀀스다이어그램</v>
          </cell>
          <cell r="C147" t="str">
            <v>V1.0.doc</v>
          </cell>
          <cell r="D147" t="str">
            <v>1.0</v>
          </cell>
        </row>
        <row r="148">
          <cell r="A148" t="str">
            <v>CJS-WPT-DE-08</v>
          </cell>
          <cell r="B148" t="str">
            <v>설계클래스다이어그램</v>
          </cell>
          <cell r="C148" t="str">
            <v>V1.0.doc</v>
          </cell>
          <cell r="D148" t="str">
            <v>1.0</v>
          </cell>
        </row>
        <row r="149">
          <cell r="A149" t="str">
            <v>CJS-WPT-DE-09</v>
          </cell>
          <cell r="B149" t="str">
            <v>클래스설계서_SCLJ</v>
          </cell>
          <cell r="C149" t="str">
            <v>V1.1.doc</v>
          </cell>
          <cell r="D149" t="str">
            <v>1.1</v>
          </cell>
        </row>
        <row r="150">
          <cell r="A150" t="str">
            <v>CJS-WPT-DE-10</v>
          </cell>
          <cell r="B150" t="str">
            <v>프로그램목록-WEB-SCLJ</v>
          </cell>
          <cell r="C150" t="str">
            <v>V1.1.xls</v>
          </cell>
          <cell r="D150" t="str">
            <v>1.1</v>
          </cell>
        </row>
        <row r="151">
          <cell r="A151" t="str">
            <v>CJS-WPT-DE-11_01</v>
          </cell>
          <cell r="B151" t="str">
            <v>별첨.SQL목록</v>
          </cell>
          <cell r="C151" t="str">
            <v>V1.0.xls</v>
          </cell>
          <cell r="D151" t="str">
            <v>1.0</v>
          </cell>
        </row>
        <row r="152">
          <cell r="A152" t="str">
            <v>CJS-WPT-DE-15</v>
          </cell>
          <cell r="B152" t="str">
            <v>1차통합테스트케이스및결과서</v>
          </cell>
          <cell r="C152" t="str">
            <v>V1.0.xls</v>
          </cell>
          <cell r="D152" t="str">
            <v>1.0</v>
          </cell>
        </row>
        <row r="153">
          <cell r="A153" t="str">
            <v>CJS-WPT-DE-15</v>
          </cell>
          <cell r="B153" t="str">
            <v>2차통합테스트케이스및결과서</v>
          </cell>
          <cell r="C153" t="str">
            <v>V1.0.xls</v>
          </cell>
          <cell r="D153" t="str">
            <v>1.0</v>
          </cell>
        </row>
        <row r="154">
          <cell r="A154" t="str">
            <v>CJS-WPT-DE-17</v>
          </cell>
          <cell r="B154" t="str">
            <v>단위테스트케이스및결과서</v>
          </cell>
          <cell r="C154" t="str">
            <v>V1.0.xls</v>
          </cell>
          <cell r="D154" t="str">
            <v>1.0</v>
          </cell>
        </row>
        <row r="155">
          <cell r="A155" t="str">
            <v>CJS-WPT-DE-20</v>
          </cell>
          <cell r="B155" t="str">
            <v>인덱스 정의서</v>
          </cell>
          <cell r="C155" t="str">
            <v>V1.0.xls</v>
          </cell>
          <cell r="D155" t="str">
            <v>1.0</v>
          </cell>
        </row>
        <row r="156">
          <cell r="A156" t="str">
            <v>CJS-WPT-DE-21</v>
          </cell>
          <cell r="B156" t="str">
            <v>참조무결성정의서</v>
          </cell>
          <cell r="C156" t="str">
            <v>V1.0.xls</v>
          </cell>
          <cell r="D156" t="str">
            <v>1.0</v>
          </cell>
        </row>
        <row r="157">
          <cell r="A157" t="str">
            <v>CJS-WSH-AN-24</v>
          </cell>
          <cell r="B157" t="str">
            <v>요구사항추적매트릭스</v>
          </cell>
          <cell r="C157" t="str">
            <v>V1.3.xls</v>
          </cell>
          <cell r="D157" t="str">
            <v>1.3</v>
          </cell>
        </row>
        <row r="158">
          <cell r="A158" t="str">
            <v>CJS-WSH-DE-01</v>
          </cell>
          <cell r="B158" t="str">
            <v>테이블정의서</v>
          </cell>
          <cell r="C158" t="str">
            <v>V1.1.xls</v>
          </cell>
          <cell r="D158" t="str">
            <v>1.1</v>
          </cell>
        </row>
        <row r="159">
          <cell r="A159" t="str">
            <v>CJS-WSH-DE-02</v>
          </cell>
          <cell r="B159" t="str">
            <v>물리ERD</v>
          </cell>
          <cell r="C159" t="str">
            <v>V1.1.ppt</v>
          </cell>
          <cell r="D159" t="str">
            <v>1.1</v>
          </cell>
        </row>
        <row r="160">
          <cell r="A160" t="str">
            <v>CJS-WSH-DE-02-별첨</v>
          </cell>
          <cell r="B160" t="str">
            <v>민사물리ERD</v>
          </cell>
          <cell r="C160" t="str">
            <v>V1.1.ppt</v>
          </cell>
          <cell r="D160" t="str">
            <v>1.1</v>
          </cell>
        </row>
        <row r="161">
          <cell r="A161" t="str">
            <v>CJS-WSH-DE-04</v>
          </cell>
          <cell r="B161" t="str">
            <v>화면설계서</v>
          </cell>
          <cell r="C161" t="str">
            <v>V1.2.doc</v>
          </cell>
          <cell r="D161" t="str">
            <v>1.2</v>
          </cell>
        </row>
        <row r="162">
          <cell r="A162" t="str">
            <v>CJS-WSH-DE-05</v>
          </cell>
          <cell r="B162" t="str">
            <v>보고서설계서</v>
          </cell>
          <cell r="C162" t="str">
            <v>V1.1.xls</v>
          </cell>
          <cell r="D162" t="str">
            <v>1.1</v>
          </cell>
        </row>
        <row r="163">
          <cell r="A163" t="str">
            <v>CJS-WSH-DE-06</v>
          </cell>
          <cell r="B163" t="str">
            <v>인터페이스설계서</v>
          </cell>
          <cell r="C163" t="str">
            <v>V1.2.xls</v>
          </cell>
          <cell r="D163" t="str">
            <v>1.2</v>
          </cell>
        </row>
        <row r="164">
          <cell r="A164" t="str">
            <v>CJS-WSH-DE-07</v>
          </cell>
          <cell r="B164" t="str">
            <v>설계시퀀스다이어그램</v>
          </cell>
          <cell r="C164" t="str">
            <v>V1.1.doc</v>
          </cell>
          <cell r="D164" t="str">
            <v>1.1</v>
          </cell>
        </row>
        <row r="165">
          <cell r="A165" t="str">
            <v>CJS-WSH-DE-08</v>
          </cell>
          <cell r="B165" t="str">
            <v>설계클래스다이어그램</v>
          </cell>
          <cell r="C165" t="str">
            <v>V1.1.doc</v>
          </cell>
          <cell r="D165" t="str">
            <v>1.1</v>
          </cell>
        </row>
        <row r="166">
          <cell r="A166" t="str">
            <v>CJS-WSH-DE-09</v>
          </cell>
          <cell r="B166" t="str">
            <v>클래스설계서_Devon</v>
          </cell>
          <cell r="C166" t="str">
            <v>V1.2.doc</v>
          </cell>
          <cell r="D166" t="str">
            <v>1.2</v>
          </cell>
        </row>
        <row r="167">
          <cell r="A167" t="str">
            <v>CJS-WSH-DE-09_01</v>
          </cell>
          <cell r="B167" t="str">
            <v>별첨.SQL목록</v>
          </cell>
          <cell r="C167" t="str">
            <v>V1.1.xls</v>
          </cell>
          <cell r="D167" t="str">
            <v>1.1</v>
          </cell>
        </row>
        <row r="168">
          <cell r="A168" t="str">
            <v>CJS-WSH-DE-10</v>
          </cell>
          <cell r="B168" t="str">
            <v>프로그램목록-WEB-Devon</v>
          </cell>
          <cell r="C168" t="str">
            <v>V1.3.xls</v>
          </cell>
          <cell r="D168" t="str">
            <v>1.3</v>
          </cell>
        </row>
        <row r="169">
          <cell r="A169" t="str">
            <v>CJS-WSH-DE-15</v>
          </cell>
          <cell r="B169" t="str">
            <v>1차통합테스트케이스및결과서</v>
          </cell>
          <cell r="C169" t="str">
            <v>V1.0.xls</v>
          </cell>
          <cell r="D169" t="str">
            <v>1.0</v>
          </cell>
        </row>
        <row r="170">
          <cell r="A170" t="str">
            <v>CJS-WSH-DE-15</v>
          </cell>
          <cell r="B170" t="str">
            <v>2차통합테스트케이스및결과서</v>
          </cell>
          <cell r="C170" t="str">
            <v>V1.1.xls</v>
          </cell>
          <cell r="D170" t="str">
            <v>1.1</v>
          </cell>
        </row>
        <row r="171">
          <cell r="A171" t="str">
            <v>CJS-WSH-DE-17</v>
          </cell>
          <cell r="B171" t="str">
            <v>단위테스트케이스및결과서</v>
          </cell>
          <cell r="C171" t="str">
            <v>V1.1.xls</v>
          </cell>
          <cell r="D171" t="str">
            <v>1.1</v>
          </cell>
        </row>
        <row r="172">
          <cell r="A172" t="str">
            <v>CJS-WSH-DE-20</v>
          </cell>
          <cell r="B172" t="str">
            <v>인덱스 정의서</v>
          </cell>
          <cell r="C172" t="str">
            <v>V1.0.xls</v>
          </cell>
          <cell r="D172" t="str">
            <v>1.0</v>
          </cell>
        </row>
        <row r="173">
          <cell r="A173" t="str">
            <v>CJS-WSH-DE-21</v>
          </cell>
          <cell r="B173" t="str">
            <v>참조무결성정의서</v>
          </cell>
          <cell r="C173" t="str">
            <v>V1.0.xls</v>
          </cell>
          <cell r="D173" t="str">
            <v>1.0</v>
          </cell>
        </row>
        <row r="174">
          <cell r="A174" t="str">
            <v>CJS-WSH-DE-25</v>
          </cell>
          <cell r="B174" t="str">
            <v>CRUD매트릭스</v>
          </cell>
          <cell r="C174" t="str">
            <v>V1.0.xls</v>
          </cell>
          <cell r="D174" t="str">
            <v>1.0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B8" sqref="B8"/>
    </sheetView>
  </sheetViews>
  <sheetFormatPr defaultRowHeight="13.5"/>
  <cols>
    <col min="1" max="1" width="16.5546875" style="41" bestFit="1" customWidth="1"/>
    <col min="2" max="2" width="16.5546875" style="41" customWidth="1"/>
    <col min="3" max="3" width="18.77734375" style="41" customWidth="1"/>
    <col min="4" max="4" width="8.88671875" style="41"/>
    <col min="5" max="5" width="40.44140625" style="41" bestFit="1" customWidth="1"/>
    <col min="6" max="6" width="83.109375" style="41" customWidth="1"/>
    <col min="7" max="16384" width="8.88671875" style="41"/>
  </cols>
  <sheetData>
    <row r="1" spans="1:10">
      <c r="A1" s="49" t="s">
        <v>35</v>
      </c>
      <c r="B1" s="49" t="s">
        <v>132</v>
      </c>
      <c r="C1" s="49" t="s">
        <v>36</v>
      </c>
      <c r="D1" s="49" t="s">
        <v>44</v>
      </c>
      <c r="E1" s="50" t="s">
        <v>121</v>
      </c>
      <c r="F1" s="50" t="s">
        <v>158</v>
      </c>
      <c r="G1" s="50" t="s">
        <v>161</v>
      </c>
    </row>
    <row r="2" spans="1:10" ht="49.5">
      <c r="A2" s="50" t="s">
        <v>39</v>
      </c>
      <c r="B2" s="73">
        <v>1</v>
      </c>
      <c r="C2" s="49" t="s">
        <v>18</v>
      </c>
      <c r="D2" s="49" t="s">
        <v>193</v>
      </c>
      <c r="E2" s="50" t="s">
        <v>188</v>
      </c>
      <c r="F2" s="51" t="s">
        <v>179</v>
      </c>
      <c r="G2" s="52" t="s">
        <v>163</v>
      </c>
      <c r="H2" s="48"/>
      <c r="I2" s="48"/>
      <c r="J2" s="48"/>
    </row>
    <row r="3" spans="1:10">
      <c r="A3" s="50" t="s">
        <v>117</v>
      </c>
      <c r="B3" s="73">
        <v>2</v>
      </c>
      <c r="C3" s="49" t="s">
        <v>118</v>
      </c>
      <c r="D3" s="49" t="s">
        <v>119</v>
      </c>
      <c r="E3" s="49" t="s">
        <v>123</v>
      </c>
      <c r="F3" s="50" t="s">
        <v>159</v>
      </c>
      <c r="G3" s="50" t="s">
        <v>164</v>
      </c>
    </row>
    <row r="4" spans="1:10">
      <c r="A4" s="50" t="s">
        <v>41</v>
      </c>
      <c r="B4" s="73">
        <v>3</v>
      </c>
      <c r="C4" s="49" t="s">
        <v>100</v>
      </c>
      <c r="D4" s="49" t="s">
        <v>97</v>
      </c>
      <c r="E4" s="49" t="s">
        <v>122</v>
      </c>
      <c r="F4" s="50" t="s">
        <v>160</v>
      </c>
      <c r="G4" s="50" t="s">
        <v>162</v>
      </c>
    </row>
    <row r="5" spans="1:10" ht="40.5">
      <c r="A5" s="50" t="s">
        <v>120</v>
      </c>
      <c r="B5" s="73">
        <v>4</v>
      </c>
      <c r="C5" s="49" t="s">
        <v>153</v>
      </c>
      <c r="D5" s="49" t="s">
        <v>99</v>
      </c>
      <c r="E5" s="49" t="s">
        <v>212</v>
      </c>
      <c r="F5" s="53" t="s">
        <v>178</v>
      </c>
      <c r="G5" s="50" t="s">
        <v>162</v>
      </c>
    </row>
    <row r="6" spans="1:10" ht="27">
      <c r="A6" s="50" t="s">
        <v>48</v>
      </c>
      <c r="B6" s="73">
        <v>5</v>
      </c>
      <c r="C6" s="46" t="s">
        <v>101</v>
      </c>
      <c r="D6" s="49" t="s">
        <v>98</v>
      </c>
      <c r="E6" s="49" t="s">
        <v>228</v>
      </c>
      <c r="F6" s="53" t="s">
        <v>177</v>
      </c>
      <c r="G6" s="50" t="s">
        <v>162</v>
      </c>
    </row>
    <row r="7" spans="1:10">
      <c r="A7" s="50" t="s">
        <v>166</v>
      </c>
      <c r="B7" s="73">
        <v>6</v>
      </c>
      <c r="C7" s="46" t="s">
        <v>210</v>
      </c>
      <c r="D7" s="49" t="s">
        <v>99</v>
      </c>
      <c r="E7" s="49" t="s">
        <v>212</v>
      </c>
      <c r="F7" s="53" t="s">
        <v>224</v>
      </c>
      <c r="G7" s="50" t="s">
        <v>162</v>
      </c>
    </row>
    <row r="8" spans="1:10">
      <c r="A8" s="50" t="s">
        <v>43</v>
      </c>
      <c r="B8" s="73">
        <v>7</v>
      </c>
      <c r="C8" s="46" t="s">
        <v>211</v>
      </c>
      <c r="D8" s="49" t="s">
        <v>98</v>
      </c>
      <c r="E8" s="49" t="s">
        <v>226</v>
      </c>
      <c r="F8" s="49" t="s">
        <v>225</v>
      </c>
      <c r="G8" s="50" t="s">
        <v>162</v>
      </c>
    </row>
    <row r="9" spans="1:10" ht="40.5">
      <c r="A9" s="50" t="s">
        <v>167</v>
      </c>
      <c r="B9" s="73">
        <v>8</v>
      </c>
      <c r="C9" s="49" t="s">
        <v>148</v>
      </c>
      <c r="D9" s="49" t="s">
        <v>149</v>
      </c>
      <c r="E9" s="49" t="s">
        <v>189</v>
      </c>
      <c r="F9" s="53" t="s">
        <v>175</v>
      </c>
      <c r="G9" s="50" t="s">
        <v>162</v>
      </c>
    </row>
    <row r="10" spans="1:10" hidden="1">
      <c r="A10" s="50" t="s">
        <v>106</v>
      </c>
      <c r="B10" s="73"/>
      <c r="C10" s="46" t="s">
        <v>103</v>
      </c>
      <c r="D10" s="49" t="s">
        <v>99</v>
      </c>
      <c r="E10" s="49" t="s">
        <v>125</v>
      </c>
      <c r="F10" s="49"/>
      <c r="G10" s="50" t="s">
        <v>162</v>
      </c>
    </row>
    <row r="11" spans="1:10" hidden="1">
      <c r="A11" s="50" t="s">
        <v>49</v>
      </c>
      <c r="B11" s="73"/>
      <c r="C11" s="46" t="s">
        <v>50</v>
      </c>
      <c r="D11" s="49" t="s">
        <v>47</v>
      </c>
      <c r="E11" s="49" t="s">
        <v>125</v>
      </c>
      <c r="F11" s="49"/>
      <c r="G11" s="50" t="s">
        <v>162</v>
      </c>
    </row>
    <row r="12" spans="1:10" ht="40.5">
      <c r="A12" s="50" t="s">
        <v>105</v>
      </c>
      <c r="B12" s="73">
        <v>9</v>
      </c>
      <c r="C12" s="46" t="s">
        <v>102</v>
      </c>
      <c r="D12" s="49" t="s">
        <v>47</v>
      </c>
      <c r="E12" s="49" t="s">
        <v>189</v>
      </c>
      <c r="F12" s="53" t="s">
        <v>176</v>
      </c>
      <c r="G12" s="50" t="s">
        <v>162</v>
      </c>
    </row>
    <row r="13" spans="1:10">
      <c r="A13" s="50" t="s">
        <v>168</v>
      </c>
      <c r="B13" s="73">
        <v>10</v>
      </c>
      <c r="C13" s="46" t="s">
        <v>146</v>
      </c>
      <c r="D13" s="50" t="s">
        <v>142</v>
      </c>
      <c r="E13" s="49" t="s">
        <v>190</v>
      </c>
      <c r="F13" s="49" t="s">
        <v>174</v>
      </c>
      <c r="G13" s="50" t="s">
        <v>162</v>
      </c>
    </row>
    <row r="14" spans="1:10">
      <c r="A14" s="50" t="s">
        <v>129</v>
      </c>
      <c r="B14" s="73">
        <v>11</v>
      </c>
      <c r="C14" s="46" t="s">
        <v>151</v>
      </c>
      <c r="D14" s="49" t="s">
        <v>47</v>
      </c>
      <c r="E14" s="49" t="s">
        <v>130</v>
      </c>
      <c r="F14" s="49" t="s">
        <v>173</v>
      </c>
      <c r="G14" s="50" t="s">
        <v>162</v>
      </c>
    </row>
    <row r="15" spans="1:10">
      <c r="A15" s="50" t="s">
        <v>152</v>
      </c>
      <c r="B15" s="73">
        <v>12</v>
      </c>
      <c r="C15" s="46" t="s">
        <v>150</v>
      </c>
      <c r="D15" s="49" t="s">
        <v>143</v>
      </c>
      <c r="E15" s="49" t="s">
        <v>128</v>
      </c>
      <c r="F15" s="49" t="s">
        <v>171</v>
      </c>
      <c r="G15" s="50" t="s">
        <v>162</v>
      </c>
    </row>
    <row r="16" spans="1:10">
      <c r="A16" s="50" t="s">
        <v>145</v>
      </c>
      <c r="B16" s="73">
        <v>13</v>
      </c>
      <c r="C16" s="46" t="s">
        <v>144</v>
      </c>
      <c r="D16" s="49" t="s">
        <v>97</v>
      </c>
      <c r="E16" s="49" t="s">
        <v>128</v>
      </c>
      <c r="F16" s="49" t="s">
        <v>172</v>
      </c>
      <c r="G16" s="50" t="s">
        <v>162</v>
      </c>
    </row>
    <row r="17" spans="1:7">
      <c r="A17" s="50" t="s">
        <v>126</v>
      </c>
      <c r="B17" s="73">
        <v>14</v>
      </c>
      <c r="C17" s="46" t="s">
        <v>127</v>
      </c>
      <c r="D17" s="49" t="s">
        <v>45</v>
      </c>
      <c r="E17" s="49" t="s">
        <v>192</v>
      </c>
      <c r="F17" s="49" t="s">
        <v>170</v>
      </c>
      <c r="G17" s="50" t="s">
        <v>162</v>
      </c>
    </row>
    <row r="18" spans="1:7">
      <c r="A18" s="50" t="s">
        <v>37</v>
      </c>
      <c r="B18" s="73">
        <v>15</v>
      </c>
      <c r="C18" s="46" t="s">
        <v>104</v>
      </c>
      <c r="D18" s="49" t="s">
        <v>99</v>
      </c>
      <c r="E18" s="49" t="s">
        <v>191</v>
      </c>
      <c r="F18" s="49" t="s">
        <v>169</v>
      </c>
      <c r="G18" s="50" t="s">
        <v>162</v>
      </c>
    </row>
    <row r="19" spans="1:7">
      <c r="A19" s="54" t="s">
        <v>107</v>
      </c>
      <c r="B19" s="54"/>
      <c r="C19" s="47" t="s">
        <v>46</v>
      </c>
      <c r="D19" s="54" t="s">
        <v>108</v>
      </c>
      <c r="E19" s="54" t="s">
        <v>124</v>
      </c>
      <c r="F19" s="49"/>
      <c r="G19" s="55"/>
    </row>
  </sheetData>
  <autoFilter ref="A1:E19">
    <sortState ref="A2:E20">
      <sortCondition ref="B1:B20"/>
    </sortState>
  </autoFilter>
  <sortState ref="A2:C2">
    <sortCondition ref="A2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0"/>
  <sheetViews>
    <sheetView topLeftCell="A73" workbookViewId="0">
      <selection activeCell="F91" sqref="F91"/>
    </sheetView>
  </sheetViews>
  <sheetFormatPr defaultColWidth="8.88671875" defaultRowHeight="16.5"/>
  <cols>
    <col min="1" max="1" width="6.33203125" style="11" customWidth="1"/>
    <col min="2" max="3" width="22" style="11" customWidth="1"/>
    <col min="4" max="4" width="13.77734375" style="11" customWidth="1"/>
    <col min="5" max="5" width="13.77734375" style="13" customWidth="1"/>
    <col min="6" max="6" width="22.77734375" style="12" customWidth="1"/>
    <col min="7" max="7" width="23.21875" style="10" customWidth="1"/>
    <col min="8" max="16384" width="8.88671875" style="10"/>
  </cols>
  <sheetData>
    <row r="1" spans="1:7" s="5" customFormat="1" ht="33" customHeight="1">
      <c r="A1" s="68" t="s">
        <v>15</v>
      </c>
      <c r="B1" s="68"/>
      <c r="C1" s="68"/>
      <c r="D1" s="68"/>
      <c r="E1" s="68"/>
      <c r="F1" s="68"/>
      <c r="G1" s="68"/>
    </row>
    <row r="2" spans="1:7" s="15" customFormat="1" ht="20.100000000000001" customHeight="1">
      <c r="A2" s="61" t="s">
        <v>1</v>
      </c>
      <c r="B2" s="61"/>
      <c r="C2" s="66" t="s">
        <v>38</v>
      </c>
      <c r="D2" s="66"/>
      <c r="E2" s="67" t="s">
        <v>131</v>
      </c>
      <c r="F2" s="67"/>
      <c r="G2" s="24" t="str">
        <f>VLOOKUP(C2,인터페이스목록!A:D,3,0) &amp; "(" &amp; VLOOKUP(C2,인터페이스목록!A:D,2,0) &amp;")"</f>
        <v>로그인(1)</v>
      </c>
    </row>
    <row r="3" spans="1:7" s="15" customFormat="1" ht="54.75" customHeight="1">
      <c r="A3" s="61" t="s">
        <v>14</v>
      </c>
      <c r="B3" s="61"/>
      <c r="C3" s="62" t="str">
        <f>VLOOKUP(C2,인터페이스목록!A:F,6,0)</f>
        <v>로그인 처리
: 인증-아이디 비밀번호, 학교 코드를 검증한 후 사용자 비밀번호 변경일 확인함. 아이디,비밀번호 틀림, 비밀번호 변경 강제, 접근제한여부 확인</v>
      </c>
      <c r="D3" s="62"/>
      <c r="E3" s="62"/>
      <c r="F3" s="62"/>
      <c r="G3" s="62"/>
    </row>
    <row r="4" spans="1:7" s="15" customFormat="1" ht="22.5" customHeight="1">
      <c r="A4" s="61" t="s">
        <v>13</v>
      </c>
      <c r="B4" s="61"/>
      <c r="C4" s="61"/>
      <c r="D4" s="61"/>
      <c r="E4" s="61"/>
      <c r="F4" s="61"/>
      <c r="G4" s="61"/>
    </row>
    <row r="5" spans="1:7" s="15" customFormat="1" ht="21.75" customHeight="1">
      <c r="A5" s="61" t="s">
        <v>12</v>
      </c>
      <c r="B5" s="61"/>
      <c r="C5" s="18" t="s">
        <v>2</v>
      </c>
      <c r="D5" s="18" t="s">
        <v>3</v>
      </c>
      <c r="E5" s="18" t="s">
        <v>4</v>
      </c>
      <c r="F5" s="61" t="s">
        <v>227</v>
      </c>
      <c r="G5" s="61"/>
    </row>
    <row r="6" spans="1:7" s="15" customFormat="1" ht="15" customHeight="1">
      <c r="A6" s="64" t="s">
        <v>6</v>
      </c>
      <c r="B6" s="64"/>
      <c r="C6" s="25" t="str">
        <f>IF(LEFT(C2,1)="C","사용자, 관리자",IF(LEFT(C2,1)="M","관리자","사용자"))</f>
        <v>사용자, 관리자</v>
      </c>
      <c r="D6" s="64" t="s">
        <v>24</v>
      </c>
      <c r="E6" s="64" t="str">
        <f>VLOOKUP(C2,인터페이스목록!A:G,7,0)</f>
        <v>선1회</v>
      </c>
      <c r="F6" s="65" t="str">
        <f>VLOOKUP(C2,인터페이스목록!A:E,5,0)</f>
        <v>USER,SETTING,LOGHISTORY</v>
      </c>
      <c r="G6" s="65"/>
    </row>
    <row r="7" spans="1:7" s="15" customFormat="1" ht="31.5" customHeight="1">
      <c r="A7" s="64" t="s">
        <v>141</v>
      </c>
      <c r="B7" s="64"/>
      <c r="C7" s="25" t="str">
        <f>VLOOKUP(C2,인터페이스목록!A:E,4,0)</f>
        <v>R/C</v>
      </c>
      <c r="D7" s="64"/>
      <c r="E7" s="64"/>
      <c r="F7" s="65"/>
      <c r="G7" s="65"/>
    </row>
    <row r="8" spans="1:7" s="15" customFormat="1" ht="21.75" customHeight="1">
      <c r="A8" s="63" t="s">
        <v>51</v>
      </c>
      <c r="B8" s="63"/>
      <c r="C8" s="63"/>
      <c r="D8" s="63"/>
      <c r="E8" s="63"/>
      <c r="F8" s="63"/>
      <c r="G8" s="63"/>
    </row>
    <row r="9" spans="1:7" s="15" customFormat="1" ht="21.75" customHeight="1">
      <c r="A9" s="18" t="s">
        <v>0</v>
      </c>
      <c r="B9" s="18" t="s">
        <v>11</v>
      </c>
      <c r="C9" s="18" t="s">
        <v>10</v>
      </c>
      <c r="D9" s="18" t="s">
        <v>9</v>
      </c>
      <c r="E9" s="18" t="s">
        <v>8</v>
      </c>
      <c r="F9" s="18" t="s">
        <v>7</v>
      </c>
      <c r="G9" s="18" t="s">
        <v>5</v>
      </c>
    </row>
    <row r="10" spans="1:7" s="15" customFormat="1" ht="15" customHeight="1">
      <c r="A10" s="25">
        <v>1</v>
      </c>
      <c r="B10" s="27" t="str">
        <f>VLOOKUP(C10,컬럼참조!B:E,2,0)</f>
        <v>요청자 IP</v>
      </c>
      <c r="C10" s="22" t="s">
        <v>139</v>
      </c>
      <c r="D10" s="25" t="str">
        <f>VLOOKUP(C10,컬럼참조!B:E,3,0)</f>
        <v>VARCHAR</v>
      </c>
      <c r="E10" s="25">
        <f>VLOOKUP(C10,컬럼참조!B:E,4,0)</f>
        <v>20</v>
      </c>
      <c r="F10" s="22"/>
      <c r="G10" s="22" t="s">
        <v>16</v>
      </c>
    </row>
    <row r="11" spans="1:7" s="15" customFormat="1" ht="15" customHeight="1">
      <c r="A11" s="25">
        <v>2</v>
      </c>
      <c r="B11" s="27" t="str">
        <f>VLOOKUP(C11,컬럼참조!B:E,2,0)</f>
        <v>사용자 타입</v>
      </c>
      <c r="C11" s="22" t="s">
        <v>67</v>
      </c>
      <c r="D11" s="25" t="str">
        <f>VLOOKUP(C11,컬럼참조!B:E,3,0)</f>
        <v>VARCHAR</v>
      </c>
      <c r="E11" s="25">
        <f>VLOOKUP(C11,컬럼참조!B:E,4,0)</f>
        <v>1</v>
      </c>
      <c r="F11" s="22" t="s">
        <v>42</v>
      </c>
      <c r="G11" s="22" t="s">
        <v>16</v>
      </c>
    </row>
    <row r="12" spans="1:7" s="15" customFormat="1" ht="15" customHeight="1">
      <c r="A12" s="25">
        <v>3</v>
      </c>
      <c r="B12" s="27" t="str">
        <f>VLOOKUP(C12,컬럼참조!B:E,2,0)</f>
        <v>사용자 아이디</v>
      </c>
      <c r="C12" s="22" t="s">
        <v>28</v>
      </c>
      <c r="D12" s="25" t="str">
        <f>VLOOKUP(C12,컬럼참조!B:E,3,0)</f>
        <v>VARCHAR</v>
      </c>
      <c r="E12" s="25">
        <f>VLOOKUP(C12,컬럼참조!B:E,4,0)</f>
        <v>20</v>
      </c>
      <c r="F12" s="23"/>
      <c r="G12" s="22" t="s">
        <v>16</v>
      </c>
    </row>
    <row r="13" spans="1:7" s="15" customFormat="1" ht="15" customHeight="1">
      <c r="A13" s="25">
        <v>4</v>
      </c>
      <c r="B13" s="27" t="str">
        <f>VLOOKUP(C13,컬럼참조!B:E,2,0)</f>
        <v>사용자 비밀번호</v>
      </c>
      <c r="C13" s="22" t="s">
        <v>29</v>
      </c>
      <c r="D13" s="25" t="str">
        <f>VLOOKUP(C13,컬럼참조!B:E,3,0)</f>
        <v>VARCHAR</v>
      </c>
      <c r="E13" s="25">
        <f>VLOOKUP(C13,컬럼참조!B:E,4,0)</f>
        <v>20</v>
      </c>
      <c r="F13" s="22"/>
      <c r="G13" s="22" t="s">
        <v>16</v>
      </c>
    </row>
    <row r="14" spans="1:7" s="15" customFormat="1" ht="15" customHeight="1">
      <c r="A14" s="25">
        <v>5</v>
      </c>
      <c r="B14" s="27" t="str">
        <f>VLOOKUP(C14,컬럼참조!B:E,2,0)</f>
        <v>학교코드</v>
      </c>
      <c r="C14" s="22" t="s">
        <v>198</v>
      </c>
      <c r="D14" s="25" t="str">
        <f>VLOOKUP(C14,컬럼참조!B:E,3,0)</f>
        <v>VARCHAR</v>
      </c>
      <c r="E14" s="25">
        <f>VLOOKUP(C14,컬럼참조!B:E,4,0)</f>
        <v>20</v>
      </c>
      <c r="F14" s="22"/>
      <c r="G14" s="22" t="s">
        <v>16</v>
      </c>
    </row>
    <row r="15" spans="1:7" s="15" customFormat="1" ht="15" customHeight="1">
      <c r="A15" s="28">
        <v>6</v>
      </c>
      <c r="B15" s="27" t="str">
        <f>VLOOKUP(C15,컬럼참조!B:E,2,0)</f>
        <v xml:space="preserve">맥주소 </v>
      </c>
      <c r="C15" s="23" t="s">
        <v>133</v>
      </c>
      <c r="D15" s="25" t="str">
        <f>VLOOKUP(C15,컬럼참조!B:E,3,0)</f>
        <v>VARCHAR</v>
      </c>
      <c r="E15" s="25">
        <f>VLOOKUP(C15,컬럼참조!B:E,4,0)</f>
        <v>20</v>
      </c>
      <c r="F15" s="23" t="s">
        <v>137</v>
      </c>
      <c r="G15" s="22" t="s">
        <v>16</v>
      </c>
    </row>
    <row r="16" spans="1:7" s="15" customFormat="1" ht="15" customHeight="1">
      <c r="A16" s="25"/>
      <c r="B16" s="27"/>
      <c r="C16" s="22"/>
      <c r="D16" s="25"/>
      <c r="E16" s="25"/>
      <c r="F16" s="22"/>
      <c r="G16" s="22"/>
    </row>
    <row r="17" spans="1:8" s="15" customFormat="1" ht="15" customHeight="1">
      <c r="A17" s="25">
        <v>1</v>
      </c>
      <c r="B17" s="27" t="str">
        <f>VLOOKUP(C17,컬럼참조!B:E,2,0)</f>
        <v>응답코드</v>
      </c>
      <c r="C17" s="22" t="s">
        <v>19</v>
      </c>
      <c r="D17" s="25" t="str">
        <f>VLOOKUP(C17,컬럼참조!B:E,3,0)</f>
        <v>VARCHAR</v>
      </c>
      <c r="E17" s="25">
        <f>VLOOKUP(C17,컬럼참조!B:E,4,0)</f>
        <v>20</v>
      </c>
      <c r="F17" s="22"/>
      <c r="G17" s="22" t="s">
        <v>17</v>
      </c>
    </row>
    <row r="18" spans="1:8" s="15" customFormat="1" ht="15" customHeight="1">
      <c r="A18" s="25">
        <v>2</v>
      </c>
      <c r="B18" s="27" t="s">
        <v>25</v>
      </c>
      <c r="C18" s="22" t="s">
        <v>26</v>
      </c>
      <c r="D18" s="25" t="str">
        <f>VLOOKUP(C18,컬럼참조!B:E,3,0)</f>
        <v>VARCHAR</v>
      </c>
      <c r="E18" s="25">
        <f>VLOOKUP(C18,컬럼참조!B:E,4,0)</f>
        <v>12</v>
      </c>
      <c r="F18" s="22" t="s">
        <v>52</v>
      </c>
      <c r="G18" s="22" t="s">
        <v>17</v>
      </c>
    </row>
    <row r="19" spans="1:8" s="15" customFormat="1" ht="15" customHeight="1">
      <c r="A19" s="25">
        <v>3</v>
      </c>
      <c r="B19" s="27" t="str">
        <f>VLOOKUP(C19,컬럼참조!B:E,2,0)</f>
        <v>마지막 암호 변경일</v>
      </c>
      <c r="C19" s="22" t="s">
        <v>34</v>
      </c>
      <c r="D19" s="25" t="str">
        <f>VLOOKUP(C19,컬럼참조!B:E,3,0)</f>
        <v>VARCHAR</v>
      </c>
      <c r="E19" s="25">
        <f>VLOOKUP(C19,컬럼참조!B:E,4,0)</f>
        <v>8</v>
      </c>
      <c r="F19" s="22"/>
      <c r="G19" s="22" t="s">
        <v>17</v>
      </c>
      <c r="H19" s="29"/>
    </row>
    <row r="20" spans="1:8" s="15" customFormat="1" ht="15" customHeight="1">
      <c r="A20" s="25">
        <v>4</v>
      </c>
      <c r="B20" s="27" t="str">
        <f>VLOOKUP(C20,컬럼참조!B:E,2,0)</f>
        <v>자동종료시간(분)</v>
      </c>
      <c r="C20" s="20" t="s">
        <v>94</v>
      </c>
      <c r="D20" s="25" t="str">
        <f>VLOOKUP(C20,컬럼참조!B:E,3,0)</f>
        <v>VARCHAR</v>
      </c>
      <c r="E20" s="25">
        <f>VLOOKUP(C20,컬럼참조!B:E,4,0)</f>
        <v>5</v>
      </c>
      <c r="F20" s="22"/>
      <c r="G20" s="22" t="s">
        <v>17</v>
      </c>
      <c r="H20" s="29"/>
    </row>
    <row r="21" spans="1:8" s="15" customFormat="1" ht="15" customHeight="1">
      <c r="A21" s="25">
        <v>5</v>
      </c>
      <c r="B21" s="27" t="str">
        <f>VLOOKUP(C21,컬럼참조!B:E,2,0)</f>
        <v>암호변경주기(일)</v>
      </c>
      <c r="C21" s="22" t="s">
        <v>90</v>
      </c>
      <c r="D21" s="25" t="str">
        <f>VLOOKUP(C21,컬럼참조!B:E,3,0)</f>
        <v>VARCHAR</v>
      </c>
      <c r="E21" s="25">
        <f>VLOOKUP(C21,컬럼참조!B:E,4,0)</f>
        <v>5</v>
      </c>
      <c r="F21" s="22"/>
      <c r="G21" s="22" t="s">
        <v>17</v>
      </c>
      <c r="H21" s="29"/>
    </row>
    <row r="22" spans="1:8" s="15" customFormat="1" ht="15" customHeight="1">
      <c r="A22" s="28"/>
      <c r="B22" s="30"/>
      <c r="C22" s="23"/>
      <c r="D22" s="25"/>
      <c r="E22" s="25"/>
      <c r="F22" s="23"/>
      <c r="G22" s="23"/>
      <c r="H22" s="29"/>
    </row>
    <row r="23" spans="1:8" s="15" customFormat="1" ht="15" customHeight="1">
      <c r="A23" s="28"/>
      <c r="B23" s="30"/>
      <c r="C23" s="23"/>
      <c r="D23" s="28"/>
      <c r="E23" s="28"/>
      <c r="F23" s="23"/>
      <c r="G23" s="23"/>
      <c r="H23" s="29"/>
    </row>
    <row r="24" spans="1:8" s="15" customFormat="1" ht="15" customHeight="1">
      <c r="A24" s="28"/>
      <c r="B24" s="30"/>
      <c r="C24" s="23"/>
      <c r="D24" s="28"/>
      <c r="E24" s="28"/>
      <c r="F24" s="23"/>
      <c r="G24" s="23"/>
      <c r="H24" s="29"/>
    </row>
    <row r="25" spans="1:8" s="15" customFormat="1" ht="15" customHeight="1">
      <c r="A25" s="25"/>
      <c r="B25" s="27"/>
      <c r="C25" s="22"/>
      <c r="D25" s="25"/>
      <c r="E25" s="25"/>
      <c r="F25" s="22"/>
      <c r="G25" s="22"/>
      <c r="H25" s="29"/>
    </row>
    <row r="26" spans="1:8" s="15" customFormat="1" ht="15" customHeight="1">
      <c r="A26" s="8"/>
      <c r="B26" s="31"/>
      <c r="C26" s="32"/>
      <c r="D26" s="8"/>
      <c r="E26" s="8"/>
      <c r="F26" s="32"/>
      <c r="G26" s="32"/>
      <c r="H26" s="29"/>
    </row>
    <row r="27" spans="1:8">
      <c r="A27" s="6"/>
      <c r="B27" s="6"/>
      <c r="C27" s="6"/>
      <c r="D27" s="6"/>
      <c r="E27" s="8"/>
      <c r="F27" s="7"/>
      <c r="G27" s="9"/>
    </row>
    <row r="28" spans="1:8" s="15" customFormat="1" ht="20.100000000000001" customHeight="1">
      <c r="A28" s="61" t="s">
        <v>1</v>
      </c>
      <c r="B28" s="61"/>
      <c r="C28" s="66" t="s">
        <v>138</v>
      </c>
      <c r="D28" s="66"/>
      <c r="E28" s="67" t="s">
        <v>131</v>
      </c>
      <c r="F28" s="67"/>
      <c r="G28" s="24" t="str">
        <f>VLOOKUP(C28,인터페이스목록!A:D,3,0) &amp; "(" &amp; VLOOKUP(C28,인터페이스목록!A:D,2,0) &amp;")"</f>
        <v>로그아웃(2)</v>
      </c>
    </row>
    <row r="29" spans="1:8" s="15" customFormat="1" ht="54.75" customHeight="1">
      <c r="A29" s="61" t="s">
        <v>14</v>
      </c>
      <c r="B29" s="61"/>
      <c r="C29" s="62" t="str">
        <f>VLOOKUP(C28,인터페이스목록!A:F,6,0)</f>
        <v>로그아웃 처리</v>
      </c>
      <c r="D29" s="62"/>
      <c r="E29" s="62"/>
      <c r="F29" s="62"/>
      <c r="G29" s="62"/>
    </row>
    <row r="30" spans="1:8" s="15" customFormat="1" ht="22.5" customHeight="1">
      <c r="A30" s="61" t="s">
        <v>13</v>
      </c>
      <c r="B30" s="61"/>
      <c r="C30" s="61"/>
      <c r="D30" s="61"/>
      <c r="E30" s="61"/>
      <c r="F30" s="61"/>
      <c r="G30" s="61"/>
    </row>
    <row r="31" spans="1:8" s="15" customFormat="1" ht="21.75" customHeight="1">
      <c r="A31" s="61" t="s">
        <v>12</v>
      </c>
      <c r="B31" s="61"/>
      <c r="C31" s="18" t="s">
        <v>2</v>
      </c>
      <c r="D31" s="18" t="s">
        <v>3</v>
      </c>
      <c r="E31" s="18" t="s">
        <v>4</v>
      </c>
      <c r="F31" s="61" t="s">
        <v>227</v>
      </c>
      <c r="G31" s="61"/>
    </row>
    <row r="32" spans="1:8" s="15" customFormat="1" ht="15" customHeight="1">
      <c r="A32" s="64" t="s">
        <v>6</v>
      </c>
      <c r="B32" s="64"/>
      <c r="C32" s="25" t="str">
        <f>IF(LEFT(C28,1)="C","사용자, 관리자",IF(LEFT(C28,1)="M","관리자","사용자"))</f>
        <v>사용자, 관리자</v>
      </c>
      <c r="D32" s="64" t="s">
        <v>24</v>
      </c>
      <c r="E32" s="64" t="str">
        <f>VLOOKUP(C28,인터페이스목록!A:G,7,0)</f>
        <v>후 1회</v>
      </c>
      <c r="F32" s="65" t="str">
        <f>VLOOKUP(C28,인터페이스목록!A:E,5,0)</f>
        <v>LOGHISTORY</v>
      </c>
      <c r="G32" s="65"/>
    </row>
    <row r="33" spans="1:8" s="15" customFormat="1" ht="31.5" customHeight="1">
      <c r="A33" s="64" t="s">
        <v>141</v>
      </c>
      <c r="B33" s="64"/>
      <c r="C33" s="25" t="str">
        <f>VLOOKUP(C28,인터페이스목록!A:E,4,0)</f>
        <v>U</v>
      </c>
      <c r="D33" s="64"/>
      <c r="E33" s="64"/>
      <c r="F33" s="65"/>
      <c r="G33" s="65"/>
    </row>
    <row r="34" spans="1:8" s="15" customFormat="1" ht="21.75" customHeight="1">
      <c r="A34" s="63" t="s">
        <v>51</v>
      </c>
      <c r="B34" s="63"/>
      <c r="C34" s="63"/>
      <c r="D34" s="63"/>
      <c r="E34" s="63"/>
      <c r="F34" s="63"/>
      <c r="G34" s="63"/>
    </row>
    <row r="35" spans="1:8" s="15" customFormat="1" ht="21.75" customHeight="1">
      <c r="A35" s="18" t="s">
        <v>0</v>
      </c>
      <c r="B35" s="18" t="s">
        <v>11</v>
      </c>
      <c r="C35" s="18" t="s">
        <v>10</v>
      </c>
      <c r="D35" s="18" t="s">
        <v>9</v>
      </c>
      <c r="E35" s="18" t="s">
        <v>8</v>
      </c>
      <c r="F35" s="18" t="s">
        <v>7</v>
      </c>
      <c r="G35" s="18" t="s">
        <v>5</v>
      </c>
    </row>
    <row r="36" spans="1:8" s="15" customFormat="1" ht="15" customHeight="1">
      <c r="A36" s="25">
        <v>1</v>
      </c>
      <c r="B36" s="27" t="str">
        <f>VLOOKUP(C36,컬럼참조!B:E,2,0)</f>
        <v>요청자 IP</v>
      </c>
      <c r="C36" s="22" t="s">
        <v>139</v>
      </c>
      <c r="D36" s="25" t="str">
        <f>VLOOKUP(C36,컬럼참조!B:E,3,0)</f>
        <v>VARCHAR</v>
      </c>
      <c r="E36" s="25">
        <f>VLOOKUP(C36,컬럼참조!B:E,4,0)</f>
        <v>20</v>
      </c>
      <c r="F36" s="22"/>
      <c r="G36" s="22" t="s">
        <v>16</v>
      </c>
    </row>
    <row r="37" spans="1:8" s="15" customFormat="1" ht="15" customHeight="1">
      <c r="A37" s="25">
        <v>2</v>
      </c>
      <c r="B37" s="27" t="str">
        <f>VLOOKUP(C37,컬럼참조!B:E,2,0)</f>
        <v>사용자 아이디</v>
      </c>
      <c r="C37" s="22" t="s">
        <v>28</v>
      </c>
      <c r="D37" s="25" t="str">
        <f>VLOOKUP(C37,컬럼참조!B:E,3,0)</f>
        <v>VARCHAR</v>
      </c>
      <c r="E37" s="25">
        <f>VLOOKUP(C37,컬럼참조!B:E,4,0)</f>
        <v>20</v>
      </c>
      <c r="F37" s="23"/>
      <c r="G37" s="22" t="s">
        <v>16</v>
      </c>
    </row>
    <row r="38" spans="1:8" s="15" customFormat="1" ht="15" customHeight="1">
      <c r="A38" s="25"/>
      <c r="B38" s="27"/>
      <c r="C38" s="22"/>
      <c r="D38" s="25"/>
      <c r="E38" s="25"/>
      <c r="F38" s="22"/>
      <c r="G38" s="22"/>
    </row>
    <row r="39" spans="1:8" s="15" customFormat="1" ht="15" customHeight="1">
      <c r="A39" s="25">
        <v>1</v>
      </c>
      <c r="B39" s="27" t="str">
        <f>VLOOKUP(C39,컬럼참조!B:E,2,0)</f>
        <v>응답코드</v>
      </c>
      <c r="C39" s="22" t="s">
        <v>19</v>
      </c>
      <c r="D39" s="25" t="str">
        <f>VLOOKUP(C39,컬럼참조!B:E,3,0)</f>
        <v>VARCHAR</v>
      </c>
      <c r="E39" s="25">
        <f>VLOOKUP(C39,컬럼참조!B:E,4,0)</f>
        <v>20</v>
      </c>
      <c r="F39" s="22"/>
      <c r="G39" s="22" t="s">
        <v>17</v>
      </c>
    </row>
    <row r="40" spans="1:8" s="15" customFormat="1" ht="15" customHeight="1">
      <c r="A40" s="25"/>
      <c r="B40" s="27"/>
      <c r="C40" s="22"/>
      <c r="D40" s="25"/>
      <c r="E40" s="25"/>
      <c r="F40" s="22"/>
      <c r="G40" s="22"/>
      <c r="H40" s="29"/>
    </row>
    <row r="41" spans="1:8" s="15" customFormat="1" ht="15" customHeight="1">
      <c r="A41" s="8"/>
      <c r="B41" s="31"/>
      <c r="C41" s="32"/>
      <c r="D41" s="8"/>
      <c r="E41" s="8"/>
      <c r="F41" s="32"/>
      <c r="G41" s="32"/>
      <c r="H41" s="29"/>
    </row>
    <row r="42" spans="1:8">
      <c r="A42" s="6"/>
      <c r="B42" s="6"/>
      <c r="C42" s="6"/>
      <c r="D42" s="6"/>
      <c r="E42" s="8"/>
      <c r="F42" s="7"/>
      <c r="G42" s="9"/>
    </row>
    <row r="43" spans="1:8" s="15" customFormat="1" ht="20.100000000000001" customHeight="1">
      <c r="A43" s="69" t="s">
        <v>1</v>
      </c>
      <c r="B43" s="70"/>
      <c r="C43" s="71" t="s">
        <v>40</v>
      </c>
      <c r="D43" s="72"/>
      <c r="E43" s="67" t="s">
        <v>131</v>
      </c>
      <c r="F43" s="67"/>
      <c r="G43" s="24" t="str">
        <f>VLOOKUP(C43,인터페이스목록!A:D,3,0) &amp; "(" &amp; VLOOKUP(C43,인터페이스목록!A:D,2,0) &amp;")"</f>
        <v>접속 암호 변경(3)</v>
      </c>
    </row>
    <row r="44" spans="1:8" s="15" customFormat="1" ht="54.75" customHeight="1">
      <c r="A44" s="69" t="s">
        <v>14</v>
      </c>
      <c r="B44" s="70"/>
      <c r="C44" s="62" t="str">
        <f>VLOOKUP(C43,인터페이스목록!A:F,6,0)</f>
        <v>비밀번호, 변경일자 변경</v>
      </c>
      <c r="D44" s="62"/>
      <c r="E44" s="62"/>
      <c r="F44" s="62"/>
      <c r="G44" s="62"/>
    </row>
    <row r="45" spans="1:8" s="15" customFormat="1" ht="22.5" customHeight="1">
      <c r="A45" s="61" t="s">
        <v>13</v>
      </c>
      <c r="B45" s="61"/>
      <c r="C45" s="61"/>
      <c r="D45" s="61"/>
      <c r="E45" s="61"/>
      <c r="F45" s="61"/>
      <c r="G45" s="61"/>
    </row>
    <row r="46" spans="1:8" s="15" customFormat="1" ht="21.75" customHeight="1">
      <c r="A46" s="61" t="s">
        <v>12</v>
      </c>
      <c r="B46" s="61"/>
      <c r="C46" s="18" t="s">
        <v>2</v>
      </c>
      <c r="D46" s="18" t="s">
        <v>3</v>
      </c>
      <c r="E46" s="18" t="s">
        <v>4</v>
      </c>
      <c r="F46" s="61" t="s">
        <v>227</v>
      </c>
      <c r="G46" s="61"/>
    </row>
    <row r="47" spans="1:8" s="15" customFormat="1" ht="15" customHeight="1">
      <c r="A47" s="64" t="s">
        <v>6</v>
      </c>
      <c r="B47" s="64"/>
      <c r="C47" s="25" t="str">
        <f>IF(LEFT(C43,1)="C","사용자, 관리자",IF(LEFT(C43,1)="M","관리자","사용자"))</f>
        <v>사용자, 관리자</v>
      </c>
      <c r="D47" s="64" t="s">
        <v>24</v>
      </c>
      <c r="E47" s="64" t="str">
        <f>VLOOKUP(C43,인터페이스목록!A:G,7,0)</f>
        <v>필요시</v>
      </c>
      <c r="F47" s="65" t="str">
        <f>VLOOKUP(C43,인터페이스목록!A:E,5,0)</f>
        <v>USER</v>
      </c>
      <c r="G47" s="65"/>
    </row>
    <row r="48" spans="1:8" s="15" customFormat="1" ht="15" customHeight="1">
      <c r="A48" s="64" t="s">
        <v>141</v>
      </c>
      <c r="B48" s="64"/>
      <c r="C48" s="25" t="str">
        <f>VLOOKUP(C43,인터페이스목록!A:E,4,0)</f>
        <v>U</v>
      </c>
      <c r="D48" s="64"/>
      <c r="E48" s="64"/>
      <c r="F48" s="65"/>
      <c r="G48" s="65"/>
    </row>
    <row r="49" spans="1:8" s="15" customFormat="1" ht="21.75" customHeight="1">
      <c r="A49" s="63" t="s">
        <v>51</v>
      </c>
      <c r="B49" s="63"/>
      <c r="C49" s="63"/>
      <c r="D49" s="63"/>
      <c r="E49" s="63"/>
      <c r="F49" s="63"/>
      <c r="G49" s="63"/>
    </row>
    <row r="50" spans="1:8" s="15" customFormat="1" ht="21.75" customHeight="1">
      <c r="A50" s="18" t="s">
        <v>0</v>
      </c>
      <c r="B50" s="18" t="s">
        <v>11</v>
      </c>
      <c r="C50" s="18" t="s">
        <v>10</v>
      </c>
      <c r="D50" s="18" t="s">
        <v>9</v>
      </c>
      <c r="E50" s="18" t="s">
        <v>8</v>
      </c>
      <c r="F50" s="18" t="s">
        <v>7</v>
      </c>
      <c r="G50" s="18" t="s">
        <v>5</v>
      </c>
    </row>
    <row r="51" spans="1:8" s="15" customFormat="1" ht="15" customHeight="1">
      <c r="A51" s="25">
        <v>1</v>
      </c>
      <c r="B51" s="27" t="str">
        <f>VLOOKUP(C51,컬럼참조!B:E,2,0)</f>
        <v>요청자 IP</v>
      </c>
      <c r="C51" s="22" t="s">
        <v>139</v>
      </c>
      <c r="D51" s="25" t="str">
        <f>VLOOKUP(C51,컬럼참조!B:E,3,0)</f>
        <v>VARCHAR</v>
      </c>
      <c r="E51" s="25">
        <f>VLOOKUP(C51,컬럼참조!B:E,4,0)</f>
        <v>20</v>
      </c>
      <c r="F51" s="22"/>
      <c r="G51" s="22" t="s">
        <v>16</v>
      </c>
    </row>
    <row r="52" spans="1:8" s="15" customFormat="1" ht="15" customHeight="1">
      <c r="A52" s="25">
        <v>2</v>
      </c>
      <c r="B52" s="27" t="str">
        <f>VLOOKUP(C52,컬럼참조!B:E,2,0)</f>
        <v>사용자 타입</v>
      </c>
      <c r="C52" s="22" t="s">
        <v>93</v>
      </c>
      <c r="D52" s="25" t="str">
        <f>VLOOKUP(C52,컬럼참조!B:E,3,0)</f>
        <v>VARCHAR</v>
      </c>
      <c r="E52" s="25">
        <f>VLOOKUP(C52,컬럼참조!B:E,4,0)</f>
        <v>1</v>
      </c>
      <c r="F52" s="22" t="s">
        <v>42</v>
      </c>
      <c r="G52" s="22" t="s">
        <v>16</v>
      </c>
    </row>
    <row r="53" spans="1:8" s="15" customFormat="1" ht="15" customHeight="1">
      <c r="A53" s="25">
        <v>3</v>
      </c>
      <c r="B53" s="27" t="str">
        <f>VLOOKUP(C53,컬럼참조!B:E,2,0)</f>
        <v>사용자 아이디</v>
      </c>
      <c r="C53" s="22" t="s">
        <v>28</v>
      </c>
      <c r="D53" s="25" t="str">
        <f>VLOOKUP(C53,컬럼참조!B:E,3,0)</f>
        <v>VARCHAR</v>
      </c>
      <c r="E53" s="25">
        <f>VLOOKUP(C53,컬럼참조!B:E,4,0)</f>
        <v>20</v>
      </c>
      <c r="F53" s="23"/>
      <c r="G53" s="22" t="s">
        <v>16</v>
      </c>
    </row>
    <row r="54" spans="1:8" s="15" customFormat="1" ht="15" customHeight="1">
      <c r="A54" s="25">
        <v>4</v>
      </c>
      <c r="B54" s="27" t="str">
        <f>VLOOKUP(C54,컬럼참조!B:E,2,0)</f>
        <v>사용자 비밀번호</v>
      </c>
      <c r="C54" s="22" t="s">
        <v>29</v>
      </c>
      <c r="D54" s="25" t="str">
        <f>VLOOKUP(C54,컬럼참조!B:E,3,0)</f>
        <v>VARCHAR</v>
      </c>
      <c r="E54" s="25">
        <f>VLOOKUP(C54,컬럼참조!B:E,4,0)</f>
        <v>20</v>
      </c>
      <c r="F54" s="22"/>
      <c r="G54" s="22" t="s">
        <v>16</v>
      </c>
    </row>
    <row r="55" spans="1:8" s="15" customFormat="1" ht="15" customHeight="1">
      <c r="A55" s="25">
        <v>5</v>
      </c>
      <c r="B55" s="27" t="str">
        <f>VLOOKUP(C55,컬럼참조!B:E,2,0)</f>
        <v>학교코드</v>
      </c>
      <c r="C55" s="22" t="s">
        <v>194</v>
      </c>
      <c r="D55" s="25" t="str">
        <f>VLOOKUP(C55,컬럼참조!B:E,3,0)</f>
        <v>VARCHAR</v>
      </c>
      <c r="E55" s="25">
        <f>VLOOKUP(C55,컬럼참조!B:E,4,0)</f>
        <v>20</v>
      </c>
      <c r="F55" s="22" t="s">
        <v>147</v>
      </c>
      <c r="G55" s="22" t="s">
        <v>16</v>
      </c>
    </row>
    <row r="56" spans="1:8" s="15" customFormat="1" ht="15" customHeight="1">
      <c r="A56" s="25">
        <v>6</v>
      </c>
      <c r="B56" s="27" t="str">
        <f>VLOOKUP(C56,컬럼참조!B:E,2,0)</f>
        <v>사용자 신규 비밀번호</v>
      </c>
      <c r="C56" s="22" t="s">
        <v>53</v>
      </c>
      <c r="D56" s="25" t="str">
        <f>VLOOKUP(C56,컬럼참조!B:E,3,0)</f>
        <v>VARCHAR</v>
      </c>
      <c r="E56" s="25">
        <f>VLOOKUP(C56,컬럼참조!B:E,4,0)</f>
        <v>20</v>
      </c>
      <c r="F56" s="22"/>
      <c r="G56" s="22" t="s">
        <v>16</v>
      </c>
    </row>
    <row r="57" spans="1:8" s="15" customFormat="1" ht="15" customHeight="1">
      <c r="A57" s="25">
        <v>7</v>
      </c>
      <c r="B57" s="27" t="str">
        <f>VLOOKUP(C57,컬럼참조!B:E,2,0)</f>
        <v xml:space="preserve">맥주소 </v>
      </c>
      <c r="C57" s="23" t="s">
        <v>133</v>
      </c>
      <c r="D57" s="25" t="str">
        <f>VLOOKUP(C57,컬럼참조!B:E,3,0)</f>
        <v>VARCHAR</v>
      </c>
      <c r="E57" s="25">
        <f>VLOOKUP(C57,컬럼참조!B:E,4,0)</f>
        <v>20</v>
      </c>
      <c r="F57" s="23" t="s">
        <v>137</v>
      </c>
      <c r="G57" s="26" t="s">
        <v>16</v>
      </c>
    </row>
    <row r="58" spans="1:8" s="15" customFormat="1" ht="15" customHeight="1">
      <c r="A58" s="28"/>
      <c r="B58" s="30"/>
      <c r="C58" s="23"/>
      <c r="D58" s="28"/>
      <c r="E58" s="28"/>
      <c r="F58" s="23"/>
      <c r="G58" s="23"/>
    </row>
    <row r="59" spans="1:8" s="15" customFormat="1" ht="15" customHeight="1">
      <c r="A59" s="25">
        <v>1</v>
      </c>
      <c r="B59" s="27" t="str">
        <f>VLOOKUP(C59,컬럼참조!B:E,2,0)</f>
        <v>응답코드</v>
      </c>
      <c r="C59" s="22" t="s">
        <v>19</v>
      </c>
      <c r="D59" s="25" t="str">
        <f>VLOOKUP(C59,컬럼참조!B:E,3,0)</f>
        <v>VARCHAR</v>
      </c>
      <c r="E59" s="25">
        <f>VLOOKUP(C59,컬럼참조!B:E,4,0)</f>
        <v>20</v>
      </c>
      <c r="F59" s="22"/>
      <c r="G59" s="22" t="s">
        <v>17</v>
      </c>
      <c r="H59" s="29"/>
    </row>
    <row r="62" spans="1:8" ht="16.5" customHeight="1">
      <c r="A62" s="69" t="s">
        <v>1</v>
      </c>
      <c r="B62" s="70"/>
      <c r="C62" s="71" t="s">
        <v>235</v>
      </c>
      <c r="D62" s="72"/>
      <c r="E62" s="67" t="s">
        <v>131</v>
      </c>
      <c r="F62" s="67"/>
      <c r="G62" s="24" t="str">
        <f>VLOOKUP(C62,인터페이스목록!A:D,3,0) &amp; "(" &amp; VLOOKUP(C62,인터페이스목록!A:D,2,0) &amp;")"</f>
        <v>도서 정보 조회(4)</v>
      </c>
    </row>
    <row r="63" spans="1:8" ht="62.25" customHeight="1">
      <c r="A63" s="69" t="s">
        <v>14</v>
      </c>
      <c r="B63" s="70"/>
      <c r="C63" s="62" t="str">
        <f>VLOOKUP(C62,인터페이스목록!A:F,6,0)</f>
        <v xml:space="preserve">검색조건 별 도서 조회
: Request의 조건 중 일치하는 모든 도서를 Response. 값이 empty("")가 아닌 내용만 조건으로 검색한다. 전체 정보가 ""인 경우 전체 목록을 전달한다. </v>
      </c>
      <c r="D63" s="62"/>
      <c r="E63" s="62"/>
      <c r="F63" s="62"/>
      <c r="G63" s="62"/>
    </row>
    <row r="64" spans="1:8" ht="16.5" customHeight="1">
      <c r="A64" s="61" t="s">
        <v>13</v>
      </c>
      <c r="B64" s="61"/>
      <c r="C64" s="61"/>
      <c r="D64" s="61"/>
      <c r="E64" s="61"/>
      <c r="F64" s="61"/>
      <c r="G64" s="61"/>
    </row>
    <row r="65" spans="1:7">
      <c r="A65" s="61" t="s">
        <v>12</v>
      </c>
      <c r="B65" s="61"/>
      <c r="C65" s="18" t="s">
        <v>2</v>
      </c>
      <c r="D65" s="18" t="s">
        <v>3</v>
      </c>
      <c r="E65" s="18" t="s">
        <v>4</v>
      </c>
      <c r="F65" s="61" t="s">
        <v>227</v>
      </c>
      <c r="G65" s="61"/>
    </row>
    <row r="66" spans="1:7" ht="16.5" customHeight="1">
      <c r="A66" s="64" t="s">
        <v>6</v>
      </c>
      <c r="B66" s="64"/>
      <c r="C66" s="25" t="str">
        <f>IF(LEFT(C62,1)="C","사용자, 관리자",IF(LEFT(C62,1)="M","관리자","사용자"))</f>
        <v>사용자, 관리자</v>
      </c>
      <c r="D66" s="64" t="s">
        <v>24</v>
      </c>
      <c r="E66" s="64" t="str">
        <f>VLOOKUP(C62,인터페이스목록!A:G,7,0)</f>
        <v>필요시</v>
      </c>
      <c r="F66" s="65" t="str">
        <f>VLOOKUP(C62,인터페이스목록!A:E,5,0)</f>
        <v>RECOMMANDATION,BOOK, RECOMMANDBOOK</v>
      </c>
      <c r="G66" s="65"/>
    </row>
    <row r="67" spans="1:7" ht="16.5" customHeight="1">
      <c r="A67" s="64" t="s">
        <v>141</v>
      </c>
      <c r="B67" s="64"/>
      <c r="C67" s="25" t="str">
        <f>VLOOKUP(C62,인터페이스목록!A:E,4,0)</f>
        <v>R</v>
      </c>
      <c r="D67" s="64"/>
      <c r="E67" s="64"/>
      <c r="F67" s="65"/>
      <c r="G67" s="65"/>
    </row>
    <row r="68" spans="1:7" ht="16.5" customHeight="1">
      <c r="A68" s="63" t="s">
        <v>51</v>
      </c>
      <c r="B68" s="63"/>
      <c r="C68" s="63"/>
      <c r="D68" s="63"/>
      <c r="E68" s="63"/>
      <c r="F68" s="63"/>
      <c r="G68" s="63"/>
    </row>
    <row r="69" spans="1:7">
      <c r="A69" s="18" t="s">
        <v>0</v>
      </c>
      <c r="B69" s="18" t="s">
        <v>11</v>
      </c>
      <c r="C69" s="18" t="s">
        <v>10</v>
      </c>
      <c r="D69" s="18" t="s">
        <v>9</v>
      </c>
      <c r="E69" s="18" t="s">
        <v>8</v>
      </c>
      <c r="F69" s="18" t="s">
        <v>7</v>
      </c>
      <c r="G69" s="18" t="s">
        <v>5</v>
      </c>
    </row>
    <row r="70" spans="1:7" s="15" customFormat="1" ht="15" customHeight="1">
      <c r="A70" s="25">
        <v>1</v>
      </c>
      <c r="B70" s="27" t="str">
        <f>VLOOKUP(C70,컬럼참조!B:E,2,0)</f>
        <v>요청자 IP</v>
      </c>
      <c r="C70" s="22" t="s">
        <v>139</v>
      </c>
      <c r="D70" s="25" t="str">
        <f>VLOOKUP(C70,컬럼참조!B:E,3,0)</f>
        <v>VARCHAR</v>
      </c>
      <c r="E70" s="25">
        <f>VLOOKUP(C70,컬럼참조!B:E,4,0)</f>
        <v>20</v>
      </c>
      <c r="F70" s="22"/>
      <c r="G70" s="22" t="s">
        <v>16</v>
      </c>
    </row>
    <row r="71" spans="1:7">
      <c r="A71" s="28">
        <v>2</v>
      </c>
      <c r="B71" s="27" t="str">
        <f>VLOOKUP(C71,컬럼참조!B:E,2,0)</f>
        <v>작업 구분</v>
      </c>
      <c r="C71" s="23" t="s">
        <v>115</v>
      </c>
      <c r="D71" s="57" t="str">
        <f>VLOOKUP(C71,컬럼참조!B:E,3,0)</f>
        <v>VARCHAR</v>
      </c>
      <c r="E71" s="57">
        <f>VLOOKUP(C71,컬럼참조!B:E,4,0)</f>
        <v>1</v>
      </c>
      <c r="F71" s="58" t="s">
        <v>215</v>
      </c>
      <c r="G71" s="58" t="s">
        <v>16</v>
      </c>
    </row>
    <row r="72" spans="1:7" s="15" customFormat="1" ht="15" customHeight="1">
      <c r="A72" s="28">
        <v>3</v>
      </c>
      <c r="B72" s="27" t="str">
        <f>VLOOKUP(C72,컬럼참조!B:E,2,0)</f>
        <v>작업자 ID</v>
      </c>
      <c r="C72" s="23" t="s">
        <v>213</v>
      </c>
      <c r="D72" s="57" t="str">
        <f>VLOOKUP(C72,컬럼참조!B:E,3,0)</f>
        <v>VARCHAR</v>
      </c>
      <c r="E72" s="57">
        <f>VLOOKUP(C72,컬럼참조!B:E,4,0)</f>
        <v>20</v>
      </c>
      <c r="F72" s="23"/>
      <c r="G72" s="58" t="s">
        <v>16</v>
      </c>
    </row>
    <row r="73" spans="1:7">
      <c r="A73" s="28">
        <v>3</v>
      </c>
      <c r="B73" s="27" t="str">
        <f>VLOOKUP(C73,컬럼참조!B:E,2,0)</f>
        <v>도서 코드</v>
      </c>
      <c r="C73" s="19" t="s">
        <v>199</v>
      </c>
      <c r="D73" s="35" t="str">
        <f>VLOOKUP(C73,컬럼참조!B:E,3,0)</f>
        <v>VARCHAR</v>
      </c>
      <c r="E73" s="35">
        <f>VLOOKUP(C73,컬럼참조!B:E,4,0)</f>
        <v>20</v>
      </c>
      <c r="F73" s="36" t="s">
        <v>155</v>
      </c>
      <c r="G73" s="36" t="s">
        <v>16</v>
      </c>
    </row>
    <row r="74" spans="1:7">
      <c r="A74" s="25">
        <v>4</v>
      </c>
      <c r="B74" s="27" t="str">
        <f>VLOOKUP(C74,컬럼참조!B:E,2,0)</f>
        <v>도서명</v>
      </c>
      <c r="C74" s="19" t="s">
        <v>203</v>
      </c>
      <c r="D74" s="25" t="str">
        <f>VLOOKUP(C74,컬럼참조!B:E,3,0)</f>
        <v>VARCHAR</v>
      </c>
      <c r="E74" s="25">
        <f>VLOOKUP(C74,컬럼참조!B:E,4,0)</f>
        <v>20</v>
      </c>
      <c r="F74" s="22" t="s">
        <v>110</v>
      </c>
      <c r="G74" s="22" t="s">
        <v>16</v>
      </c>
    </row>
    <row r="75" spans="1:7">
      <c r="A75" s="25">
        <v>5</v>
      </c>
      <c r="B75" s="27" t="str">
        <f>VLOOKUP(C75,컬럼참조!B:E,2,0)</f>
        <v>도서보조명</v>
      </c>
      <c r="C75" s="20" t="s">
        <v>204</v>
      </c>
      <c r="D75" s="25" t="str">
        <f>VLOOKUP(C75,컬럼참조!B:E,3,0)</f>
        <v>VARCHAR</v>
      </c>
      <c r="E75" s="25">
        <f>VLOOKUP(C75,컬럼참조!B:E,4,0)</f>
        <v>20</v>
      </c>
      <c r="F75" s="22" t="s">
        <v>110</v>
      </c>
      <c r="G75" s="22" t="s">
        <v>16</v>
      </c>
    </row>
    <row r="76" spans="1:7">
      <c r="A76" s="25">
        <v>6</v>
      </c>
      <c r="B76" s="27" t="str">
        <f>VLOOKUP(C76,컬럼참조!B:E,2,0)</f>
        <v>도서분류명</v>
      </c>
      <c r="C76" s="19" t="s">
        <v>230</v>
      </c>
      <c r="D76" s="25" t="str">
        <f>VLOOKUP(C76,컬럼참조!B:E,3,0)</f>
        <v>VARCHAR</v>
      </c>
      <c r="E76" s="25">
        <f>VLOOKUP(C76,컬럼참조!B:E,4,0)</f>
        <v>20</v>
      </c>
      <c r="F76" s="22" t="s">
        <v>110</v>
      </c>
      <c r="G76" s="22" t="s">
        <v>16</v>
      </c>
    </row>
    <row r="77" spans="1:7">
      <c r="A77" s="25">
        <v>7</v>
      </c>
      <c r="B77" s="27" t="str">
        <f>VLOOKUP(C77,컬럼참조!B:E,2,0)</f>
        <v>도서 ISBN</v>
      </c>
      <c r="C77" s="19" t="s">
        <v>231</v>
      </c>
      <c r="D77" s="25" t="str">
        <f>VLOOKUP(C77,컬럼참조!B:E,3,0)</f>
        <v>VARCHAR</v>
      </c>
      <c r="E77" s="25">
        <f>VLOOKUP(C77,컬럼참조!B:E,4,0)</f>
        <v>13</v>
      </c>
      <c r="F77" s="22" t="s">
        <v>110</v>
      </c>
      <c r="G77" s="22" t="s">
        <v>16</v>
      </c>
    </row>
    <row r="78" spans="1:7">
      <c r="A78" s="25">
        <v>8</v>
      </c>
      <c r="B78" s="27" t="str">
        <f>VLOOKUP(C78,컬럼참조!B:E,2,0)</f>
        <v>도서출판일</v>
      </c>
      <c r="C78" s="20" t="s">
        <v>232</v>
      </c>
      <c r="D78" s="25" t="str">
        <f>VLOOKUP(C78,컬럼참조!B:E,3,0)</f>
        <v>VARCHAR</v>
      </c>
      <c r="E78" s="25">
        <f>VLOOKUP(C78,컬럼참조!B:E,4,0)</f>
        <v>8</v>
      </c>
      <c r="F78" s="22" t="s">
        <v>110</v>
      </c>
      <c r="G78" s="22" t="s">
        <v>16</v>
      </c>
    </row>
    <row r="79" spans="1:7">
      <c r="A79" s="25">
        <v>9</v>
      </c>
      <c r="B79" s="27" t="str">
        <f>VLOOKUP(C79,컬럼참조!B:E,2,0)</f>
        <v>도서출판사</v>
      </c>
      <c r="C79" s="20" t="s">
        <v>233</v>
      </c>
      <c r="D79" s="25" t="str">
        <f>VLOOKUP(C79,컬럼참조!B:E,3,0)</f>
        <v>VARCHAR</v>
      </c>
      <c r="E79" s="25">
        <f>VLOOKUP(C79,컬럼참조!B:E,4,0)</f>
        <v>20</v>
      </c>
      <c r="F79" s="22" t="s">
        <v>110</v>
      </c>
      <c r="G79" s="22" t="s">
        <v>16</v>
      </c>
    </row>
    <row r="80" spans="1:7">
      <c r="A80" s="25">
        <v>10</v>
      </c>
      <c r="B80" s="27" t="str">
        <f>VLOOKUP(C80,컬럼참조!B:E,2,0)</f>
        <v>도서저자</v>
      </c>
      <c r="C80" s="19" t="s">
        <v>234</v>
      </c>
      <c r="D80" s="25" t="str">
        <f>VLOOKUP(C80,컬럼참조!B:E,3,0)</f>
        <v>VARCHAR</v>
      </c>
      <c r="E80" s="25">
        <f>VLOOKUP(C80,컬럼참조!B:E,4,0)</f>
        <v>20</v>
      </c>
      <c r="F80" s="22" t="s">
        <v>110</v>
      </c>
      <c r="G80" s="22" t="s">
        <v>16</v>
      </c>
    </row>
    <row r="81" spans="1:7" s="43" customFormat="1">
      <c r="A81" s="28">
        <v>11</v>
      </c>
      <c r="B81" s="27" t="str">
        <f>VLOOKUP(C81,컬럼참조!B:E,2,0)</f>
        <v>추천명</v>
      </c>
      <c r="C81" s="44" t="s">
        <v>201</v>
      </c>
      <c r="D81" s="35" t="str">
        <f>VLOOKUP(C81,컬럼참조!B:E,3,0)</f>
        <v>VARCHAR</v>
      </c>
      <c r="E81" s="35">
        <f>VLOOKUP(C81,컬럼참조!B:E,4,0)</f>
        <v>20</v>
      </c>
      <c r="F81" s="36" t="s">
        <v>110</v>
      </c>
      <c r="G81" s="36" t="s">
        <v>16</v>
      </c>
    </row>
    <row r="82" spans="1:7">
      <c r="A82" s="28"/>
      <c r="B82" s="30"/>
      <c r="C82" s="23"/>
      <c r="D82" s="28"/>
      <c r="E82" s="28"/>
      <c r="F82" s="23"/>
      <c r="G82" s="23"/>
    </row>
    <row r="83" spans="1:7">
      <c r="A83" s="28">
        <v>1</v>
      </c>
      <c r="B83" s="27" t="str">
        <f>VLOOKUP(C83,컬럼참조!B:E,2,0)</f>
        <v>응답코드</v>
      </c>
      <c r="C83" s="22" t="s">
        <v>19</v>
      </c>
      <c r="D83" s="25" t="str">
        <f>VLOOKUP(C83,컬럼참조!B:E,3,0)</f>
        <v>VARCHAR</v>
      </c>
      <c r="E83" s="25">
        <f>VLOOKUP(C83,컬럼참조!B:E,4,0)</f>
        <v>20</v>
      </c>
      <c r="F83" s="23"/>
      <c r="G83" s="22" t="s">
        <v>17</v>
      </c>
    </row>
    <row r="84" spans="1:7">
      <c r="A84" s="28">
        <v>2</v>
      </c>
      <c r="B84" s="27" t="str">
        <f>VLOOKUP(C84,컬럼참조!B:E,2,0)</f>
        <v>응답자료 수</v>
      </c>
      <c r="C84" s="20" t="s">
        <v>95</v>
      </c>
      <c r="D84" s="25" t="str">
        <f>VLOOKUP(C84,컬럼참조!B:E,3,0)</f>
        <v>VARCHAR</v>
      </c>
      <c r="E84" s="25">
        <f>VLOOKUP(C84,컬럼참조!B:E,4,0)</f>
        <v>5</v>
      </c>
      <c r="F84" s="23"/>
      <c r="G84" s="22" t="s">
        <v>17</v>
      </c>
    </row>
    <row r="85" spans="1:7">
      <c r="A85" s="28">
        <v>12</v>
      </c>
      <c r="B85" s="27" t="str">
        <f>VLOOKUP(C85,컬럼참조!B:E,2,0)</f>
        <v>도서 코드</v>
      </c>
      <c r="C85" s="19" t="s">
        <v>202</v>
      </c>
      <c r="D85" s="25" t="str">
        <f>VLOOKUP(C85,컬럼참조!B:E,3,0) &amp; "(i)"</f>
        <v>VARCHAR(i)</v>
      </c>
      <c r="E85" s="25">
        <f>VLOOKUP(C85,컬럼참조!B:E,4,0)</f>
        <v>20</v>
      </c>
      <c r="F85" s="23"/>
      <c r="G85" s="22" t="s">
        <v>17</v>
      </c>
    </row>
    <row r="86" spans="1:7">
      <c r="A86" s="28">
        <v>3</v>
      </c>
      <c r="B86" s="27" t="str">
        <f>VLOOKUP(C86,컬럼참조!B:E,2,0)</f>
        <v>도서명</v>
      </c>
      <c r="C86" s="19" t="s">
        <v>203</v>
      </c>
      <c r="D86" s="25" t="str">
        <f>VLOOKUP(C86,컬럼참조!B:E,3,0) &amp; "(i)"</f>
        <v>VARCHAR(i)</v>
      </c>
      <c r="E86" s="25">
        <f>VLOOKUP(C86,컬럼참조!B:E,4,0)</f>
        <v>20</v>
      </c>
      <c r="F86" s="23"/>
      <c r="G86" s="22" t="s">
        <v>17</v>
      </c>
    </row>
    <row r="87" spans="1:7">
      <c r="A87" s="28">
        <v>4</v>
      </c>
      <c r="B87" s="27" t="str">
        <f>VLOOKUP(C87,컬럼참조!B:E,2,0)</f>
        <v>도서보조명</v>
      </c>
      <c r="C87" s="20" t="s">
        <v>204</v>
      </c>
      <c r="D87" s="25" t="str">
        <f>VLOOKUP(C87,컬럼참조!B:E,3,0) &amp; "(i)"</f>
        <v>VARCHAR(i)</v>
      </c>
      <c r="E87" s="25">
        <f>VLOOKUP(C87,컬럼참조!B:E,4,0)</f>
        <v>20</v>
      </c>
      <c r="F87" s="23"/>
      <c r="G87" s="22" t="s">
        <v>17</v>
      </c>
    </row>
    <row r="88" spans="1:7">
      <c r="A88" s="28">
        <v>5</v>
      </c>
      <c r="B88" s="27" t="str">
        <f>VLOOKUP(C88,컬럼참조!B:E,2,0)</f>
        <v>도서분류명</v>
      </c>
      <c r="C88" s="19" t="s">
        <v>56</v>
      </c>
      <c r="D88" s="25" t="str">
        <f>VLOOKUP(C88,컬럼참조!B:E,3,0) &amp; "(i)"</f>
        <v>VARCHAR(i)</v>
      </c>
      <c r="E88" s="25">
        <f>VLOOKUP(C88,컬럼참조!B:E,4,0)</f>
        <v>20</v>
      </c>
      <c r="F88" s="23"/>
      <c r="G88" s="22" t="s">
        <v>17</v>
      </c>
    </row>
    <row r="89" spans="1:7">
      <c r="A89" s="28">
        <v>6</v>
      </c>
      <c r="B89" s="27" t="str">
        <f>VLOOKUP(C89,컬럼참조!B:E,2,0)</f>
        <v>도서 ISBN</v>
      </c>
      <c r="C89" s="19" t="s">
        <v>55</v>
      </c>
      <c r="D89" s="25" t="str">
        <f>VLOOKUP(C89,컬럼참조!B:E,3,0) &amp; "(i)"</f>
        <v>VARCHAR(i)</v>
      </c>
      <c r="E89" s="25">
        <f>VLOOKUP(C89,컬럼참조!B:E,4,0)</f>
        <v>13</v>
      </c>
      <c r="F89" s="23"/>
      <c r="G89" s="22" t="s">
        <v>17</v>
      </c>
    </row>
    <row r="90" spans="1:7">
      <c r="A90" s="28">
        <v>8</v>
      </c>
      <c r="B90" s="27" t="str">
        <f>VLOOKUP(C90,컬럼참조!B:E,2,0)</f>
        <v>도서출판일</v>
      </c>
      <c r="C90" s="20" t="s">
        <v>59</v>
      </c>
      <c r="D90" s="25" t="str">
        <f>VLOOKUP(C90,컬럼참조!B:E,3,0) &amp; "(i)"</f>
        <v>VARCHAR(i)</v>
      </c>
      <c r="E90" s="25">
        <f>VLOOKUP(C90,컬럼참조!B:E,4,0)</f>
        <v>8</v>
      </c>
      <c r="F90" s="22"/>
      <c r="G90" s="22" t="s">
        <v>17</v>
      </c>
    </row>
    <row r="91" spans="1:7">
      <c r="A91" s="28">
        <v>9</v>
      </c>
      <c r="B91" s="27" t="str">
        <f>VLOOKUP(C91,컬럼참조!B:E,2,0)</f>
        <v>도서출판사</v>
      </c>
      <c r="C91" s="20" t="s">
        <v>58</v>
      </c>
      <c r="D91" s="25" t="str">
        <f>VLOOKUP(C91,컬럼참조!B:E,3,0) &amp; "(i)"</f>
        <v>VARCHAR(i)</v>
      </c>
      <c r="E91" s="25">
        <f>VLOOKUP(C91,컬럼참조!B:E,4,0)</f>
        <v>20</v>
      </c>
      <c r="F91" s="23"/>
      <c r="G91" s="22" t="s">
        <v>17</v>
      </c>
    </row>
    <row r="92" spans="1:7">
      <c r="A92" s="28">
        <v>10</v>
      </c>
      <c r="B92" s="27" t="str">
        <f>VLOOKUP(C92,컬럼참조!B:E,2,0)</f>
        <v>도서저자</v>
      </c>
      <c r="C92" s="19" t="s">
        <v>57</v>
      </c>
      <c r="D92" s="25" t="str">
        <f>VLOOKUP(C92,컬럼참조!B:E,3,0) &amp; "(i)"</f>
        <v>VARCHAR(i)</v>
      </c>
      <c r="E92" s="25">
        <f>VLOOKUP(C92,컬럼참조!B:E,4,0)</f>
        <v>20</v>
      </c>
      <c r="F92" s="22"/>
      <c r="G92" s="22" t="s">
        <v>17</v>
      </c>
    </row>
    <row r="93" spans="1:7" s="43" customFormat="1">
      <c r="A93" s="28">
        <v>11</v>
      </c>
      <c r="B93" s="27" t="str">
        <f>VLOOKUP(C93,컬럼참조!B:E,2,0)</f>
        <v>도서파일 위치</v>
      </c>
      <c r="C93" s="42" t="s">
        <v>154</v>
      </c>
      <c r="D93" s="35" t="str">
        <f>VLOOKUP(C93,컬럼참조!B:E,3,0) &amp; "(i)"</f>
        <v>VARCHAR(i)</v>
      </c>
      <c r="E93" s="35">
        <f>VLOOKUP(C93,컬럼참조!B:E,4,0)</f>
        <v>255</v>
      </c>
      <c r="F93" s="36"/>
      <c r="G93" s="36" t="s">
        <v>17</v>
      </c>
    </row>
    <row r="94" spans="1:7">
      <c r="A94" s="28">
        <v>13</v>
      </c>
      <c r="B94" s="27" t="str">
        <f>VLOOKUP(C94,컬럼참조!B:E,2,0)</f>
        <v>추천명</v>
      </c>
      <c r="C94" s="44" t="s">
        <v>201</v>
      </c>
      <c r="D94" s="25" t="str">
        <f>VLOOKUP(C94,컬럼참조!B:E,3,0) &amp; "(i)"</f>
        <v>VARCHAR(i)</v>
      </c>
      <c r="E94" s="25">
        <f>VLOOKUP(C94,컬럼참조!B:E,4,0)</f>
        <v>20</v>
      </c>
      <c r="F94" s="23"/>
      <c r="G94" s="22" t="s">
        <v>17</v>
      </c>
    </row>
    <row r="95" spans="1:7">
      <c r="A95" s="8"/>
      <c r="B95" s="31"/>
      <c r="C95" s="21"/>
      <c r="D95" s="8"/>
      <c r="E95" s="8"/>
      <c r="F95" s="32"/>
      <c r="G95" s="32"/>
    </row>
    <row r="96" spans="1:7">
      <c r="A96" s="8"/>
      <c r="B96" s="31"/>
      <c r="C96" s="21"/>
      <c r="D96" s="8"/>
      <c r="E96" s="8"/>
      <c r="F96" s="32"/>
      <c r="G96" s="32"/>
    </row>
    <row r="97" spans="1:7" ht="16.5" customHeight="1">
      <c r="A97" s="61" t="s">
        <v>1</v>
      </c>
      <c r="B97" s="61"/>
      <c r="C97" s="66" t="s">
        <v>109</v>
      </c>
      <c r="D97" s="66"/>
      <c r="E97" s="67" t="s">
        <v>131</v>
      </c>
      <c r="F97" s="67"/>
      <c r="G97" s="38" t="str">
        <f>VLOOKUP(C97,인터페이스목록!A:D,3,0) &amp; "(" &amp; VLOOKUP(C97,인터페이스목록!A:D,2,0) &amp;")"</f>
        <v>도서 정보 등록/수정(5)</v>
      </c>
    </row>
    <row r="98" spans="1:7" ht="35.25" customHeight="1">
      <c r="A98" s="61" t="s">
        <v>14</v>
      </c>
      <c r="B98" s="61"/>
      <c r="C98" s="62" t="str">
        <f>VLOOKUP(C97,인터페이스목록!A:F,6,0)</f>
        <v>도서코드의 도서 정보 수정
: 도서 코드는 필수, 수정사항이 있는 필드만 값을 넣어서 전달한다. (""는 수정사항 없음)</v>
      </c>
      <c r="D98" s="62"/>
      <c r="E98" s="62"/>
      <c r="F98" s="62"/>
      <c r="G98" s="62"/>
    </row>
    <row r="99" spans="1:7" ht="16.5" customHeight="1">
      <c r="A99" s="61" t="s">
        <v>13</v>
      </c>
      <c r="B99" s="61"/>
      <c r="C99" s="61"/>
      <c r="D99" s="61"/>
      <c r="E99" s="61"/>
      <c r="F99" s="61"/>
      <c r="G99" s="61"/>
    </row>
    <row r="100" spans="1:7">
      <c r="A100" s="61" t="s">
        <v>12</v>
      </c>
      <c r="B100" s="61"/>
      <c r="C100" s="37" t="s">
        <v>2</v>
      </c>
      <c r="D100" s="37" t="s">
        <v>3</v>
      </c>
      <c r="E100" s="37" t="s">
        <v>4</v>
      </c>
      <c r="F100" s="61" t="s">
        <v>227</v>
      </c>
      <c r="G100" s="61"/>
    </row>
    <row r="101" spans="1:7" ht="16.5" customHeight="1">
      <c r="A101" s="64" t="s">
        <v>6</v>
      </c>
      <c r="B101" s="64"/>
      <c r="C101" s="35" t="str">
        <f>IF(LEFT(C97,1)="C","사용자, 관리자",IF(LEFT(C97,1)="M","관리자","사용자"))</f>
        <v>관리자</v>
      </c>
      <c r="D101" s="64" t="s">
        <v>24</v>
      </c>
      <c r="E101" s="64" t="str">
        <f>VLOOKUP(C97,인터페이스목록!A:G,7,0)</f>
        <v>필요시</v>
      </c>
      <c r="F101" s="65" t="str">
        <f>VLOOKUP(C97,인터페이스목록!A:E,5,0)</f>
        <v>BOOK</v>
      </c>
      <c r="G101" s="65"/>
    </row>
    <row r="102" spans="1:7" ht="16.5" customHeight="1">
      <c r="A102" s="64" t="s">
        <v>141</v>
      </c>
      <c r="B102" s="64"/>
      <c r="C102" s="35" t="str">
        <f>VLOOKUP(C97,인터페이스목록!A:E,4,0)</f>
        <v>CUD</v>
      </c>
      <c r="D102" s="64"/>
      <c r="E102" s="64"/>
      <c r="F102" s="65"/>
      <c r="G102" s="65"/>
    </row>
    <row r="103" spans="1:7" ht="16.5" customHeight="1">
      <c r="A103" s="63" t="s">
        <v>51</v>
      </c>
      <c r="B103" s="63"/>
      <c r="C103" s="63"/>
      <c r="D103" s="63"/>
      <c r="E103" s="63"/>
      <c r="F103" s="63"/>
      <c r="G103" s="63"/>
    </row>
    <row r="104" spans="1:7">
      <c r="A104" s="37" t="s">
        <v>0</v>
      </c>
      <c r="B104" s="37" t="s">
        <v>11</v>
      </c>
      <c r="C104" s="37" t="s">
        <v>10</v>
      </c>
      <c r="D104" s="37" t="s">
        <v>9</v>
      </c>
      <c r="E104" s="37" t="s">
        <v>8</v>
      </c>
      <c r="F104" s="37" t="s">
        <v>7</v>
      </c>
      <c r="G104" s="37" t="s">
        <v>5</v>
      </c>
    </row>
    <row r="105" spans="1:7" s="15" customFormat="1" ht="15" customHeight="1">
      <c r="A105" s="35">
        <v>1</v>
      </c>
      <c r="B105" s="27" t="str">
        <f>VLOOKUP(C105,컬럼참조!B:E,2,0)</f>
        <v>요청자 IP</v>
      </c>
      <c r="C105" s="36" t="s">
        <v>139</v>
      </c>
      <c r="D105" s="35" t="str">
        <f>VLOOKUP(C105,컬럼참조!B:E,3,0)</f>
        <v>VARCHAR</v>
      </c>
      <c r="E105" s="35">
        <f>VLOOKUP(C105,컬럼참조!B:E,4,0)</f>
        <v>20</v>
      </c>
      <c r="F105" s="36"/>
      <c r="G105" s="36" t="s">
        <v>16</v>
      </c>
    </row>
    <row r="106" spans="1:7">
      <c r="A106" s="28">
        <v>2</v>
      </c>
      <c r="B106" s="27" t="str">
        <f>VLOOKUP(C106,컬럼참조!B:E,2,0)</f>
        <v>작업 구분</v>
      </c>
      <c r="C106" s="23" t="s">
        <v>115</v>
      </c>
      <c r="D106" s="35" t="str">
        <f>VLOOKUP(C106,컬럼참조!B:E,3,0)</f>
        <v>VARCHAR</v>
      </c>
      <c r="E106" s="35">
        <f>VLOOKUP(C106,컬럼참조!B:E,4,0)</f>
        <v>1</v>
      </c>
      <c r="F106" s="36" t="s">
        <v>216</v>
      </c>
      <c r="G106" s="36" t="s">
        <v>16</v>
      </c>
    </row>
    <row r="107" spans="1:7" s="15" customFormat="1" ht="15" customHeight="1">
      <c r="A107" s="28">
        <v>3</v>
      </c>
      <c r="B107" s="27" t="str">
        <f>VLOOKUP(C107,컬럼참조!B:E,2,0)</f>
        <v>작업자 ID</v>
      </c>
      <c r="C107" s="23" t="s">
        <v>213</v>
      </c>
      <c r="D107" s="39" t="str">
        <f>VLOOKUP(C107,컬럼참조!B:E,3,0)</f>
        <v>VARCHAR</v>
      </c>
      <c r="E107" s="39">
        <f>VLOOKUP(C107,컬럼참조!B:E,4,0)</f>
        <v>20</v>
      </c>
      <c r="F107" s="23"/>
      <c r="G107" s="40" t="s">
        <v>16</v>
      </c>
    </row>
    <row r="108" spans="1:7">
      <c r="A108" s="35">
        <v>4</v>
      </c>
      <c r="B108" s="27" t="str">
        <f>VLOOKUP(C108,컬럼참조!B:E,2,0)</f>
        <v>도서 코드</v>
      </c>
      <c r="C108" s="19" t="s">
        <v>205</v>
      </c>
      <c r="D108" s="39" t="str">
        <f>VLOOKUP(C108,컬럼참조!B:E,3,0)</f>
        <v>VARCHAR</v>
      </c>
      <c r="E108" s="39">
        <f>VLOOKUP(C108,컬럼참조!B:E,4,0)</f>
        <v>20</v>
      </c>
      <c r="F108" s="36"/>
      <c r="G108" s="36" t="s">
        <v>16</v>
      </c>
    </row>
    <row r="109" spans="1:7">
      <c r="A109" s="35">
        <v>5</v>
      </c>
      <c r="B109" s="27" t="str">
        <f>VLOOKUP(C109,컬럼참조!B:E,2,0)</f>
        <v>도서명</v>
      </c>
      <c r="C109" s="19" t="s">
        <v>206</v>
      </c>
      <c r="D109" s="35" t="str">
        <f>VLOOKUP(C109,컬럼참조!B:E,3,0)</f>
        <v>VARCHAR</v>
      </c>
      <c r="E109" s="35">
        <f>VLOOKUP(C109,컬럼참조!B:E,4,0)</f>
        <v>20</v>
      </c>
      <c r="F109" s="36"/>
      <c r="G109" s="36" t="s">
        <v>16</v>
      </c>
    </row>
    <row r="110" spans="1:7">
      <c r="A110" s="35">
        <v>6</v>
      </c>
      <c r="B110" s="27" t="str">
        <f>VLOOKUP(C110,컬럼참조!B:E,2,0)</f>
        <v>도서보조명</v>
      </c>
      <c r="C110" s="20" t="s">
        <v>200</v>
      </c>
      <c r="D110" s="35" t="str">
        <f>VLOOKUP(C110,컬럼참조!B:E,3,0)</f>
        <v>VARCHAR</v>
      </c>
      <c r="E110" s="35">
        <f>VLOOKUP(C110,컬럼참조!B:E,4,0)</f>
        <v>20</v>
      </c>
      <c r="F110" s="36"/>
      <c r="G110" s="36" t="s">
        <v>16</v>
      </c>
    </row>
    <row r="111" spans="1:7">
      <c r="A111" s="35">
        <v>7</v>
      </c>
      <c r="B111" s="27" t="str">
        <f>VLOOKUP(C111,컬럼참조!B:E,2,0)</f>
        <v>도서분류명</v>
      </c>
      <c r="C111" s="19" t="s">
        <v>56</v>
      </c>
      <c r="D111" s="35" t="str">
        <f>VLOOKUP(C111,컬럼참조!B:E,3,0)</f>
        <v>VARCHAR</v>
      </c>
      <c r="E111" s="35">
        <f>VLOOKUP(C111,컬럼참조!B:E,4,0)</f>
        <v>20</v>
      </c>
      <c r="F111" s="36"/>
      <c r="G111" s="36" t="s">
        <v>16</v>
      </c>
    </row>
    <row r="112" spans="1:7">
      <c r="A112" s="35">
        <v>8</v>
      </c>
      <c r="B112" s="27" t="str">
        <f>VLOOKUP(C112,컬럼참조!B:E,2,0)</f>
        <v>도서 ISBN</v>
      </c>
      <c r="C112" s="19" t="s">
        <v>55</v>
      </c>
      <c r="D112" s="35" t="str">
        <f>VLOOKUP(C112,컬럼참조!B:E,3,0)</f>
        <v>VARCHAR</v>
      </c>
      <c r="E112" s="35">
        <f>VLOOKUP(C112,컬럼참조!B:E,4,0)</f>
        <v>13</v>
      </c>
      <c r="F112" s="36"/>
      <c r="G112" s="36" t="s">
        <v>16</v>
      </c>
    </row>
    <row r="113" spans="1:7">
      <c r="A113" s="35">
        <v>9</v>
      </c>
      <c r="B113" s="27" t="str">
        <f>VLOOKUP(C113,컬럼참조!B:E,2,0)</f>
        <v>도서분류명</v>
      </c>
      <c r="C113" s="19" t="s">
        <v>56</v>
      </c>
      <c r="D113" s="35" t="str">
        <f>VLOOKUP(C113,컬럼참조!B:E,3,0)</f>
        <v>VARCHAR</v>
      </c>
      <c r="E113" s="35">
        <f>VLOOKUP(C113,컬럼참조!B:E,4,0)</f>
        <v>20</v>
      </c>
      <c r="F113" s="36"/>
      <c r="G113" s="36" t="s">
        <v>16</v>
      </c>
    </row>
    <row r="114" spans="1:7">
      <c r="A114" s="35">
        <v>10</v>
      </c>
      <c r="B114" s="27" t="str">
        <f>VLOOKUP(C114,컬럼참조!B:E,2,0)</f>
        <v>도서출판일</v>
      </c>
      <c r="C114" s="20" t="s">
        <v>59</v>
      </c>
      <c r="D114" s="35" t="str">
        <f>VLOOKUP(C114,컬럼참조!B:E,3,0)</f>
        <v>VARCHAR</v>
      </c>
      <c r="E114" s="35">
        <f>VLOOKUP(C114,컬럼참조!B:E,4,0)</f>
        <v>8</v>
      </c>
      <c r="F114" s="36"/>
      <c r="G114" s="36" t="s">
        <v>16</v>
      </c>
    </row>
    <row r="115" spans="1:7">
      <c r="A115" s="35">
        <v>11</v>
      </c>
      <c r="B115" s="27" t="str">
        <f>VLOOKUP(C115,컬럼참조!B:E,2,0)</f>
        <v>도서출판사</v>
      </c>
      <c r="C115" s="20" t="s">
        <v>58</v>
      </c>
      <c r="D115" s="35" t="str">
        <f>VLOOKUP(C115,컬럼참조!B:E,3,0)</f>
        <v>VARCHAR</v>
      </c>
      <c r="E115" s="35">
        <f>VLOOKUP(C115,컬럼참조!B:E,4,0)</f>
        <v>20</v>
      </c>
      <c r="F115" s="36"/>
      <c r="G115" s="36" t="s">
        <v>16</v>
      </c>
    </row>
    <row r="116" spans="1:7">
      <c r="A116" s="28">
        <v>12</v>
      </c>
      <c r="B116" s="27" t="str">
        <f>VLOOKUP(C116,컬럼참조!B:E,2,0)</f>
        <v>도서저자</v>
      </c>
      <c r="C116" s="19" t="s">
        <v>57</v>
      </c>
      <c r="D116" s="35" t="str">
        <f>VLOOKUP(C116,컬럼참조!B:E,3,0)</f>
        <v>VARCHAR</v>
      </c>
      <c r="E116" s="35">
        <f>VLOOKUP(C116,컬럼참조!B:E,4,0)</f>
        <v>20</v>
      </c>
      <c r="F116" s="36"/>
      <c r="G116" s="36" t="s">
        <v>16</v>
      </c>
    </row>
    <row r="117" spans="1:7">
      <c r="A117" s="28"/>
      <c r="B117" s="27"/>
      <c r="C117" s="19"/>
      <c r="D117" s="35"/>
      <c r="E117" s="35"/>
      <c r="F117" s="23"/>
      <c r="G117" s="36"/>
    </row>
    <row r="118" spans="1:7">
      <c r="A118" s="28">
        <v>1</v>
      </c>
      <c r="B118" s="27" t="str">
        <f>VLOOKUP(C118,컬럼참조!B:E,2,0)</f>
        <v>응답코드</v>
      </c>
      <c r="C118" s="20" t="s">
        <v>111</v>
      </c>
      <c r="D118" s="35" t="str">
        <f>VLOOKUP(C118,컬럼참조!B:E,3,0)</f>
        <v>VARCHAR</v>
      </c>
      <c r="E118" s="35">
        <f>VLOOKUP(C118,컬럼참조!B:E,4,0)</f>
        <v>20</v>
      </c>
      <c r="F118" s="23"/>
      <c r="G118" s="36" t="s">
        <v>17</v>
      </c>
    </row>
    <row r="120" spans="1:7">
      <c r="A120" s="8"/>
      <c r="B120" s="31"/>
      <c r="C120" s="21"/>
      <c r="D120" s="8"/>
      <c r="E120" s="8"/>
      <c r="F120" s="32"/>
      <c r="G120" s="32"/>
    </row>
    <row r="121" spans="1:7" ht="16.5" customHeight="1">
      <c r="A121" s="61" t="s">
        <v>1</v>
      </c>
      <c r="B121" s="61"/>
      <c r="C121" s="66" t="s">
        <v>165</v>
      </c>
      <c r="D121" s="66"/>
      <c r="E121" s="67" t="s">
        <v>131</v>
      </c>
      <c r="F121" s="67"/>
      <c r="G121" s="24" t="str">
        <f>VLOOKUP(C121,인터페이스목록!A:D,3,0) &amp; "(" &amp; VLOOKUP(C121,인터페이스목록!A:D,2,0) &amp;")"</f>
        <v>추천 조회(6)</v>
      </c>
    </row>
    <row r="122" spans="1:7" ht="49.5" customHeight="1">
      <c r="A122" s="61" t="s">
        <v>14</v>
      </c>
      <c r="B122" s="61"/>
      <c r="C122" s="62" t="str">
        <f>VLOOKUP(C121,인터페이스목록!A:F,6,0)</f>
        <v>추천 정보 조회: 추천 구분별 코드 및 추천도서 조회(""시 전체)</v>
      </c>
      <c r="D122" s="62"/>
      <c r="E122" s="62"/>
      <c r="F122" s="62"/>
      <c r="G122" s="62"/>
    </row>
    <row r="123" spans="1:7" ht="16.5" customHeight="1">
      <c r="A123" s="61" t="s">
        <v>13</v>
      </c>
      <c r="B123" s="61"/>
      <c r="C123" s="61"/>
      <c r="D123" s="61"/>
      <c r="E123" s="61"/>
      <c r="F123" s="61"/>
      <c r="G123" s="61"/>
    </row>
    <row r="124" spans="1:7">
      <c r="A124" s="61" t="s">
        <v>12</v>
      </c>
      <c r="B124" s="61"/>
      <c r="C124" s="18" t="s">
        <v>2</v>
      </c>
      <c r="D124" s="18" t="s">
        <v>3</v>
      </c>
      <c r="E124" s="18" t="s">
        <v>4</v>
      </c>
      <c r="F124" s="61" t="s">
        <v>227</v>
      </c>
      <c r="G124" s="61"/>
    </row>
    <row r="125" spans="1:7" ht="16.5" customHeight="1">
      <c r="A125" s="64" t="s">
        <v>6</v>
      </c>
      <c r="B125" s="64"/>
      <c r="C125" s="25" t="str">
        <f>IF(LEFT(C121,1)="C","사용자, 관리자",IF(LEFT(C121,1)="M","관리자","사용자"))</f>
        <v>관리자</v>
      </c>
      <c r="D125" s="64" t="s">
        <v>24</v>
      </c>
      <c r="E125" s="64" t="str">
        <f>VLOOKUP(C121,인터페이스목록!A:G,7,0)</f>
        <v>필요시</v>
      </c>
      <c r="F125" s="65" t="str">
        <f>VLOOKUP(C121,인터페이스목록!A:E,5,0)</f>
        <v>RECOMMANDATION,BOOK, RECOMMANDBOOK</v>
      </c>
      <c r="G125" s="65"/>
    </row>
    <row r="126" spans="1:7" ht="16.5" customHeight="1">
      <c r="A126" s="64" t="s">
        <v>141</v>
      </c>
      <c r="B126" s="64"/>
      <c r="C126" s="25" t="str">
        <f>VLOOKUP(C121,인터페이스목록!A:E,4,0)</f>
        <v>R</v>
      </c>
      <c r="D126" s="64"/>
      <c r="E126" s="64"/>
      <c r="F126" s="65"/>
      <c r="G126" s="65"/>
    </row>
    <row r="127" spans="1:7" ht="16.5" customHeight="1">
      <c r="A127" s="63" t="s">
        <v>51</v>
      </c>
      <c r="B127" s="63"/>
      <c r="C127" s="63"/>
      <c r="D127" s="63"/>
      <c r="E127" s="63"/>
      <c r="F127" s="63"/>
      <c r="G127" s="63"/>
    </row>
    <row r="128" spans="1:7">
      <c r="A128" s="18" t="s">
        <v>0</v>
      </c>
      <c r="B128" s="18" t="s">
        <v>11</v>
      </c>
      <c r="C128" s="18" t="s">
        <v>10</v>
      </c>
      <c r="D128" s="18" t="s">
        <v>9</v>
      </c>
      <c r="E128" s="18" t="s">
        <v>8</v>
      </c>
      <c r="F128" s="18" t="s">
        <v>7</v>
      </c>
      <c r="G128" s="18" t="s">
        <v>5</v>
      </c>
    </row>
    <row r="129" spans="1:7" s="15" customFormat="1" ht="15" customHeight="1">
      <c r="A129" s="25">
        <v>1</v>
      </c>
      <c r="B129" s="27" t="str">
        <f>VLOOKUP(C129,컬럼참조!B:E,2,0)</f>
        <v>요청자 IP</v>
      </c>
      <c r="C129" s="22" t="s">
        <v>139</v>
      </c>
      <c r="D129" s="25" t="str">
        <f>VLOOKUP(C129,컬럼참조!B:E,3,0)</f>
        <v>VARCHAR</v>
      </c>
      <c r="E129" s="25">
        <f>VLOOKUP(C129,컬럼참조!B:E,4,0)</f>
        <v>20</v>
      </c>
      <c r="F129" s="22"/>
      <c r="G129" s="22" t="s">
        <v>16</v>
      </c>
    </row>
    <row r="130" spans="1:7">
      <c r="A130" s="28">
        <v>2</v>
      </c>
      <c r="B130" s="27" t="str">
        <f>VLOOKUP(C130,컬럼참조!B:E,2,0)</f>
        <v>작업 구분</v>
      </c>
      <c r="C130" s="23" t="s">
        <v>115</v>
      </c>
      <c r="D130" s="57" t="str">
        <f>VLOOKUP(C130,컬럼참조!B:E,3,0)</f>
        <v>VARCHAR</v>
      </c>
      <c r="E130" s="57">
        <f>VLOOKUP(C130,컬럼참조!B:E,4,0)</f>
        <v>1</v>
      </c>
      <c r="F130" s="58" t="s">
        <v>215</v>
      </c>
      <c r="G130" s="58" t="s">
        <v>16</v>
      </c>
    </row>
    <row r="131" spans="1:7" s="15" customFormat="1" ht="15" customHeight="1">
      <c r="A131" s="28">
        <v>3</v>
      </c>
      <c r="B131" s="27" t="str">
        <f>VLOOKUP(C131,컬럼참조!B:E,2,0)</f>
        <v>작업자 ID</v>
      </c>
      <c r="C131" s="23" t="s">
        <v>213</v>
      </c>
      <c r="D131" s="57" t="str">
        <f>VLOOKUP(C131,컬럼참조!B:E,3,0)</f>
        <v>VARCHAR</v>
      </c>
      <c r="E131" s="57">
        <f>VLOOKUP(C131,컬럼참조!B:E,4,0)</f>
        <v>20</v>
      </c>
      <c r="F131" s="23"/>
      <c r="G131" s="58" t="s">
        <v>16</v>
      </c>
    </row>
    <row r="132" spans="1:7">
      <c r="A132" s="25">
        <v>4</v>
      </c>
      <c r="B132" s="27" t="str">
        <f>VLOOKUP(C132,컬럼참조!B:E,2,0)</f>
        <v>추천명</v>
      </c>
      <c r="C132" s="2" t="s">
        <v>207</v>
      </c>
      <c r="D132" s="25" t="str">
        <f>VLOOKUP(C132,컬럼참조!B:E,3,0)</f>
        <v>VARCHAR</v>
      </c>
      <c r="E132" s="25">
        <f>VLOOKUP(C132,컬럼참조!B:E,4,0)</f>
        <v>20</v>
      </c>
      <c r="F132" s="22" t="s">
        <v>219</v>
      </c>
      <c r="G132" s="22" t="s">
        <v>16</v>
      </c>
    </row>
    <row r="133" spans="1:7">
      <c r="A133" s="28"/>
      <c r="B133" s="30"/>
      <c r="C133" s="23"/>
      <c r="D133" s="28"/>
      <c r="E133" s="28"/>
      <c r="F133" s="23"/>
      <c r="G133" s="23"/>
    </row>
    <row r="134" spans="1:7">
      <c r="A134" s="28">
        <v>1</v>
      </c>
      <c r="B134" s="27" t="str">
        <f>VLOOKUP(C134,컬럼참조!B:E,2,0)</f>
        <v>응답코드</v>
      </c>
      <c r="C134" s="20" t="s">
        <v>111</v>
      </c>
      <c r="D134" s="35" t="str">
        <f>VLOOKUP(C134,컬럼참조!B:E,3,0)</f>
        <v>VARCHAR</v>
      </c>
      <c r="E134" s="35">
        <f>VLOOKUP(C134,컬럼참조!B:E,4,0)</f>
        <v>20</v>
      </c>
      <c r="F134" s="23"/>
      <c r="G134" s="36" t="s">
        <v>17</v>
      </c>
    </row>
    <row r="135" spans="1:7">
      <c r="A135" s="28">
        <v>2</v>
      </c>
      <c r="B135" s="27" t="str">
        <f>VLOOKUP(C135,컬럼참조!B:E,2,0)</f>
        <v xml:space="preserve">추천코드 </v>
      </c>
      <c r="C135" s="2" t="s">
        <v>208</v>
      </c>
      <c r="D135" s="35" t="str">
        <f>VLOOKUP(C135,컬럼참조!B:E,3,0)</f>
        <v>VARCHAR</v>
      </c>
      <c r="E135" s="35">
        <f>VLOOKUP(C135,컬럼참조!B:E,4,0)</f>
        <v>20</v>
      </c>
      <c r="F135" s="23"/>
      <c r="G135" s="36" t="s">
        <v>17</v>
      </c>
    </row>
    <row r="136" spans="1:7">
      <c r="A136" s="28">
        <v>3</v>
      </c>
      <c r="B136" s="27" t="str">
        <f>VLOOKUP(C136,컬럼참조!B:E,2,0)</f>
        <v>추천명</v>
      </c>
      <c r="C136" s="2" t="s">
        <v>201</v>
      </c>
      <c r="D136" s="35" t="str">
        <f>VLOOKUP(C136,컬럼참조!B:E,3,0)</f>
        <v>VARCHAR</v>
      </c>
      <c r="E136" s="35">
        <f>VLOOKUP(C136,컬럼참조!B:E,4,0)</f>
        <v>20</v>
      </c>
      <c r="F136" s="23"/>
      <c r="G136" s="36" t="s">
        <v>17</v>
      </c>
    </row>
    <row r="137" spans="1:7">
      <c r="A137" s="28">
        <v>4</v>
      </c>
      <c r="B137" s="27" t="str">
        <f>VLOOKUP(C137,컬럼참조!B:E,2,0)</f>
        <v>응답자료 수</v>
      </c>
      <c r="C137" s="2" t="s">
        <v>209</v>
      </c>
      <c r="D137" s="35" t="str">
        <f>VLOOKUP(C137,컬럼참조!B:E,3,0)</f>
        <v>VARCHAR</v>
      </c>
      <c r="E137" s="35">
        <f>VLOOKUP(C137,컬럼참조!B:E,4,0)</f>
        <v>5</v>
      </c>
      <c r="F137" s="23"/>
      <c r="G137" s="36" t="s">
        <v>17</v>
      </c>
    </row>
    <row r="138" spans="1:7">
      <c r="A138" s="28">
        <v>5</v>
      </c>
      <c r="B138" s="27" t="str">
        <f>VLOOKUP(C138,컬럼참조!B:E,2,0)</f>
        <v>도서 코드</v>
      </c>
      <c r="C138" s="2" t="s">
        <v>199</v>
      </c>
      <c r="D138" s="35" t="str">
        <f>VLOOKUP(C138,컬럼참조!B:E,3,0) &amp; "(i)"</f>
        <v>VARCHAR(i)</v>
      </c>
      <c r="E138" s="35">
        <f>VLOOKUP(C138,컬럼참조!B:E,4,0)</f>
        <v>20</v>
      </c>
      <c r="F138" s="23"/>
      <c r="G138" s="36" t="s">
        <v>17</v>
      </c>
    </row>
    <row r="139" spans="1:7">
      <c r="A139" s="28">
        <v>6</v>
      </c>
      <c r="B139" s="27" t="str">
        <f>VLOOKUP(C139,컬럼참조!B:E,2,0)</f>
        <v>도서명</v>
      </c>
      <c r="C139" s="2" t="s">
        <v>203</v>
      </c>
      <c r="D139" s="56" t="str">
        <f>VLOOKUP(C139,컬럼참조!B:E,3,0) &amp; "(i)"</f>
        <v>VARCHAR(i)</v>
      </c>
      <c r="E139" s="35">
        <f>VLOOKUP(C139,컬럼참조!B:E,4,0)</f>
        <v>20</v>
      </c>
      <c r="F139" s="23"/>
      <c r="G139" s="36" t="s">
        <v>17</v>
      </c>
    </row>
    <row r="140" spans="1:7">
      <c r="A140" s="8"/>
      <c r="B140" s="31"/>
      <c r="C140" s="21"/>
      <c r="D140" s="8"/>
      <c r="E140" s="8"/>
      <c r="F140" s="32"/>
      <c r="G140" s="32"/>
    </row>
    <row r="141" spans="1:7">
      <c r="A141" s="8"/>
      <c r="B141" s="31"/>
      <c r="C141" s="21"/>
      <c r="D141" s="8"/>
      <c r="E141" s="8"/>
      <c r="F141" s="32"/>
      <c r="G141" s="32"/>
    </row>
    <row r="142" spans="1:7" ht="16.5" customHeight="1">
      <c r="A142" s="61" t="s">
        <v>1</v>
      </c>
      <c r="B142" s="61"/>
      <c r="C142" s="66" t="s">
        <v>157</v>
      </c>
      <c r="D142" s="66"/>
      <c r="E142" s="67" t="s">
        <v>131</v>
      </c>
      <c r="F142" s="67"/>
      <c r="G142" s="38" t="str">
        <f>VLOOKUP(C142,인터페이스목록!A:D,3,0) &amp; "(" &amp; VLOOKUP(C142,인터페이스목록!A:D,2,0) &amp;")"</f>
        <v>추천 등록/수정(7)</v>
      </c>
    </row>
    <row r="143" spans="1:7" ht="35.25" customHeight="1">
      <c r="A143" s="61" t="s">
        <v>14</v>
      </c>
      <c r="B143" s="61"/>
      <c r="C143" s="62" t="str">
        <f>VLOOKUP(C142,인터페이스목록!A:F,6,0)</f>
        <v>추천정보 및 추천도서 수정</v>
      </c>
      <c r="D143" s="62"/>
      <c r="E143" s="62"/>
      <c r="F143" s="62"/>
      <c r="G143" s="62"/>
    </row>
    <row r="144" spans="1:7" ht="16.5" customHeight="1">
      <c r="A144" s="61" t="s">
        <v>13</v>
      </c>
      <c r="B144" s="61"/>
      <c r="C144" s="61"/>
      <c r="D144" s="61"/>
      <c r="E144" s="61"/>
      <c r="F144" s="61"/>
      <c r="G144" s="61"/>
    </row>
    <row r="145" spans="1:7">
      <c r="A145" s="61" t="s">
        <v>12</v>
      </c>
      <c r="B145" s="61"/>
      <c r="C145" s="37" t="s">
        <v>2</v>
      </c>
      <c r="D145" s="37" t="s">
        <v>3</v>
      </c>
      <c r="E145" s="37" t="s">
        <v>4</v>
      </c>
      <c r="F145" s="61" t="s">
        <v>227</v>
      </c>
      <c r="G145" s="61"/>
    </row>
    <row r="146" spans="1:7" ht="16.5" customHeight="1">
      <c r="A146" s="64" t="s">
        <v>6</v>
      </c>
      <c r="B146" s="64"/>
      <c r="C146" s="35" t="str">
        <f>IF(LEFT(C142,1)="C","사용자, 관리자",IF(LEFT(C142,1)="M","관리자","사용자"))</f>
        <v>관리자</v>
      </c>
      <c r="D146" s="64" t="s">
        <v>24</v>
      </c>
      <c r="E146" s="64" t="str">
        <f>VLOOKUP(C142,인터페이스목록!A:G,7,0)</f>
        <v>필요시</v>
      </c>
      <c r="F146" s="65" t="str">
        <f>VLOOKUP(C142,인터페이스목록!A:E,5,0)</f>
        <v>RECOMMANDATION, RECOMMANDBOOK</v>
      </c>
      <c r="G146" s="65"/>
    </row>
    <row r="147" spans="1:7" ht="16.5" customHeight="1">
      <c r="A147" s="64" t="s">
        <v>141</v>
      </c>
      <c r="B147" s="64"/>
      <c r="C147" s="35" t="str">
        <f>VLOOKUP(C142,인터페이스목록!A:E,4,0)</f>
        <v>CUD</v>
      </c>
      <c r="D147" s="64"/>
      <c r="E147" s="64"/>
      <c r="F147" s="65"/>
      <c r="G147" s="65"/>
    </row>
    <row r="148" spans="1:7" ht="16.5" customHeight="1">
      <c r="A148" s="63" t="s">
        <v>51</v>
      </c>
      <c r="B148" s="63"/>
      <c r="C148" s="63"/>
      <c r="D148" s="63"/>
      <c r="E148" s="63"/>
      <c r="F148" s="63"/>
      <c r="G148" s="63"/>
    </row>
    <row r="149" spans="1:7">
      <c r="A149" s="37" t="s">
        <v>0</v>
      </c>
      <c r="B149" s="37" t="s">
        <v>11</v>
      </c>
      <c r="C149" s="37" t="s">
        <v>10</v>
      </c>
      <c r="D149" s="37" t="s">
        <v>9</v>
      </c>
      <c r="E149" s="37" t="s">
        <v>8</v>
      </c>
      <c r="F149" s="37" t="s">
        <v>7</v>
      </c>
      <c r="G149" s="37" t="s">
        <v>5</v>
      </c>
    </row>
    <row r="150" spans="1:7" s="15" customFormat="1" ht="15" customHeight="1">
      <c r="A150" s="35">
        <v>1</v>
      </c>
      <c r="B150" s="27" t="str">
        <f>VLOOKUP(C150,컬럼참조!B:E,2,0)</f>
        <v>요청자 IP</v>
      </c>
      <c r="C150" s="36" t="s">
        <v>139</v>
      </c>
      <c r="D150" s="35" t="str">
        <f>VLOOKUP(C150,컬럼참조!B:E,3,0)</f>
        <v>VARCHAR</v>
      </c>
      <c r="E150" s="35">
        <f>VLOOKUP(C150,컬럼참조!B:E,4,0)</f>
        <v>20</v>
      </c>
      <c r="F150" s="36"/>
      <c r="G150" s="36" t="s">
        <v>16</v>
      </c>
    </row>
    <row r="151" spans="1:7">
      <c r="A151" s="28">
        <v>2</v>
      </c>
      <c r="B151" s="27" t="str">
        <f>VLOOKUP(C151,컬럼참조!B:E,2,0)</f>
        <v>작업 구분</v>
      </c>
      <c r="C151" s="23" t="s">
        <v>115</v>
      </c>
      <c r="D151" s="35" t="str">
        <f>VLOOKUP(C151,컬럼참조!B:E,3,0)</f>
        <v>VARCHAR</v>
      </c>
      <c r="E151" s="35">
        <f>VLOOKUP(C151,컬럼참조!B:E,4,0)</f>
        <v>1</v>
      </c>
      <c r="F151" s="58" t="s">
        <v>216</v>
      </c>
      <c r="G151" s="36" t="s">
        <v>16</v>
      </c>
    </row>
    <row r="152" spans="1:7" s="15" customFormat="1" ht="15" customHeight="1">
      <c r="A152" s="28">
        <v>3</v>
      </c>
      <c r="B152" s="27" t="str">
        <f>VLOOKUP(C152,컬럼참조!B:E,2,0)</f>
        <v>작업자 ID</v>
      </c>
      <c r="C152" s="23" t="s">
        <v>213</v>
      </c>
      <c r="D152" s="57" t="str">
        <f>VLOOKUP(C152,컬럼참조!B:E,3,0)</f>
        <v>VARCHAR</v>
      </c>
      <c r="E152" s="57">
        <f>VLOOKUP(C152,컬럼참조!B:E,4,0)</f>
        <v>20</v>
      </c>
      <c r="F152" s="23"/>
      <c r="G152" s="58" t="s">
        <v>16</v>
      </c>
    </row>
    <row r="153" spans="1:7">
      <c r="A153" s="35">
        <v>4</v>
      </c>
      <c r="B153" s="27" t="str">
        <f>VLOOKUP(C153,컬럼참조!B:E,2,0)</f>
        <v xml:space="preserve">추천코드 </v>
      </c>
      <c r="C153" s="2" t="s">
        <v>208</v>
      </c>
      <c r="D153" s="35" t="str">
        <f>VLOOKUP(C153,컬럼참조!B:E,3,0)</f>
        <v>VARCHAR</v>
      </c>
      <c r="E153" s="35">
        <f>VLOOKUP(C153,컬럼참조!B:E,4,0)</f>
        <v>20</v>
      </c>
      <c r="F153" s="36"/>
      <c r="G153" s="36" t="s">
        <v>16</v>
      </c>
    </row>
    <row r="154" spans="1:7">
      <c r="A154" s="35">
        <v>5</v>
      </c>
      <c r="B154" s="27" t="str">
        <f>VLOOKUP(C154,컬럼참조!B:E,2,0)</f>
        <v>추천명</v>
      </c>
      <c r="C154" s="2" t="s">
        <v>201</v>
      </c>
      <c r="D154" s="35" t="str">
        <f>VLOOKUP(C154,컬럼참조!B:E,3,0)</f>
        <v>VARCHAR</v>
      </c>
      <c r="E154" s="35">
        <f>VLOOKUP(C154,컬럼참조!B:E,4,0)</f>
        <v>20</v>
      </c>
      <c r="F154" s="36"/>
      <c r="G154" s="36" t="s">
        <v>16</v>
      </c>
    </row>
    <row r="155" spans="1:7">
      <c r="A155" s="35">
        <v>6</v>
      </c>
      <c r="B155" s="27" t="str">
        <f>VLOOKUP(C155,컬럼참조!B:E,2,0)</f>
        <v>요청자료 수</v>
      </c>
      <c r="C155" s="2" t="s">
        <v>222</v>
      </c>
      <c r="D155" s="35" t="str">
        <f>VLOOKUP(C155,컬럼참조!B:E,3,0)</f>
        <v>VARCHAR</v>
      </c>
      <c r="E155" s="35">
        <f>VLOOKUP(C155,컬럼참조!B:E,4,0)</f>
        <v>5</v>
      </c>
      <c r="F155" s="36"/>
      <c r="G155" s="36" t="s">
        <v>16</v>
      </c>
    </row>
    <row r="156" spans="1:7">
      <c r="A156" s="35">
        <v>7</v>
      </c>
      <c r="B156" s="27" t="str">
        <f>VLOOKUP(C156,컬럼참조!B:E,2,0)</f>
        <v>도서 코드</v>
      </c>
      <c r="C156" s="2" t="s">
        <v>199</v>
      </c>
      <c r="D156" s="57" t="str">
        <f>VLOOKUP(C156,컬럼참조!B:E,3,0) &amp; "(i)"</f>
        <v>VARCHAR(i)</v>
      </c>
      <c r="E156" s="35">
        <f>VLOOKUP(C156,컬럼참조!B:E,4,0)</f>
        <v>20</v>
      </c>
      <c r="F156" s="36"/>
      <c r="G156" s="36" t="s">
        <v>16</v>
      </c>
    </row>
    <row r="157" spans="1:7">
      <c r="A157" s="28"/>
      <c r="B157" s="27"/>
      <c r="C157" s="19"/>
      <c r="D157" s="35"/>
      <c r="E157" s="35"/>
      <c r="F157" s="23"/>
      <c r="G157" s="36"/>
    </row>
    <row r="158" spans="1:7">
      <c r="A158" s="28">
        <v>1</v>
      </c>
      <c r="B158" s="27" t="str">
        <f>VLOOKUP(C158,컬럼참조!B:E,2,0)</f>
        <v>응답코드</v>
      </c>
      <c r="C158" s="20" t="s">
        <v>111</v>
      </c>
      <c r="D158" s="35" t="str">
        <f>VLOOKUP(C158,컬럼참조!B:E,3,0)</f>
        <v>VARCHAR</v>
      </c>
      <c r="E158" s="35">
        <f>VLOOKUP(C158,컬럼참조!B:E,4,0)</f>
        <v>20</v>
      </c>
      <c r="F158" s="23"/>
      <c r="G158" s="36" t="s">
        <v>17</v>
      </c>
    </row>
    <row r="161" spans="1:7" ht="16.5" customHeight="1">
      <c r="A161" s="61" t="s">
        <v>1</v>
      </c>
      <c r="B161" s="61"/>
      <c r="C161" s="66" t="s">
        <v>214</v>
      </c>
      <c r="D161" s="66"/>
      <c r="E161" s="67" t="s">
        <v>131</v>
      </c>
      <c r="F161" s="67"/>
      <c r="G161" s="34" t="str">
        <f>VLOOKUP(C161,인터페이스목록!A:D,3,0) &amp; "(" &amp; VLOOKUP(C161,인터페이스목록!A:D,2,0) &amp;")"</f>
        <v>사용자 정보 조회(8)</v>
      </c>
    </row>
    <row r="162" spans="1:7" ht="52.5" customHeight="1">
      <c r="A162" s="61" t="s">
        <v>14</v>
      </c>
      <c r="B162" s="61"/>
      <c r="C162" s="62" t="str">
        <f>VLOOKUP(C161,인터페이스목록!A:F,6,0)</f>
        <v xml:space="preserve">검색조건 별 사용자 정보 조회
: Request의 조건 중 일치하는 모든 사용자 정보를 Response. 값이 empty("")가 아닌 내용만 조건으로 검색한다.전체 정보가 ""인 경우 전체 목록을 전달한다. </v>
      </c>
      <c r="D162" s="62"/>
      <c r="E162" s="62"/>
      <c r="F162" s="62"/>
      <c r="G162" s="62"/>
    </row>
    <row r="163" spans="1:7" ht="16.5" customHeight="1">
      <c r="A163" s="61" t="s">
        <v>13</v>
      </c>
      <c r="B163" s="61"/>
      <c r="C163" s="61"/>
      <c r="D163" s="61"/>
      <c r="E163" s="61"/>
      <c r="F163" s="61"/>
      <c r="G163" s="61"/>
    </row>
    <row r="164" spans="1:7">
      <c r="A164" s="61" t="s">
        <v>12</v>
      </c>
      <c r="B164" s="61"/>
      <c r="C164" s="18" t="s">
        <v>2</v>
      </c>
      <c r="D164" s="18" t="s">
        <v>3</v>
      </c>
      <c r="E164" s="18" t="s">
        <v>4</v>
      </c>
      <c r="F164" s="61" t="s">
        <v>227</v>
      </c>
      <c r="G164" s="61"/>
    </row>
    <row r="165" spans="1:7">
      <c r="A165" s="64" t="s">
        <v>6</v>
      </c>
      <c r="B165" s="64"/>
      <c r="C165" s="25" t="str">
        <f>IF(LEFT(C161,1)="C","사용자, 관리자",IF(LEFT(C161,1)="M","관리자","사용자"))</f>
        <v>관리자</v>
      </c>
      <c r="D165" s="64" t="s">
        <v>24</v>
      </c>
      <c r="E165" s="64" t="str">
        <f>VLOOKUP(C161,인터페이스목록!A:G,7,0)</f>
        <v>필요시</v>
      </c>
      <c r="F165" s="65" t="str">
        <f>VLOOKUP(C161,인터페이스목록!A:E,5,0)</f>
        <v>USER,GROUP</v>
      </c>
      <c r="G165" s="65"/>
    </row>
    <row r="166" spans="1:7" ht="16.5" customHeight="1">
      <c r="A166" s="64" t="s">
        <v>141</v>
      </c>
      <c r="B166" s="64"/>
      <c r="C166" s="25" t="str">
        <f>VLOOKUP(C161,인터페이스목록!A:E,4,0)</f>
        <v>R</v>
      </c>
      <c r="D166" s="64"/>
      <c r="E166" s="64"/>
      <c r="F166" s="65"/>
      <c r="G166" s="65"/>
    </row>
    <row r="167" spans="1:7" ht="16.5" customHeight="1">
      <c r="A167" s="63" t="s">
        <v>51</v>
      </c>
      <c r="B167" s="63"/>
      <c r="C167" s="63"/>
      <c r="D167" s="63"/>
      <c r="E167" s="63"/>
      <c r="F167" s="63"/>
      <c r="G167" s="63"/>
    </row>
    <row r="168" spans="1:7">
      <c r="A168" s="18" t="s">
        <v>0</v>
      </c>
      <c r="B168" s="18" t="s">
        <v>11</v>
      </c>
      <c r="C168" s="18" t="s">
        <v>10</v>
      </c>
      <c r="D168" s="18" t="s">
        <v>9</v>
      </c>
      <c r="E168" s="18" t="s">
        <v>8</v>
      </c>
      <c r="F168" s="18" t="s">
        <v>7</v>
      </c>
      <c r="G168" s="18" t="s">
        <v>5</v>
      </c>
    </row>
    <row r="169" spans="1:7" s="15" customFormat="1" ht="15" customHeight="1">
      <c r="A169" s="25">
        <v>1</v>
      </c>
      <c r="B169" s="27" t="str">
        <f>VLOOKUP(C169,컬럼참조!B:E,2,0)</f>
        <v>요청자 IP</v>
      </c>
      <c r="C169" s="58" t="s">
        <v>139</v>
      </c>
      <c r="D169" s="25" t="str">
        <f>VLOOKUP(C169,컬럼참조!B:E,3,0)</f>
        <v>VARCHAR</v>
      </c>
      <c r="E169" s="25">
        <f>VLOOKUP(C169,컬럼참조!B:E,4,0)</f>
        <v>20</v>
      </c>
      <c r="F169" s="22"/>
      <c r="G169" s="22" t="s">
        <v>16</v>
      </c>
    </row>
    <row r="170" spans="1:7">
      <c r="A170" s="25">
        <v>2</v>
      </c>
      <c r="B170" s="27" t="str">
        <f>VLOOKUP(C170,컬럼참조!B:E,2,0)</f>
        <v>작업 구분</v>
      </c>
      <c r="C170" s="23" t="s">
        <v>115</v>
      </c>
      <c r="D170" s="25" t="str">
        <f>VLOOKUP(C170,컬럼참조!B:E,3,0)</f>
        <v>VARCHAR</v>
      </c>
      <c r="E170" s="25">
        <f>VLOOKUP(C170,컬럼참조!B:E,4,0)</f>
        <v>1</v>
      </c>
      <c r="F170" s="58" t="s">
        <v>221</v>
      </c>
      <c r="G170" s="22" t="s">
        <v>16</v>
      </c>
    </row>
    <row r="171" spans="1:7">
      <c r="A171" s="25">
        <v>3</v>
      </c>
      <c r="B171" s="27" t="str">
        <f>VLOOKUP(C171,컬럼참조!B:E,2,0)</f>
        <v>사용자 이름</v>
      </c>
      <c r="C171" s="19" t="s">
        <v>217</v>
      </c>
      <c r="D171" s="25" t="str">
        <f>VLOOKUP(C171,컬럼참조!B:E,3,0)</f>
        <v>VARCHAR</v>
      </c>
      <c r="E171" s="25">
        <f>VLOOKUP(C171,컬럼참조!B:E,4,0)</f>
        <v>20</v>
      </c>
      <c r="F171" s="33" t="s">
        <v>219</v>
      </c>
      <c r="G171" s="22" t="s">
        <v>16</v>
      </c>
    </row>
    <row r="172" spans="1:7">
      <c r="A172" s="25">
        <v>4</v>
      </c>
      <c r="B172" s="27" t="str">
        <f>VLOOKUP(C172,컬럼참조!B:E,2,0)</f>
        <v>사용자 아이디</v>
      </c>
      <c r="C172" s="20" t="s">
        <v>218</v>
      </c>
      <c r="D172" s="25" t="str">
        <f>VLOOKUP(C172,컬럼참조!B:E,3,0)</f>
        <v>VARCHAR</v>
      </c>
      <c r="E172" s="25">
        <f>VLOOKUP(C172,컬럼참조!B:E,4,0)</f>
        <v>20</v>
      </c>
      <c r="F172" s="58" t="s">
        <v>219</v>
      </c>
      <c r="G172" s="22" t="s">
        <v>16</v>
      </c>
    </row>
    <row r="173" spans="1:7">
      <c r="A173" s="25">
        <v>5</v>
      </c>
      <c r="B173" s="27" t="str">
        <f>VLOOKUP(C173,컬럼참조!B:E,2,0)</f>
        <v>학교명</v>
      </c>
      <c r="C173" s="2" t="s">
        <v>197</v>
      </c>
      <c r="D173" s="25" t="str">
        <f>VLOOKUP(C173,컬럼참조!B:E,3,0)</f>
        <v>VARCHAR</v>
      </c>
      <c r="E173" s="25">
        <f>VLOOKUP(C173,컬럼참조!B:E,4,0)</f>
        <v>20</v>
      </c>
      <c r="F173" s="58" t="s">
        <v>219</v>
      </c>
      <c r="G173" s="22" t="s">
        <v>16</v>
      </c>
    </row>
    <row r="174" spans="1:7">
      <c r="A174" s="25">
        <v>6</v>
      </c>
      <c r="B174" s="27" t="str">
        <f>VLOOKUP(C174,컬럼참조!B:E,2,0)</f>
        <v>사용자 접근제한여부</v>
      </c>
      <c r="C174" s="2" t="s">
        <v>156</v>
      </c>
      <c r="D174" s="25" t="str">
        <f>VLOOKUP(C174,컬럼참조!B:E,3,0)</f>
        <v>VARCHAR</v>
      </c>
      <c r="E174" s="25">
        <f>VLOOKUP(C174,컬럼참조!B:E,4,0)</f>
        <v>1</v>
      </c>
      <c r="F174" s="58" t="s">
        <v>219</v>
      </c>
      <c r="G174" s="22" t="s">
        <v>16</v>
      </c>
    </row>
    <row r="175" spans="1:7">
      <c r="A175" s="28">
        <v>7</v>
      </c>
      <c r="B175" s="27" t="str">
        <f>VLOOKUP(C175,컬럼참조!B:E,2,0)</f>
        <v>사용자 타입</v>
      </c>
      <c r="C175" s="2" t="s">
        <v>220</v>
      </c>
      <c r="D175" s="25" t="str">
        <f>VLOOKUP(C175,컬럼참조!B:E,3,0)</f>
        <v>VARCHAR</v>
      </c>
      <c r="E175" s="25">
        <f>VLOOKUP(C175,컬럼참조!B:E,4,0)</f>
        <v>1</v>
      </c>
      <c r="F175" s="58" t="s">
        <v>219</v>
      </c>
      <c r="G175" s="22" t="s">
        <v>16</v>
      </c>
    </row>
    <row r="176" spans="1:7">
      <c r="A176" s="28">
        <v>8</v>
      </c>
      <c r="B176" s="27" t="e">
        <f>VLOOKUP(C176,컬럼참조!B:E,2,0)</f>
        <v>#N/A</v>
      </c>
      <c r="C176" s="23"/>
      <c r="D176" s="25" t="e">
        <f>VLOOKUP(C176,컬럼참조!B:E,3,0)</f>
        <v>#N/A</v>
      </c>
      <c r="E176" s="25" t="e">
        <f>VLOOKUP(C176,컬럼참조!B:E,4,0)</f>
        <v>#N/A</v>
      </c>
      <c r="F176" s="22"/>
      <c r="G176" s="22" t="s">
        <v>16</v>
      </c>
    </row>
    <row r="177" spans="1:7">
      <c r="A177" s="28"/>
      <c r="B177" s="30"/>
      <c r="C177" s="23"/>
      <c r="D177" s="28"/>
      <c r="E177" s="28"/>
      <c r="F177" s="23"/>
      <c r="G177" s="23"/>
    </row>
    <row r="178" spans="1:7">
      <c r="A178" s="28">
        <v>1</v>
      </c>
      <c r="B178" s="27" t="str">
        <f>VLOOKUP(C178,컬럼참조!B:E,2,0)</f>
        <v>응답코드</v>
      </c>
      <c r="C178" s="20" t="s">
        <v>19</v>
      </c>
      <c r="D178" s="25" t="str">
        <f>VLOOKUP(C178,컬럼참조!B:E,3,0)</f>
        <v>VARCHAR</v>
      </c>
      <c r="E178" s="25">
        <f>VLOOKUP(C178,컬럼참조!B:E,4,0)</f>
        <v>20</v>
      </c>
      <c r="F178" s="23"/>
      <c r="G178" s="22" t="s">
        <v>17</v>
      </c>
    </row>
    <row r="179" spans="1:7">
      <c r="A179" s="28">
        <v>2</v>
      </c>
      <c r="B179" s="27" t="str">
        <f>VLOOKUP(C179,컬럼참조!B:E,2,0)</f>
        <v>응답자료 수</v>
      </c>
      <c r="C179" s="19" t="s">
        <v>229</v>
      </c>
      <c r="D179" s="25" t="str">
        <f>VLOOKUP(C179,컬럼참조!B:E,3,0)</f>
        <v>VARCHAR</v>
      </c>
      <c r="E179" s="25">
        <f>VLOOKUP(C179,컬럼참조!B:E,4,0)</f>
        <v>5</v>
      </c>
      <c r="F179" s="23"/>
      <c r="G179" s="22" t="s">
        <v>17</v>
      </c>
    </row>
    <row r="180" spans="1:7">
      <c r="A180" s="28">
        <v>3</v>
      </c>
      <c r="B180" s="27" t="str">
        <f>VLOOKUP(C180,컬럼참조!B:E,2,0)</f>
        <v>사용자 이름</v>
      </c>
      <c r="C180" s="19" t="s">
        <v>217</v>
      </c>
      <c r="D180" s="25" t="str">
        <f>VLOOKUP(C180,컬럼참조!B:E,3,0) &amp;"(i)"</f>
        <v>VARCHAR(i)</v>
      </c>
      <c r="E180" s="25">
        <f>VLOOKUP(C180,컬럼참조!B:E,4,0)</f>
        <v>20</v>
      </c>
      <c r="F180" s="23"/>
      <c r="G180" s="22" t="s">
        <v>17</v>
      </c>
    </row>
    <row r="181" spans="1:7">
      <c r="A181" s="28">
        <v>4</v>
      </c>
      <c r="B181" s="27" t="str">
        <f>VLOOKUP(C181,컬럼참조!B:E,2,0)</f>
        <v>사용자 아이디</v>
      </c>
      <c r="C181" s="20" t="s">
        <v>218</v>
      </c>
      <c r="D181" s="59" t="str">
        <f>VLOOKUP(C181,컬럼참조!B:E,3,0) &amp;"(i)"</f>
        <v>VARCHAR(i)</v>
      </c>
      <c r="E181" s="25">
        <f>VLOOKUP(C181,컬럼참조!B:E,4,0)</f>
        <v>20</v>
      </c>
      <c r="F181" s="23"/>
      <c r="G181" s="22" t="s">
        <v>17</v>
      </c>
    </row>
    <row r="182" spans="1:7">
      <c r="A182" s="28">
        <v>5</v>
      </c>
      <c r="B182" s="27" t="str">
        <f>VLOOKUP(C182,컬럼참조!B:E,2,0)</f>
        <v>학교명</v>
      </c>
      <c r="C182" s="2" t="s">
        <v>197</v>
      </c>
      <c r="D182" s="59" t="str">
        <f>VLOOKUP(C182,컬럼참조!B:E,3,0) &amp;"(i)"</f>
        <v>VARCHAR(i)</v>
      </c>
      <c r="E182" s="25">
        <f>VLOOKUP(C182,컬럼참조!B:E,4,0)</f>
        <v>20</v>
      </c>
      <c r="F182" s="23"/>
      <c r="G182" s="22" t="s">
        <v>17</v>
      </c>
    </row>
    <row r="183" spans="1:7">
      <c r="A183" s="25">
        <v>6</v>
      </c>
      <c r="B183" s="27" t="str">
        <f>VLOOKUP(C183,컬럼참조!B:E,2,0)</f>
        <v>사용자 접근제한여부</v>
      </c>
      <c r="C183" s="2" t="s">
        <v>156</v>
      </c>
      <c r="D183" s="59" t="str">
        <f>VLOOKUP(C183,컬럼참조!B:E,3,0) &amp;"(i)"</f>
        <v>VARCHAR(i)</v>
      </c>
      <c r="E183" s="25">
        <f>VLOOKUP(C183,컬럼참조!B:E,4,0)</f>
        <v>1</v>
      </c>
      <c r="F183" s="22"/>
      <c r="G183" s="22" t="s">
        <v>17</v>
      </c>
    </row>
    <row r="184" spans="1:7">
      <c r="A184" s="25">
        <v>7</v>
      </c>
      <c r="B184" s="27" t="str">
        <f>VLOOKUP(C184,컬럼참조!B:E,2,0)</f>
        <v>사용자 타입</v>
      </c>
      <c r="C184" s="2" t="s">
        <v>220</v>
      </c>
      <c r="D184" s="59" t="str">
        <f>VLOOKUP(C184,컬럼참조!B:E,3,0) &amp;"(i)"</f>
        <v>VARCHAR(i)</v>
      </c>
      <c r="E184" s="25">
        <f>VLOOKUP(C184,컬럼참조!B:E,4,0)</f>
        <v>1</v>
      </c>
      <c r="F184" s="22"/>
      <c r="G184" s="22" t="s">
        <v>17</v>
      </c>
    </row>
    <row r="185" spans="1:7">
      <c r="A185" s="28">
        <v>8</v>
      </c>
      <c r="B185" s="27" t="str">
        <f>VLOOKUP(C185,컬럼참조!B:E,2,0)</f>
        <v>사용자 인증 종료일</v>
      </c>
      <c r="C185" s="2" t="s">
        <v>74</v>
      </c>
      <c r="D185" s="59" t="str">
        <f>VLOOKUP(C185,컬럼참조!B:E,3,0) &amp;"(i)"</f>
        <v>VARCHAR(i)</v>
      </c>
      <c r="E185" s="25">
        <f>VLOOKUP(C185,컬럼참조!B:E,4,0)</f>
        <v>8</v>
      </c>
      <c r="F185" s="22"/>
      <c r="G185" s="22" t="s">
        <v>17</v>
      </c>
    </row>
    <row r="186" spans="1:7">
      <c r="A186" s="25">
        <v>9</v>
      </c>
      <c r="B186" s="27" t="str">
        <f>VLOOKUP(C186,컬럼참조!B:E,2,0)</f>
        <v>사용자 인증 시작일</v>
      </c>
      <c r="C186" s="2" t="s">
        <v>73</v>
      </c>
      <c r="D186" s="59" t="str">
        <f>VLOOKUP(C186,컬럼참조!B:E,3,0) &amp;"(i)"</f>
        <v>VARCHAR(i)</v>
      </c>
      <c r="E186" s="25">
        <f>VLOOKUP(C186,컬럼참조!B:E,4,0)</f>
        <v>8</v>
      </c>
      <c r="F186" s="22"/>
      <c r="G186" s="22" t="s">
        <v>17</v>
      </c>
    </row>
    <row r="187" spans="1:7">
      <c r="A187" s="59">
        <v>9</v>
      </c>
      <c r="B187" s="27" t="str">
        <f>VLOOKUP(C187,컬럼참조!B:E,2,0)</f>
        <v>마지막 암호 변경일</v>
      </c>
      <c r="C187" s="2" t="s">
        <v>77</v>
      </c>
      <c r="D187" s="59" t="str">
        <f>VLOOKUP(C187,컬럼참조!B:E,3,0) &amp;"(i)"</f>
        <v>VARCHAR(i)</v>
      </c>
      <c r="E187" s="59">
        <f>VLOOKUP(C187,컬럼참조!B:E,4,0)</f>
        <v>8</v>
      </c>
      <c r="F187" s="60"/>
      <c r="G187" s="60" t="s">
        <v>17</v>
      </c>
    </row>
    <row r="188" spans="1:7">
      <c r="A188" s="8"/>
      <c r="B188" s="31"/>
      <c r="C188" s="41"/>
      <c r="D188" s="8"/>
      <c r="E188" s="8"/>
      <c r="F188" s="32"/>
      <c r="G188" s="32"/>
    </row>
    <row r="190" spans="1:7" ht="16.5" customHeight="1">
      <c r="A190" s="61" t="s">
        <v>1</v>
      </c>
      <c r="B190" s="61"/>
      <c r="C190" s="66" t="s">
        <v>112</v>
      </c>
      <c r="D190" s="66"/>
      <c r="E190" s="67" t="s">
        <v>131</v>
      </c>
      <c r="F190" s="67"/>
      <c r="G190" s="24" t="str">
        <f>VLOOKUP(C190,인터페이스목록!A:D,3,0) &amp; "(" &amp; VLOOKUP(C190,인터페이스목록!A:D,2,0) &amp;")"</f>
        <v>사용자 정보 등록/수정(9)</v>
      </c>
    </row>
    <row r="191" spans="1:7" ht="84" customHeight="1">
      <c r="A191" s="61" t="s">
        <v>14</v>
      </c>
      <c r="B191" s="61"/>
      <c r="C191" s="62" t="str">
        <f>VLOOKUP(C190,인터페이스목록!A:F,6,0)</f>
        <v>사용자 정보 수정 
: 수정시에는 수정할 값만 전달. 암호는 본인 외에는 조회,수정,생성 불가. 최초 생성시에 암호는 기본값으로 설정하고 직접 수정하도록 한다.</v>
      </c>
      <c r="D191" s="62"/>
      <c r="E191" s="62"/>
      <c r="F191" s="62"/>
      <c r="G191" s="62"/>
    </row>
    <row r="192" spans="1:7" ht="16.5" customHeight="1">
      <c r="A192" s="61" t="s">
        <v>13</v>
      </c>
      <c r="B192" s="61"/>
      <c r="C192" s="61"/>
      <c r="D192" s="61"/>
      <c r="E192" s="61"/>
      <c r="F192" s="61"/>
      <c r="G192" s="61"/>
    </row>
    <row r="193" spans="1:7">
      <c r="A193" s="61" t="s">
        <v>12</v>
      </c>
      <c r="B193" s="61"/>
      <c r="C193" s="18" t="s">
        <v>2</v>
      </c>
      <c r="D193" s="18" t="s">
        <v>3</v>
      </c>
      <c r="E193" s="18" t="s">
        <v>4</v>
      </c>
      <c r="F193" s="61" t="s">
        <v>227</v>
      </c>
      <c r="G193" s="61"/>
    </row>
    <row r="194" spans="1:7">
      <c r="A194" s="64" t="s">
        <v>6</v>
      </c>
      <c r="B194" s="64"/>
      <c r="C194" s="25" t="str">
        <f>IF(LEFT(C190,1)="C","사용자, 관리자",IF(LEFT(C190,1)="M","관리자","사용자"))</f>
        <v>관리자</v>
      </c>
      <c r="D194" s="64" t="s">
        <v>24</v>
      </c>
      <c r="E194" s="64" t="str">
        <f>VLOOKUP(C190,인터페이스목록!A:G,7,0)</f>
        <v>필요시</v>
      </c>
      <c r="F194" s="65" t="str">
        <f>VLOOKUP(C190,인터페이스목록!A:E,5,0)</f>
        <v>USER,GROUP</v>
      </c>
      <c r="G194" s="65"/>
    </row>
    <row r="195" spans="1:7" ht="16.5" customHeight="1">
      <c r="A195" s="64" t="s">
        <v>141</v>
      </c>
      <c r="B195" s="64"/>
      <c r="C195" s="25" t="str">
        <f>VLOOKUP(C190,인터페이스목록!A:E,4,0)</f>
        <v>CUD</v>
      </c>
      <c r="D195" s="64"/>
      <c r="E195" s="64"/>
      <c r="F195" s="65"/>
      <c r="G195" s="65"/>
    </row>
    <row r="196" spans="1:7" ht="16.5" customHeight="1">
      <c r="A196" s="63" t="s">
        <v>51</v>
      </c>
      <c r="B196" s="63"/>
      <c r="C196" s="63"/>
      <c r="D196" s="63"/>
      <c r="E196" s="63"/>
      <c r="F196" s="63"/>
      <c r="G196" s="63"/>
    </row>
    <row r="197" spans="1:7">
      <c r="A197" s="18" t="s">
        <v>0</v>
      </c>
      <c r="B197" s="18" t="s">
        <v>11</v>
      </c>
      <c r="C197" s="18" t="s">
        <v>10</v>
      </c>
      <c r="D197" s="18" t="s">
        <v>9</v>
      </c>
      <c r="E197" s="18" t="s">
        <v>8</v>
      </c>
      <c r="F197" s="18" t="s">
        <v>7</v>
      </c>
      <c r="G197" s="18" t="s">
        <v>5</v>
      </c>
    </row>
    <row r="198" spans="1:7">
      <c r="A198" s="25">
        <v>1</v>
      </c>
      <c r="B198" s="27" t="str">
        <f>VLOOKUP(C198,컬럼참조!B:E,2,0)</f>
        <v>요청자 IP</v>
      </c>
      <c r="C198" s="58" t="s">
        <v>139</v>
      </c>
      <c r="D198" s="25" t="str">
        <f>VLOOKUP(C198,컬럼참조!B:E,3,0)</f>
        <v>VARCHAR</v>
      </c>
      <c r="E198" s="25">
        <f>VLOOKUP(C198,컬럼참조!B:E,4,0)</f>
        <v>20</v>
      </c>
      <c r="F198" s="22" t="s">
        <v>116</v>
      </c>
      <c r="G198" s="22" t="s">
        <v>16</v>
      </c>
    </row>
    <row r="199" spans="1:7">
      <c r="A199" s="25">
        <v>2</v>
      </c>
      <c r="B199" s="27" t="str">
        <f>VLOOKUP(C199,컬럼참조!B:E,2,0)</f>
        <v>작업 구분</v>
      </c>
      <c r="C199" s="19" t="s">
        <v>115</v>
      </c>
      <c r="D199" s="25" t="str">
        <f>VLOOKUP(C199,컬럼참조!B:E,3,0)</f>
        <v>VARCHAR</v>
      </c>
      <c r="E199" s="25">
        <f>VLOOKUP(C199,컬럼참조!B:E,4,0)</f>
        <v>1</v>
      </c>
      <c r="F199" s="23"/>
      <c r="G199" s="22" t="s">
        <v>16</v>
      </c>
    </row>
    <row r="200" spans="1:7">
      <c r="A200" s="25">
        <v>3</v>
      </c>
      <c r="B200" s="27" t="str">
        <f>VLOOKUP(C200,컬럼참조!B:E,2,0)</f>
        <v>응답자료 수</v>
      </c>
      <c r="C200" s="19" t="s">
        <v>229</v>
      </c>
      <c r="D200" s="25" t="str">
        <f>VLOOKUP(C200,컬럼참조!B:E,3,0)</f>
        <v>VARCHAR</v>
      </c>
      <c r="E200" s="25">
        <f>VLOOKUP(C200,컬럼참조!B:E,4,0)</f>
        <v>5</v>
      </c>
      <c r="F200" s="22"/>
      <c r="G200" s="22" t="s">
        <v>16</v>
      </c>
    </row>
    <row r="201" spans="1:7">
      <c r="A201" s="25">
        <v>4</v>
      </c>
      <c r="B201" s="27" t="str">
        <f>VLOOKUP(C201,컬럼참조!B:E,2,0)</f>
        <v>사용자 이름</v>
      </c>
      <c r="C201" s="19" t="s">
        <v>217</v>
      </c>
      <c r="D201" s="25" t="str">
        <f>VLOOKUP(C201,컬럼참조!B:E,3,0)</f>
        <v>VARCHAR</v>
      </c>
      <c r="E201" s="25">
        <f>VLOOKUP(C201,컬럼참조!B:E,4,0)</f>
        <v>20</v>
      </c>
      <c r="F201" s="22"/>
      <c r="G201" s="22" t="s">
        <v>16</v>
      </c>
    </row>
    <row r="202" spans="1:7">
      <c r="A202" s="25">
        <v>5</v>
      </c>
      <c r="B202" s="27" t="str">
        <f>VLOOKUP(C202,컬럼참조!B:E,2,0)</f>
        <v>사용자 아이디</v>
      </c>
      <c r="C202" s="20" t="s">
        <v>218</v>
      </c>
      <c r="D202" s="25" t="str">
        <f>VLOOKUP(C202,컬럼참조!B:E,3,0)</f>
        <v>VARCHAR</v>
      </c>
      <c r="E202" s="25">
        <f>VLOOKUP(C202,컬럼참조!B:E,4,0)</f>
        <v>20</v>
      </c>
      <c r="F202" s="22"/>
      <c r="G202" s="22" t="s">
        <v>16</v>
      </c>
    </row>
    <row r="203" spans="1:7">
      <c r="A203" s="25">
        <v>6</v>
      </c>
      <c r="B203" s="27" t="str">
        <f>VLOOKUP(C203,컬럼참조!B:E,2,0)</f>
        <v>학교명</v>
      </c>
      <c r="C203" s="2" t="s">
        <v>197</v>
      </c>
      <c r="D203" s="25" t="str">
        <f>VLOOKUP(C203,컬럼참조!B:E,3,0)</f>
        <v>VARCHAR</v>
      </c>
      <c r="E203" s="25">
        <f>VLOOKUP(C203,컬럼참조!B:E,4,0)</f>
        <v>20</v>
      </c>
      <c r="F203" s="22"/>
      <c r="G203" s="22" t="s">
        <v>16</v>
      </c>
    </row>
    <row r="204" spans="1:7">
      <c r="A204" s="25">
        <v>7</v>
      </c>
      <c r="B204" s="27" t="str">
        <f>VLOOKUP(C204,컬럼참조!B:E,2,0)</f>
        <v>사용자 접근제한여부</v>
      </c>
      <c r="C204" s="2" t="s">
        <v>156</v>
      </c>
      <c r="D204" s="25" t="str">
        <f>VLOOKUP(C204,컬럼참조!B:E,3,0)</f>
        <v>VARCHAR</v>
      </c>
      <c r="E204" s="25">
        <f>VLOOKUP(C204,컬럼참조!B:E,4,0)</f>
        <v>1</v>
      </c>
      <c r="F204" s="22"/>
      <c r="G204" s="22" t="s">
        <v>16</v>
      </c>
    </row>
    <row r="205" spans="1:7">
      <c r="A205" s="25">
        <v>8</v>
      </c>
      <c r="B205" s="27" t="str">
        <f>VLOOKUP(C205,컬럼참조!B:E,2,0)</f>
        <v>사용자 타입</v>
      </c>
      <c r="C205" s="2" t="s">
        <v>220</v>
      </c>
      <c r="D205" s="25" t="str">
        <f>VLOOKUP(C205,컬럼참조!B:E,3,0)</f>
        <v>VARCHAR</v>
      </c>
      <c r="E205" s="25">
        <f>VLOOKUP(C205,컬럼참조!B:E,4,0)</f>
        <v>1</v>
      </c>
      <c r="F205" s="23"/>
      <c r="G205" s="22" t="s">
        <v>16</v>
      </c>
    </row>
    <row r="206" spans="1:7">
      <c r="A206" s="25">
        <v>9</v>
      </c>
      <c r="B206" s="27" t="str">
        <f>VLOOKUP(C206,컬럼참조!B:E,2,0)</f>
        <v>사용자 인증 종료일</v>
      </c>
      <c r="C206" s="2" t="s">
        <v>74</v>
      </c>
      <c r="D206" s="25" t="str">
        <f>VLOOKUP(C206,컬럼참조!B:E,3,0)</f>
        <v>VARCHAR</v>
      </c>
      <c r="E206" s="25">
        <f>VLOOKUP(C206,컬럼참조!B:E,4,0)</f>
        <v>8</v>
      </c>
      <c r="F206" s="23"/>
      <c r="G206" s="22" t="s">
        <v>16</v>
      </c>
    </row>
    <row r="207" spans="1:7">
      <c r="A207" s="28">
        <v>10</v>
      </c>
      <c r="B207" s="27" t="str">
        <f>VLOOKUP(C207,컬럼참조!B:E,2,0)</f>
        <v>사용자 인증 시작일</v>
      </c>
      <c r="C207" s="2" t="s">
        <v>73</v>
      </c>
      <c r="D207" s="25" t="str">
        <f>VLOOKUP(C207,컬럼참조!B:E,3,0)</f>
        <v>VARCHAR</v>
      </c>
      <c r="E207" s="25">
        <f>VLOOKUP(C207,컬럼참조!B:E,4,0)</f>
        <v>8</v>
      </c>
      <c r="F207" s="23"/>
      <c r="G207" s="22" t="s">
        <v>16</v>
      </c>
    </row>
    <row r="208" spans="1:7">
      <c r="A208" s="28"/>
      <c r="B208" s="27"/>
      <c r="C208" s="19"/>
      <c r="D208" s="25"/>
      <c r="E208" s="25"/>
      <c r="F208" s="23"/>
      <c r="G208" s="22"/>
    </row>
    <row r="209" spans="1:7">
      <c r="A209" s="28"/>
      <c r="B209" s="30"/>
      <c r="C209" s="20"/>
      <c r="D209" s="28"/>
      <c r="E209" s="28"/>
      <c r="F209" s="23"/>
      <c r="G209" s="23"/>
    </row>
    <row r="210" spans="1:7">
      <c r="A210" s="28">
        <v>1</v>
      </c>
      <c r="B210" s="27" t="str">
        <f>VLOOKUP(C210,컬럼참조!B:E,2,0)</f>
        <v>응답코드</v>
      </c>
      <c r="C210" s="20" t="s">
        <v>19</v>
      </c>
      <c r="D210" s="25" t="str">
        <f>VLOOKUP(C210,컬럼참조!B:E,3,0)</f>
        <v>VARCHAR</v>
      </c>
      <c r="E210" s="25">
        <f>VLOOKUP(C210,컬럼참조!B:E,4,0)</f>
        <v>20</v>
      </c>
      <c r="F210" s="23"/>
      <c r="G210" s="22" t="s">
        <v>17</v>
      </c>
    </row>
    <row r="213" spans="1:7" ht="16.5" customHeight="1">
      <c r="A213" s="61" t="s">
        <v>1</v>
      </c>
      <c r="B213" s="61"/>
      <c r="C213" s="66"/>
      <c r="D213" s="66"/>
      <c r="E213" s="67" t="s">
        <v>131</v>
      </c>
      <c r="F213" s="67"/>
      <c r="G213" s="38" t="e">
        <f>VLOOKUP(C213,인터페이스목록!A:D,3,0) &amp; "(" &amp; VLOOKUP(C213,인터페이스목록!A:D,2,0) &amp;")"</f>
        <v>#N/A</v>
      </c>
    </row>
    <row r="214" spans="1:7" ht="84" customHeight="1">
      <c r="A214" s="61" t="s">
        <v>14</v>
      </c>
      <c r="B214" s="61"/>
      <c r="C214" s="62" t="e">
        <f>VLOOKUP(C213,인터페이스목록!A:F,6,0)</f>
        <v>#N/A</v>
      </c>
      <c r="D214" s="62"/>
      <c r="E214" s="62"/>
      <c r="F214" s="62"/>
      <c r="G214" s="62"/>
    </row>
    <row r="215" spans="1:7" ht="16.5" customHeight="1">
      <c r="A215" s="61" t="s">
        <v>13</v>
      </c>
      <c r="B215" s="61"/>
      <c r="C215" s="61"/>
      <c r="D215" s="61"/>
      <c r="E215" s="61"/>
      <c r="F215" s="61"/>
      <c r="G215" s="61"/>
    </row>
    <row r="216" spans="1:7">
      <c r="A216" s="61" t="s">
        <v>12</v>
      </c>
      <c r="B216" s="61"/>
      <c r="C216" s="37" t="s">
        <v>2</v>
      </c>
      <c r="D216" s="37" t="s">
        <v>3</v>
      </c>
      <c r="E216" s="37" t="s">
        <v>4</v>
      </c>
      <c r="F216" s="61" t="s">
        <v>227</v>
      </c>
      <c r="G216" s="61"/>
    </row>
    <row r="217" spans="1:7">
      <c r="A217" s="64" t="s">
        <v>6</v>
      </c>
      <c r="B217" s="64"/>
      <c r="C217" s="35" t="str">
        <f>IF(LEFT(C213,1)="C","사용자, 관리자",IF(LEFT(C213,1)="M","관리자","사용자"))</f>
        <v>사용자</v>
      </c>
      <c r="D217" s="64" t="s">
        <v>24</v>
      </c>
      <c r="E217" s="64" t="e">
        <f>VLOOKUP(C213,인터페이스목록!A:G,7,0)</f>
        <v>#N/A</v>
      </c>
      <c r="F217" s="65" t="e">
        <f>VLOOKUP(C213,인터페이스목록!A:E,5,0)</f>
        <v>#N/A</v>
      </c>
      <c r="G217" s="65"/>
    </row>
    <row r="218" spans="1:7" ht="16.5" customHeight="1">
      <c r="A218" s="64" t="s">
        <v>141</v>
      </c>
      <c r="B218" s="64"/>
      <c r="C218" s="35" t="e">
        <f>VLOOKUP(C213,인터페이스목록!A:E,4,0)</f>
        <v>#N/A</v>
      </c>
      <c r="D218" s="64"/>
      <c r="E218" s="64"/>
      <c r="F218" s="65"/>
      <c r="G218" s="65"/>
    </row>
    <row r="219" spans="1:7" ht="16.5" customHeight="1">
      <c r="A219" s="63" t="s">
        <v>51</v>
      </c>
      <c r="B219" s="63"/>
      <c r="C219" s="63"/>
      <c r="D219" s="63"/>
      <c r="E219" s="63"/>
      <c r="F219" s="63"/>
      <c r="G219" s="63"/>
    </row>
    <row r="220" spans="1:7">
      <c r="A220" s="37" t="s">
        <v>0</v>
      </c>
      <c r="B220" s="37" t="s">
        <v>11</v>
      </c>
      <c r="C220" s="37" t="s">
        <v>10</v>
      </c>
      <c r="D220" s="37" t="s">
        <v>9</v>
      </c>
      <c r="E220" s="37" t="s">
        <v>8</v>
      </c>
      <c r="F220" s="37" t="s">
        <v>7</v>
      </c>
      <c r="G220" s="37" t="s">
        <v>5</v>
      </c>
    </row>
    <row r="221" spans="1:7">
      <c r="A221" s="35">
        <v>1</v>
      </c>
      <c r="B221" s="27" t="e">
        <f>VLOOKUP(C221,컬럼참조!B:E,2,0)</f>
        <v>#N/A</v>
      </c>
      <c r="C221" s="19"/>
      <c r="D221" s="35" t="e">
        <f>VLOOKUP(C221,컬럼참조!B:E,3,0)</f>
        <v>#N/A</v>
      </c>
      <c r="E221" s="35" t="e">
        <f>VLOOKUP(C221,컬럼참조!B:E,4,0)</f>
        <v>#N/A</v>
      </c>
      <c r="F221" s="36" t="s">
        <v>116</v>
      </c>
      <c r="G221" s="36" t="s">
        <v>16</v>
      </c>
    </row>
    <row r="222" spans="1:7">
      <c r="A222" s="35">
        <v>2</v>
      </c>
      <c r="B222" s="27" t="e">
        <f>VLOOKUP(C222,컬럼참조!B:E,2,0)</f>
        <v>#N/A</v>
      </c>
      <c r="C222" s="19"/>
      <c r="D222" s="35" t="e">
        <f>VLOOKUP(C222,컬럼참조!B:E,3,0)</f>
        <v>#N/A</v>
      </c>
      <c r="E222" s="35" t="e">
        <f>VLOOKUP(C222,컬럼참조!B:E,4,0)</f>
        <v>#N/A</v>
      </c>
      <c r="F222" s="23"/>
      <c r="G222" s="36" t="s">
        <v>16</v>
      </c>
    </row>
    <row r="223" spans="1:7">
      <c r="A223" s="35">
        <v>3</v>
      </c>
      <c r="B223" s="27" t="e">
        <f>VLOOKUP(C223,컬럼참조!B:E,2,0)</f>
        <v>#N/A</v>
      </c>
      <c r="C223" s="19"/>
      <c r="D223" s="35" t="e">
        <f>VLOOKUP(C223,컬럼참조!B:E,3,0)</f>
        <v>#N/A</v>
      </c>
      <c r="E223" s="35" t="e">
        <f>VLOOKUP(C223,컬럼참조!B:E,4,0)</f>
        <v>#N/A</v>
      </c>
      <c r="F223" s="36"/>
      <c r="G223" s="36" t="s">
        <v>16</v>
      </c>
    </row>
    <row r="224" spans="1:7">
      <c r="A224" s="35">
        <v>4</v>
      </c>
      <c r="B224" s="27" t="e">
        <f>VLOOKUP(C224,컬럼참조!B:E,2,0)</f>
        <v>#N/A</v>
      </c>
      <c r="C224" s="20"/>
      <c r="D224" s="35" t="e">
        <f>VLOOKUP(C224,컬럼참조!B:E,3,0)</f>
        <v>#N/A</v>
      </c>
      <c r="E224" s="35" t="e">
        <f>VLOOKUP(C224,컬럼참조!B:E,4,0)</f>
        <v>#N/A</v>
      </c>
      <c r="F224" s="36"/>
      <c r="G224" s="36" t="s">
        <v>16</v>
      </c>
    </row>
    <row r="225" spans="1:7">
      <c r="A225" s="35">
        <v>5</v>
      </c>
      <c r="B225" s="27" t="e">
        <f>VLOOKUP(C225,컬럼참조!B:E,2,0)</f>
        <v>#N/A</v>
      </c>
      <c r="C225" s="19"/>
      <c r="D225" s="35" t="e">
        <f>VLOOKUP(C225,컬럼참조!B:E,3,0)</f>
        <v>#N/A</v>
      </c>
      <c r="E225" s="35" t="e">
        <f>VLOOKUP(C225,컬럼참조!B:E,4,0)</f>
        <v>#N/A</v>
      </c>
      <c r="F225" s="36"/>
      <c r="G225" s="36" t="s">
        <v>16</v>
      </c>
    </row>
    <row r="226" spans="1:7">
      <c r="A226" s="35">
        <v>6</v>
      </c>
      <c r="B226" s="27" t="e">
        <f>VLOOKUP(C226,컬럼참조!B:E,2,0)</f>
        <v>#N/A</v>
      </c>
      <c r="C226" s="36"/>
      <c r="D226" s="35" t="e">
        <f>VLOOKUP(C226,컬럼참조!B:E,3,0)</f>
        <v>#N/A</v>
      </c>
      <c r="E226" s="35" t="e">
        <f>VLOOKUP(C226,컬럼참조!B:E,4,0)</f>
        <v>#N/A</v>
      </c>
      <c r="F226" s="36"/>
      <c r="G226" s="36" t="s">
        <v>16</v>
      </c>
    </row>
    <row r="227" spans="1:7">
      <c r="A227" s="35">
        <v>7</v>
      </c>
      <c r="B227" s="27" t="e">
        <f>VLOOKUP(C227,컬럼참조!B:E,2,0)</f>
        <v>#N/A</v>
      </c>
      <c r="C227" s="20"/>
      <c r="D227" s="35" t="e">
        <f>VLOOKUP(C227,컬럼참조!B:E,3,0)</f>
        <v>#N/A</v>
      </c>
      <c r="E227" s="35" t="e">
        <f>VLOOKUP(C227,컬럼참조!B:E,4,0)</f>
        <v>#N/A</v>
      </c>
      <c r="F227" s="36"/>
      <c r="G227" s="36" t="s">
        <v>16</v>
      </c>
    </row>
    <row r="228" spans="1:7">
      <c r="A228" s="35">
        <v>8</v>
      </c>
      <c r="B228" s="27" t="e">
        <f>VLOOKUP(C228,컬럼참조!B:E,2,0)</f>
        <v>#N/A</v>
      </c>
      <c r="C228" s="19"/>
      <c r="D228" s="35" t="e">
        <f>VLOOKUP(C228,컬럼참조!B:E,3,0)</f>
        <v>#N/A</v>
      </c>
      <c r="E228" s="35" t="e">
        <f>VLOOKUP(C228,컬럼참조!B:E,4,0)</f>
        <v>#N/A</v>
      </c>
      <c r="F228" s="23"/>
      <c r="G228" s="36" t="s">
        <v>16</v>
      </c>
    </row>
    <row r="229" spans="1:7">
      <c r="A229" s="35">
        <v>9</v>
      </c>
      <c r="B229" s="27" t="e">
        <f>VLOOKUP(C229,컬럼참조!B:E,2,0)</f>
        <v>#N/A</v>
      </c>
      <c r="C229" s="19"/>
      <c r="D229" s="35" t="e">
        <f>VLOOKUP(C229,컬럼참조!B:E,3,0)</f>
        <v>#N/A</v>
      </c>
      <c r="E229" s="35" t="e">
        <f>VLOOKUP(C229,컬럼참조!B:E,4,0)</f>
        <v>#N/A</v>
      </c>
      <c r="F229" s="23"/>
      <c r="G229" s="36" t="s">
        <v>16</v>
      </c>
    </row>
    <row r="230" spans="1:7">
      <c r="A230" s="28">
        <v>10</v>
      </c>
      <c r="B230" s="27" t="e">
        <f>VLOOKUP(C230,컬럼참조!B:E,2,0)</f>
        <v>#N/A</v>
      </c>
      <c r="C230" s="20"/>
      <c r="D230" s="35" t="e">
        <f>VLOOKUP(C230,컬럼참조!B:E,3,0)</f>
        <v>#N/A</v>
      </c>
      <c r="E230" s="35" t="e">
        <f>VLOOKUP(C230,컬럼참조!B:E,4,0)</f>
        <v>#N/A</v>
      </c>
      <c r="F230" s="23"/>
      <c r="G230" s="36" t="s">
        <v>16</v>
      </c>
    </row>
    <row r="231" spans="1:7">
      <c r="A231" s="28"/>
      <c r="B231" s="27"/>
      <c r="C231" s="19"/>
      <c r="D231" s="35"/>
      <c r="E231" s="35"/>
      <c r="F231" s="23"/>
      <c r="G231" s="36"/>
    </row>
    <row r="232" spans="1:7">
      <c r="A232" s="28">
        <v>1</v>
      </c>
      <c r="B232" s="27" t="e">
        <f>VLOOKUP(C232,컬럼참조!B:E,2,0)</f>
        <v>#N/A</v>
      </c>
      <c r="C232" s="19"/>
      <c r="D232" s="35" t="e">
        <f>VLOOKUP(C232,컬럼참조!B:E,3,0)</f>
        <v>#N/A</v>
      </c>
      <c r="E232" s="35" t="e">
        <f>VLOOKUP(C232,컬럼참조!B:E,4,0)</f>
        <v>#N/A</v>
      </c>
      <c r="F232" s="23"/>
      <c r="G232" s="36" t="s">
        <v>17</v>
      </c>
    </row>
    <row r="235" spans="1:7" ht="16.5" customHeight="1">
      <c r="A235" s="61" t="s">
        <v>1</v>
      </c>
      <c r="B235" s="61"/>
      <c r="C235" s="66"/>
      <c r="D235" s="66"/>
      <c r="E235" s="67" t="s">
        <v>131</v>
      </c>
      <c r="F235" s="67"/>
      <c r="G235" s="38" t="e">
        <f>VLOOKUP(C235,인터페이스목록!A:D,3,0) &amp; "(" &amp; VLOOKUP(C235,인터페이스목록!A:D,2,0) &amp;")"</f>
        <v>#N/A</v>
      </c>
    </row>
    <row r="236" spans="1:7" ht="84" customHeight="1">
      <c r="A236" s="61" t="s">
        <v>14</v>
      </c>
      <c r="B236" s="61"/>
      <c r="C236" s="62" t="e">
        <f>VLOOKUP(C235,인터페이스목록!A:F,6,0)</f>
        <v>#N/A</v>
      </c>
      <c r="D236" s="62"/>
      <c r="E236" s="62"/>
      <c r="F236" s="62"/>
      <c r="G236" s="62"/>
    </row>
    <row r="237" spans="1:7" ht="16.5" customHeight="1">
      <c r="A237" s="61" t="s">
        <v>13</v>
      </c>
      <c r="B237" s="61"/>
      <c r="C237" s="61"/>
      <c r="D237" s="61"/>
      <c r="E237" s="61"/>
      <c r="F237" s="61"/>
      <c r="G237" s="61"/>
    </row>
    <row r="238" spans="1:7">
      <c r="A238" s="61" t="s">
        <v>12</v>
      </c>
      <c r="B238" s="61"/>
      <c r="C238" s="37" t="s">
        <v>2</v>
      </c>
      <c r="D238" s="37" t="s">
        <v>3</v>
      </c>
      <c r="E238" s="37" t="s">
        <v>4</v>
      </c>
      <c r="F238" s="61" t="s">
        <v>227</v>
      </c>
      <c r="G238" s="61"/>
    </row>
    <row r="239" spans="1:7">
      <c r="A239" s="64" t="s">
        <v>6</v>
      </c>
      <c r="B239" s="64"/>
      <c r="C239" s="35" t="str">
        <f>IF(LEFT(C235,1)="C","사용자, 관리자",IF(LEFT(C235,1)="M","관리자","사용자"))</f>
        <v>사용자</v>
      </c>
      <c r="D239" s="64" t="s">
        <v>24</v>
      </c>
      <c r="E239" s="64" t="e">
        <f>VLOOKUP(C235,인터페이스목록!A:G,7,0)</f>
        <v>#N/A</v>
      </c>
      <c r="F239" s="65" t="e">
        <f>VLOOKUP(C235,인터페이스목록!A:E,5,0)</f>
        <v>#N/A</v>
      </c>
      <c r="G239" s="65"/>
    </row>
    <row r="240" spans="1:7" ht="16.5" customHeight="1">
      <c r="A240" s="64" t="s">
        <v>141</v>
      </c>
      <c r="B240" s="64"/>
      <c r="C240" s="35" t="e">
        <f>VLOOKUP(C235,인터페이스목록!A:E,4,0)</f>
        <v>#N/A</v>
      </c>
      <c r="D240" s="64"/>
      <c r="E240" s="64"/>
      <c r="F240" s="65"/>
      <c r="G240" s="65"/>
    </row>
    <row r="241" spans="1:7" ht="16.5" customHeight="1">
      <c r="A241" s="63" t="s">
        <v>51</v>
      </c>
      <c r="B241" s="63"/>
      <c r="C241" s="63"/>
      <c r="D241" s="63"/>
      <c r="E241" s="63"/>
      <c r="F241" s="63"/>
      <c r="G241" s="63"/>
    </row>
    <row r="242" spans="1:7">
      <c r="A242" s="37" t="s">
        <v>0</v>
      </c>
      <c r="B242" s="37" t="s">
        <v>11</v>
      </c>
      <c r="C242" s="37" t="s">
        <v>10</v>
      </c>
      <c r="D242" s="37" t="s">
        <v>9</v>
      </c>
      <c r="E242" s="37" t="s">
        <v>8</v>
      </c>
      <c r="F242" s="37" t="s">
        <v>7</v>
      </c>
      <c r="G242" s="37" t="s">
        <v>5</v>
      </c>
    </row>
    <row r="243" spans="1:7">
      <c r="A243" s="35">
        <v>1</v>
      </c>
      <c r="B243" s="27" t="e">
        <f>VLOOKUP(C243,컬럼참조!B:E,2,0)</f>
        <v>#N/A</v>
      </c>
      <c r="C243" s="19"/>
      <c r="D243" s="35" t="e">
        <f>VLOOKUP(C243,컬럼참조!B:E,3,0)</f>
        <v>#N/A</v>
      </c>
      <c r="E243" s="35" t="e">
        <f>VLOOKUP(C243,컬럼참조!B:E,4,0)</f>
        <v>#N/A</v>
      </c>
      <c r="F243" s="36" t="s">
        <v>116</v>
      </c>
      <c r="G243" s="36" t="s">
        <v>16</v>
      </c>
    </row>
    <row r="244" spans="1:7">
      <c r="A244" s="35">
        <v>2</v>
      </c>
      <c r="B244" s="27" t="e">
        <f>VLOOKUP(C244,컬럼참조!B:E,2,0)</f>
        <v>#N/A</v>
      </c>
      <c r="C244" s="19"/>
      <c r="D244" s="35" t="e">
        <f>VLOOKUP(C244,컬럼참조!B:E,3,0)</f>
        <v>#N/A</v>
      </c>
      <c r="E244" s="35" t="e">
        <f>VLOOKUP(C244,컬럼참조!B:E,4,0)</f>
        <v>#N/A</v>
      </c>
      <c r="F244" s="23"/>
      <c r="G244" s="36" t="s">
        <v>16</v>
      </c>
    </row>
    <row r="245" spans="1:7">
      <c r="A245" s="35">
        <v>3</v>
      </c>
      <c r="B245" s="27" t="e">
        <f>VLOOKUP(C245,컬럼참조!B:E,2,0)</f>
        <v>#N/A</v>
      </c>
      <c r="C245" s="19"/>
      <c r="D245" s="35" t="e">
        <f>VLOOKUP(C245,컬럼참조!B:E,3,0)</f>
        <v>#N/A</v>
      </c>
      <c r="E245" s="35" t="e">
        <f>VLOOKUP(C245,컬럼참조!B:E,4,0)</f>
        <v>#N/A</v>
      </c>
      <c r="F245" s="36"/>
      <c r="G245" s="36" t="s">
        <v>16</v>
      </c>
    </row>
    <row r="246" spans="1:7">
      <c r="A246" s="35">
        <v>4</v>
      </c>
      <c r="B246" s="27" t="e">
        <f>VLOOKUP(C246,컬럼참조!B:E,2,0)</f>
        <v>#N/A</v>
      </c>
      <c r="C246" s="20"/>
      <c r="D246" s="35" t="e">
        <f>VLOOKUP(C246,컬럼참조!B:E,3,0)</f>
        <v>#N/A</v>
      </c>
      <c r="E246" s="35" t="e">
        <f>VLOOKUP(C246,컬럼참조!B:E,4,0)</f>
        <v>#N/A</v>
      </c>
      <c r="F246" s="36"/>
      <c r="G246" s="36" t="s">
        <v>16</v>
      </c>
    </row>
    <row r="247" spans="1:7">
      <c r="A247" s="35">
        <v>5</v>
      </c>
      <c r="B247" s="27" t="e">
        <f>VLOOKUP(C247,컬럼참조!B:E,2,0)</f>
        <v>#N/A</v>
      </c>
      <c r="C247" s="19"/>
      <c r="D247" s="35" t="e">
        <f>VLOOKUP(C247,컬럼참조!B:E,3,0)</f>
        <v>#N/A</v>
      </c>
      <c r="E247" s="35" t="e">
        <f>VLOOKUP(C247,컬럼참조!B:E,4,0)</f>
        <v>#N/A</v>
      </c>
      <c r="F247" s="36"/>
      <c r="G247" s="36" t="s">
        <v>16</v>
      </c>
    </row>
    <row r="248" spans="1:7">
      <c r="A248" s="35">
        <v>6</v>
      </c>
      <c r="B248" s="27" t="e">
        <f>VLOOKUP(C248,컬럼참조!B:E,2,0)</f>
        <v>#N/A</v>
      </c>
      <c r="C248" s="36"/>
      <c r="D248" s="35" t="e">
        <f>VLOOKUP(C248,컬럼참조!B:E,3,0)</f>
        <v>#N/A</v>
      </c>
      <c r="E248" s="35" t="e">
        <f>VLOOKUP(C248,컬럼참조!B:E,4,0)</f>
        <v>#N/A</v>
      </c>
      <c r="F248" s="36"/>
      <c r="G248" s="36" t="s">
        <v>16</v>
      </c>
    </row>
    <row r="249" spans="1:7">
      <c r="A249" s="35">
        <v>7</v>
      </c>
      <c r="B249" s="27" t="e">
        <f>VLOOKUP(C249,컬럼참조!B:E,2,0)</f>
        <v>#N/A</v>
      </c>
      <c r="C249" s="20"/>
      <c r="D249" s="35" t="e">
        <f>VLOOKUP(C249,컬럼참조!B:E,3,0)</f>
        <v>#N/A</v>
      </c>
      <c r="E249" s="35" t="e">
        <f>VLOOKUP(C249,컬럼참조!B:E,4,0)</f>
        <v>#N/A</v>
      </c>
      <c r="F249" s="36"/>
      <c r="G249" s="36" t="s">
        <v>16</v>
      </c>
    </row>
    <row r="250" spans="1:7">
      <c r="A250" s="35">
        <v>8</v>
      </c>
      <c r="B250" s="27" t="e">
        <f>VLOOKUP(C250,컬럼참조!B:E,2,0)</f>
        <v>#N/A</v>
      </c>
      <c r="C250" s="19"/>
      <c r="D250" s="35" t="e">
        <f>VLOOKUP(C250,컬럼참조!B:E,3,0)</f>
        <v>#N/A</v>
      </c>
      <c r="E250" s="35" t="e">
        <f>VLOOKUP(C250,컬럼참조!B:E,4,0)</f>
        <v>#N/A</v>
      </c>
      <c r="F250" s="23"/>
      <c r="G250" s="36" t="s">
        <v>16</v>
      </c>
    </row>
    <row r="251" spans="1:7">
      <c r="A251" s="35">
        <v>9</v>
      </c>
      <c r="B251" s="27" t="e">
        <f>VLOOKUP(C251,컬럼참조!B:E,2,0)</f>
        <v>#N/A</v>
      </c>
      <c r="C251" s="19"/>
      <c r="D251" s="35" t="e">
        <f>VLOOKUP(C251,컬럼참조!B:E,3,0)</f>
        <v>#N/A</v>
      </c>
      <c r="E251" s="35" t="e">
        <f>VLOOKUP(C251,컬럼참조!B:E,4,0)</f>
        <v>#N/A</v>
      </c>
      <c r="F251" s="23"/>
      <c r="G251" s="36" t="s">
        <v>16</v>
      </c>
    </row>
    <row r="252" spans="1:7">
      <c r="A252" s="28">
        <v>10</v>
      </c>
      <c r="B252" s="27" t="e">
        <f>VLOOKUP(C252,컬럼참조!B:E,2,0)</f>
        <v>#N/A</v>
      </c>
      <c r="C252" s="20"/>
      <c r="D252" s="35" t="e">
        <f>VLOOKUP(C252,컬럼참조!B:E,3,0)</f>
        <v>#N/A</v>
      </c>
      <c r="E252" s="35" t="e">
        <f>VLOOKUP(C252,컬럼참조!B:E,4,0)</f>
        <v>#N/A</v>
      </c>
      <c r="F252" s="23"/>
      <c r="G252" s="36" t="s">
        <v>16</v>
      </c>
    </row>
    <row r="253" spans="1:7">
      <c r="A253" s="28"/>
      <c r="B253" s="27"/>
      <c r="C253" s="19"/>
      <c r="D253" s="35"/>
      <c r="E253" s="35"/>
      <c r="F253" s="23"/>
      <c r="G253" s="36"/>
    </row>
    <row r="254" spans="1:7">
      <c r="A254" s="28">
        <v>1</v>
      </c>
      <c r="B254" s="27" t="e">
        <f>VLOOKUP(C254,컬럼참조!B:E,2,0)</f>
        <v>#N/A</v>
      </c>
      <c r="C254" s="19"/>
      <c r="D254" s="35" t="e">
        <f>VLOOKUP(C254,컬럼참조!B:E,3,0)</f>
        <v>#N/A</v>
      </c>
      <c r="E254" s="35" t="e">
        <f>VLOOKUP(C254,컬럼참조!B:E,4,0)</f>
        <v>#N/A</v>
      </c>
      <c r="F254" s="23"/>
      <c r="G254" s="36" t="s">
        <v>17</v>
      </c>
    </row>
    <row r="257" spans="1:7" ht="16.5" customHeight="1">
      <c r="A257" s="61" t="s">
        <v>1</v>
      </c>
      <c r="B257" s="61"/>
      <c r="C257" s="66"/>
      <c r="D257" s="66"/>
      <c r="E257" s="67" t="s">
        <v>131</v>
      </c>
      <c r="F257" s="67"/>
      <c r="G257" s="38" t="e">
        <f>VLOOKUP(C257,인터페이스목록!A:D,3,0) &amp; "(" &amp; VLOOKUP(C257,인터페이스목록!A:D,2,0) &amp;")"</f>
        <v>#N/A</v>
      </c>
    </row>
    <row r="258" spans="1:7" ht="84" customHeight="1">
      <c r="A258" s="61" t="s">
        <v>14</v>
      </c>
      <c r="B258" s="61"/>
      <c r="C258" s="62" t="e">
        <f>VLOOKUP(C257,인터페이스목록!A:F,6,0)</f>
        <v>#N/A</v>
      </c>
      <c r="D258" s="62"/>
      <c r="E258" s="62"/>
      <c r="F258" s="62"/>
      <c r="G258" s="62"/>
    </row>
    <row r="259" spans="1:7" ht="16.5" customHeight="1">
      <c r="A259" s="61" t="s">
        <v>13</v>
      </c>
      <c r="B259" s="61"/>
      <c r="C259" s="61"/>
      <c r="D259" s="61"/>
      <c r="E259" s="61"/>
      <c r="F259" s="61"/>
      <c r="G259" s="61"/>
    </row>
    <row r="260" spans="1:7">
      <c r="A260" s="61" t="s">
        <v>12</v>
      </c>
      <c r="B260" s="61"/>
      <c r="C260" s="37" t="s">
        <v>2</v>
      </c>
      <c r="D260" s="37" t="s">
        <v>3</v>
      </c>
      <c r="E260" s="37" t="s">
        <v>4</v>
      </c>
      <c r="F260" s="61" t="s">
        <v>227</v>
      </c>
      <c r="G260" s="61"/>
    </row>
    <row r="261" spans="1:7">
      <c r="A261" s="64" t="s">
        <v>6</v>
      </c>
      <c r="B261" s="64"/>
      <c r="C261" s="35" t="str">
        <f>IF(LEFT(C257,1)="C","사용자, 관리자",IF(LEFT(C257,1)="M","관리자","사용자"))</f>
        <v>사용자</v>
      </c>
      <c r="D261" s="64" t="s">
        <v>24</v>
      </c>
      <c r="E261" s="64" t="e">
        <f>VLOOKUP(C257,인터페이스목록!A:G,7,0)</f>
        <v>#N/A</v>
      </c>
      <c r="F261" s="65" t="e">
        <f>VLOOKUP(C257,인터페이스목록!A:E,5,0)</f>
        <v>#N/A</v>
      </c>
      <c r="G261" s="65"/>
    </row>
    <row r="262" spans="1:7" ht="16.5" customHeight="1">
      <c r="A262" s="64" t="s">
        <v>141</v>
      </c>
      <c r="B262" s="64"/>
      <c r="C262" s="35" t="e">
        <f>VLOOKUP(C257,인터페이스목록!A:E,4,0)</f>
        <v>#N/A</v>
      </c>
      <c r="D262" s="64"/>
      <c r="E262" s="64"/>
      <c r="F262" s="65"/>
      <c r="G262" s="65"/>
    </row>
    <row r="263" spans="1:7" ht="16.5" customHeight="1">
      <c r="A263" s="63" t="s">
        <v>51</v>
      </c>
      <c r="B263" s="63"/>
      <c r="C263" s="63"/>
      <c r="D263" s="63"/>
      <c r="E263" s="63"/>
      <c r="F263" s="63"/>
      <c r="G263" s="63"/>
    </row>
    <row r="264" spans="1:7">
      <c r="A264" s="37" t="s">
        <v>0</v>
      </c>
      <c r="B264" s="37" t="s">
        <v>11</v>
      </c>
      <c r="C264" s="37" t="s">
        <v>10</v>
      </c>
      <c r="D264" s="37" t="s">
        <v>9</v>
      </c>
      <c r="E264" s="37" t="s">
        <v>8</v>
      </c>
      <c r="F264" s="37" t="s">
        <v>7</v>
      </c>
      <c r="G264" s="37" t="s">
        <v>5</v>
      </c>
    </row>
    <row r="265" spans="1:7">
      <c r="A265" s="35">
        <v>1</v>
      </c>
      <c r="B265" s="27" t="e">
        <f>VLOOKUP(C265,컬럼참조!B:E,2,0)</f>
        <v>#N/A</v>
      </c>
      <c r="C265" s="19"/>
      <c r="D265" s="35" t="e">
        <f>VLOOKUP(C265,컬럼참조!B:E,3,0)</f>
        <v>#N/A</v>
      </c>
      <c r="E265" s="35" t="e">
        <f>VLOOKUP(C265,컬럼참조!B:E,4,0)</f>
        <v>#N/A</v>
      </c>
      <c r="F265" s="36" t="s">
        <v>116</v>
      </c>
      <c r="G265" s="36" t="s">
        <v>16</v>
      </c>
    </row>
    <row r="266" spans="1:7">
      <c r="A266" s="35">
        <v>2</v>
      </c>
      <c r="B266" s="27" t="e">
        <f>VLOOKUP(C266,컬럼참조!B:E,2,0)</f>
        <v>#N/A</v>
      </c>
      <c r="C266" s="19"/>
      <c r="D266" s="35" t="e">
        <f>VLOOKUP(C266,컬럼참조!B:E,3,0)</f>
        <v>#N/A</v>
      </c>
      <c r="E266" s="35" t="e">
        <f>VLOOKUP(C266,컬럼참조!B:E,4,0)</f>
        <v>#N/A</v>
      </c>
      <c r="F266" s="23"/>
      <c r="G266" s="36" t="s">
        <v>16</v>
      </c>
    </row>
    <row r="267" spans="1:7">
      <c r="A267" s="35">
        <v>3</v>
      </c>
      <c r="B267" s="27" t="e">
        <f>VLOOKUP(C267,컬럼참조!B:E,2,0)</f>
        <v>#N/A</v>
      </c>
      <c r="C267" s="19"/>
      <c r="D267" s="35" t="e">
        <f>VLOOKUP(C267,컬럼참조!B:E,3,0)</f>
        <v>#N/A</v>
      </c>
      <c r="E267" s="35" t="e">
        <f>VLOOKUP(C267,컬럼참조!B:E,4,0)</f>
        <v>#N/A</v>
      </c>
      <c r="F267" s="36"/>
      <c r="G267" s="36" t="s">
        <v>16</v>
      </c>
    </row>
    <row r="268" spans="1:7">
      <c r="A268" s="35">
        <v>4</v>
      </c>
      <c r="B268" s="27" t="e">
        <f>VLOOKUP(C268,컬럼참조!B:E,2,0)</f>
        <v>#N/A</v>
      </c>
      <c r="C268" s="20"/>
      <c r="D268" s="35" t="e">
        <f>VLOOKUP(C268,컬럼참조!B:E,3,0)</f>
        <v>#N/A</v>
      </c>
      <c r="E268" s="35" t="e">
        <f>VLOOKUP(C268,컬럼참조!B:E,4,0)</f>
        <v>#N/A</v>
      </c>
      <c r="F268" s="36"/>
      <c r="G268" s="36" t="s">
        <v>16</v>
      </c>
    </row>
    <row r="269" spans="1:7">
      <c r="A269" s="35">
        <v>5</v>
      </c>
      <c r="B269" s="27" t="e">
        <f>VLOOKUP(C269,컬럼참조!B:E,2,0)</f>
        <v>#N/A</v>
      </c>
      <c r="C269" s="19"/>
      <c r="D269" s="35" t="e">
        <f>VLOOKUP(C269,컬럼참조!B:E,3,0)</f>
        <v>#N/A</v>
      </c>
      <c r="E269" s="35" t="e">
        <f>VLOOKUP(C269,컬럼참조!B:E,4,0)</f>
        <v>#N/A</v>
      </c>
      <c r="F269" s="36"/>
      <c r="G269" s="36" t="s">
        <v>16</v>
      </c>
    </row>
    <row r="270" spans="1:7">
      <c r="A270" s="35">
        <v>6</v>
      </c>
      <c r="B270" s="27" t="e">
        <f>VLOOKUP(C270,컬럼참조!B:E,2,0)</f>
        <v>#N/A</v>
      </c>
      <c r="C270" s="36"/>
      <c r="D270" s="35" t="e">
        <f>VLOOKUP(C270,컬럼참조!B:E,3,0)</f>
        <v>#N/A</v>
      </c>
      <c r="E270" s="35" t="e">
        <f>VLOOKUP(C270,컬럼참조!B:E,4,0)</f>
        <v>#N/A</v>
      </c>
      <c r="F270" s="36"/>
      <c r="G270" s="36" t="s">
        <v>16</v>
      </c>
    </row>
    <row r="271" spans="1:7">
      <c r="A271" s="35">
        <v>7</v>
      </c>
      <c r="B271" s="27" t="e">
        <f>VLOOKUP(C271,컬럼참조!B:E,2,0)</f>
        <v>#N/A</v>
      </c>
      <c r="C271" s="20"/>
      <c r="D271" s="35" t="e">
        <f>VLOOKUP(C271,컬럼참조!B:E,3,0)</f>
        <v>#N/A</v>
      </c>
      <c r="E271" s="35" t="e">
        <f>VLOOKUP(C271,컬럼참조!B:E,4,0)</f>
        <v>#N/A</v>
      </c>
      <c r="F271" s="36"/>
      <c r="G271" s="36" t="s">
        <v>16</v>
      </c>
    </row>
    <row r="272" spans="1:7">
      <c r="A272" s="35">
        <v>8</v>
      </c>
      <c r="B272" s="27" t="e">
        <f>VLOOKUP(C272,컬럼참조!B:E,2,0)</f>
        <v>#N/A</v>
      </c>
      <c r="C272" s="19"/>
      <c r="D272" s="35" t="e">
        <f>VLOOKUP(C272,컬럼참조!B:E,3,0)</f>
        <v>#N/A</v>
      </c>
      <c r="E272" s="35" t="e">
        <f>VLOOKUP(C272,컬럼참조!B:E,4,0)</f>
        <v>#N/A</v>
      </c>
      <c r="F272" s="23"/>
      <c r="G272" s="36" t="s">
        <v>16</v>
      </c>
    </row>
    <row r="273" spans="1:7">
      <c r="A273" s="35">
        <v>9</v>
      </c>
      <c r="B273" s="27" t="e">
        <f>VLOOKUP(C273,컬럼참조!B:E,2,0)</f>
        <v>#N/A</v>
      </c>
      <c r="C273" s="19"/>
      <c r="D273" s="35" t="e">
        <f>VLOOKUP(C273,컬럼참조!B:E,3,0)</f>
        <v>#N/A</v>
      </c>
      <c r="E273" s="35" t="e">
        <f>VLOOKUP(C273,컬럼참조!B:E,4,0)</f>
        <v>#N/A</v>
      </c>
      <c r="F273" s="23"/>
      <c r="G273" s="36" t="s">
        <v>16</v>
      </c>
    </row>
    <row r="274" spans="1:7">
      <c r="A274" s="28">
        <v>10</v>
      </c>
      <c r="B274" s="27" t="e">
        <f>VLOOKUP(C274,컬럼참조!B:E,2,0)</f>
        <v>#N/A</v>
      </c>
      <c r="C274" s="20"/>
      <c r="D274" s="35" t="e">
        <f>VLOOKUP(C274,컬럼참조!B:E,3,0)</f>
        <v>#N/A</v>
      </c>
      <c r="E274" s="35" t="e">
        <f>VLOOKUP(C274,컬럼참조!B:E,4,0)</f>
        <v>#N/A</v>
      </c>
      <c r="F274" s="23"/>
      <c r="G274" s="36" t="s">
        <v>16</v>
      </c>
    </row>
    <row r="275" spans="1:7">
      <c r="A275" s="28"/>
      <c r="B275" s="27"/>
      <c r="C275" s="19"/>
      <c r="D275" s="35"/>
      <c r="E275" s="35"/>
      <c r="F275" s="23"/>
      <c r="G275" s="36"/>
    </row>
    <row r="276" spans="1:7">
      <c r="A276" s="28">
        <v>1</v>
      </c>
      <c r="B276" s="27" t="e">
        <f>VLOOKUP(C276,컬럼참조!B:E,2,0)</f>
        <v>#N/A</v>
      </c>
      <c r="C276" s="19"/>
      <c r="D276" s="35" t="e">
        <f>VLOOKUP(C276,컬럼참조!B:E,3,0)</f>
        <v>#N/A</v>
      </c>
      <c r="E276" s="35" t="e">
        <f>VLOOKUP(C276,컬럼참조!B:E,4,0)</f>
        <v>#N/A</v>
      </c>
      <c r="F276" s="23"/>
      <c r="G276" s="36" t="s">
        <v>17</v>
      </c>
    </row>
    <row r="279" spans="1:7" ht="16.5" customHeight="1">
      <c r="A279" s="61" t="s">
        <v>1</v>
      </c>
      <c r="B279" s="61"/>
      <c r="C279" s="66"/>
      <c r="D279" s="66"/>
      <c r="E279" s="67" t="s">
        <v>131</v>
      </c>
      <c r="F279" s="67"/>
      <c r="G279" s="38" t="e">
        <f>VLOOKUP(C279,인터페이스목록!A:D,3,0) &amp; "(" &amp; VLOOKUP(C279,인터페이스목록!A:D,2,0) &amp;")"</f>
        <v>#N/A</v>
      </c>
    </row>
    <row r="280" spans="1:7" ht="84" customHeight="1">
      <c r="A280" s="61" t="s">
        <v>14</v>
      </c>
      <c r="B280" s="61"/>
      <c r="C280" s="62" t="e">
        <f>VLOOKUP(C279,인터페이스목록!A:F,6,0)</f>
        <v>#N/A</v>
      </c>
      <c r="D280" s="62"/>
      <c r="E280" s="62"/>
      <c r="F280" s="62"/>
      <c r="G280" s="62"/>
    </row>
    <row r="281" spans="1:7" ht="16.5" customHeight="1">
      <c r="A281" s="61" t="s">
        <v>13</v>
      </c>
      <c r="B281" s="61"/>
      <c r="C281" s="61"/>
      <c r="D281" s="61"/>
      <c r="E281" s="61"/>
      <c r="F281" s="61"/>
      <c r="G281" s="61"/>
    </row>
    <row r="282" spans="1:7">
      <c r="A282" s="61" t="s">
        <v>12</v>
      </c>
      <c r="B282" s="61"/>
      <c r="C282" s="37" t="s">
        <v>2</v>
      </c>
      <c r="D282" s="37" t="s">
        <v>3</v>
      </c>
      <c r="E282" s="37" t="s">
        <v>4</v>
      </c>
      <c r="F282" s="61" t="s">
        <v>227</v>
      </c>
      <c r="G282" s="61"/>
    </row>
    <row r="283" spans="1:7">
      <c r="A283" s="64" t="s">
        <v>6</v>
      </c>
      <c r="B283" s="64"/>
      <c r="C283" s="35" t="str">
        <f>IF(LEFT(C279,1)="C","사용자, 관리자",IF(LEFT(C279,1)="M","관리자","사용자"))</f>
        <v>사용자</v>
      </c>
      <c r="D283" s="64" t="s">
        <v>24</v>
      </c>
      <c r="E283" s="64" t="e">
        <f>VLOOKUP(C279,인터페이스목록!A:G,7,0)</f>
        <v>#N/A</v>
      </c>
      <c r="F283" s="65" t="e">
        <f>VLOOKUP(C279,인터페이스목록!A:E,5,0)</f>
        <v>#N/A</v>
      </c>
      <c r="G283" s="65"/>
    </row>
    <row r="284" spans="1:7" ht="16.5" customHeight="1">
      <c r="A284" s="64" t="s">
        <v>141</v>
      </c>
      <c r="B284" s="64"/>
      <c r="C284" s="35" t="e">
        <f>VLOOKUP(C279,인터페이스목록!A:E,4,0)</f>
        <v>#N/A</v>
      </c>
      <c r="D284" s="64"/>
      <c r="E284" s="64"/>
      <c r="F284" s="65"/>
      <c r="G284" s="65"/>
    </row>
    <row r="285" spans="1:7" ht="16.5" customHeight="1">
      <c r="A285" s="63" t="s">
        <v>51</v>
      </c>
      <c r="B285" s="63"/>
      <c r="C285" s="63"/>
      <c r="D285" s="63"/>
      <c r="E285" s="63"/>
      <c r="F285" s="63"/>
      <c r="G285" s="63"/>
    </row>
    <row r="286" spans="1:7">
      <c r="A286" s="37" t="s">
        <v>0</v>
      </c>
      <c r="B286" s="37" t="s">
        <v>11</v>
      </c>
      <c r="C286" s="37" t="s">
        <v>10</v>
      </c>
      <c r="D286" s="37" t="s">
        <v>9</v>
      </c>
      <c r="E286" s="37" t="s">
        <v>8</v>
      </c>
      <c r="F286" s="37" t="s">
        <v>7</v>
      </c>
      <c r="G286" s="37" t="s">
        <v>5</v>
      </c>
    </row>
    <row r="287" spans="1:7">
      <c r="A287" s="35">
        <v>1</v>
      </c>
      <c r="B287" s="27" t="e">
        <f>VLOOKUP(C287,컬럼참조!B:E,2,0)</f>
        <v>#N/A</v>
      </c>
      <c r="C287" s="19"/>
      <c r="D287" s="35" t="e">
        <f>VLOOKUP(C287,컬럼참조!B:E,3,0)</f>
        <v>#N/A</v>
      </c>
      <c r="E287" s="35" t="e">
        <f>VLOOKUP(C287,컬럼참조!B:E,4,0)</f>
        <v>#N/A</v>
      </c>
      <c r="F287" s="36" t="s">
        <v>116</v>
      </c>
      <c r="G287" s="36" t="s">
        <v>16</v>
      </c>
    </row>
    <row r="288" spans="1:7">
      <c r="A288" s="35">
        <v>2</v>
      </c>
      <c r="B288" s="27" t="e">
        <f>VLOOKUP(C288,컬럼참조!B:E,2,0)</f>
        <v>#N/A</v>
      </c>
      <c r="C288" s="19"/>
      <c r="D288" s="35" t="e">
        <f>VLOOKUP(C288,컬럼참조!B:E,3,0)</f>
        <v>#N/A</v>
      </c>
      <c r="E288" s="35" t="e">
        <f>VLOOKUP(C288,컬럼참조!B:E,4,0)</f>
        <v>#N/A</v>
      </c>
      <c r="F288" s="23"/>
      <c r="G288" s="36" t="s">
        <v>16</v>
      </c>
    </row>
    <row r="289" spans="1:7">
      <c r="A289" s="35">
        <v>3</v>
      </c>
      <c r="B289" s="27" t="e">
        <f>VLOOKUP(C289,컬럼참조!B:E,2,0)</f>
        <v>#N/A</v>
      </c>
      <c r="C289" s="19"/>
      <c r="D289" s="35" t="e">
        <f>VLOOKUP(C289,컬럼참조!B:E,3,0)</f>
        <v>#N/A</v>
      </c>
      <c r="E289" s="35" t="e">
        <f>VLOOKUP(C289,컬럼참조!B:E,4,0)</f>
        <v>#N/A</v>
      </c>
      <c r="F289" s="36"/>
      <c r="G289" s="36" t="s">
        <v>16</v>
      </c>
    </row>
    <row r="290" spans="1:7">
      <c r="A290" s="35">
        <v>4</v>
      </c>
      <c r="B290" s="27" t="e">
        <f>VLOOKUP(C290,컬럼참조!B:E,2,0)</f>
        <v>#N/A</v>
      </c>
      <c r="C290" s="20"/>
      <c r="D290" s="35" t="e">
        <f>VLOOKUP(C290,컬럼참조!B:E,3,0)</f>
        <v>#N/A</v>
      </c>
      <c r="E290" s="35" t="e">
        <f>VLOOKUP(C290,컬럼참조!B:E,4,0)</f>
        <v>#N/A</v>
      </c>
      <c r="F290" s="36"/>
      <c r="G290" s="36" t="s">
        <v>16</v>
      </c>
    </row>
    <row r="291" spans="1:7">
      <c r="A291" s="35">
        <v>5</v>
      </c>
      <c r="B291" s="27" t="e">
        <f>VLOOKUP(C291,컬럼참조!B:E,2,0)</f>
        <v>#N/A</v>
      </c>
      <c r="C291" s="19"/>
      <c r="D291" s="35" t="e">
        <f>VLOOKUP(C291,컬럼참조!B:E,3,0)</f>
        <v>#N/A</v>
      </c>
      <c r="E291" s="35" t="e">
        <f>VLOOKUP(C291,컬럼참조!B:E,4,0)</f>
        <v>#N/A</v>
      </c>
      <c r="F291" s="36"/>
      <c r="G291" s="36" t="s">
        <v>16</v>
      </c>
    </row>
    <row r="292" spans="1:7">
      <c r="A292" s="35">
        <v>6</v>
      </c>
      <c r="B292" s="27" t="e">
        <f>VLOOKUP(C292,컬럼참조!B:E,2,0)</f>
        <v>#N/A</v>
      </c>
      <c r="C292" s="36"/>
      <c r="D292" s="35" t="e">
        <f>VLOOKUP(C292,컬럼참조!B:E,3,0)</f>
        <v>#N/A</v>
      </c>
      <c r="E292" s="35" t="e">
        <f>VLOOKUP(C292,컬럼참조!B:E,4,0)</f>
        <v>#N/A</v>
      </c>
      <c r="F292" s="36"/>
      <c r="G292" s="36" t="s">
        <v>16</v>
      </c>
    </row>
    <row r="293" spans="1:7">
      <c r="A293" s="35">
        <v>7</v>
      </c>
      <c r="B293" s="27" t="e">
        <f>VLOOKUP(C293,컬럼참조!B:E,2,0)</f>
        <v>#N/A</v>
      </c>
      <c r="C293" s="20"/>
      <c r="D293" s="35" t="e">
        <f>VLOOKUP(C293,컬럼참조!B:E,3,0)</f>
        <v>#N/A</v>
      </c>
      <c r="E293" s="35" t="e">
        <f>VLOOKUP(C293,컬럼참조!B:E,4,0)</f>
        <v>#N/A</v>
      </c>
      <c r="F293" s="36"/>
      <c r="G293" s="36" t="s">
        <v>16</v>
      </c>
    </row>
    <row r="294" spans="1:7">
      <c r="A294" s="35">
        <v>8</v>
      </c>
      <c r="B294" s="27" t="e">
        <f>VLOOKUP(C294,컬럼참조!B:E,2,0)</f>
        <v>#N/A</v>
      </c>
      <c r="C294" s="19"/>
      <c r="D294" s="35" t="e">
        <f>VLOOKUP(C294,컬럼참조!B:E,3,0)</f>
        <v>#N/A</v>
      </c>
      <c r="E294" s="35" t="e">
        <f>VLOOKUP(C294,컬럼참조!B:E,4,0)</f>
        <v>#N/A</v>
      </c>
      <c r="F294" s="23"/>
      <c r="G294" s="36" t="s">
        <v>16</v>
      </c>
    </row>
    <row r="295" spans="1:7">
      <c r="A295" s="35">
        <v>9</v>
      </c>
      <c r="B295" s="27" t="e">
        <f>VLOOKUP(C295,컬럼참조!B:E,2,0)</f>
        <v>#N/A</v>
      </c>
      <c r="C295" s="19"/>
      <c r="D295" s="35" t="e">
        <f>VLOOKUP(C295,컬럼참조!B:E,3,0)</f>
        <v>#N/A</v>
      </c>
      <c r="E295" s="35" t="e">
        <f>VLOOKUP(C295,컬럼참조!B:E,4,0)</f>
        <v>#N/A</v>
      </c>
      <c r="F295" s="23"/>
      <c r="G295" s="36" t="s">
        <v>16</v>
      </c>
    </row>
    <row r="296" spans="1:7">
      <c r="A296" s="28">
        <v>10</v>
      </c>
      <c r="B296" s="27" t="e">
        <f>VLOOKUP(C296,컬럼참조!B:E,2,0)</f>
        <v>#N/A</v>
      </c>
      <c r="C296" s="20"/>
      <c r="D296" s="35" t="e">
        <f>VLOOKUP(C296,컬럼참조!B:E,3,0)</f>
        <v>#N/A</v>
      </c>
      <c r="E296" s="35" t="e">
        <f>VLOOKUP(C296,컬럼참조!B:E,4,0)</f>
        <v>#N/A</v>
      </c>
      <c r="F296" s="23"/>
      <c r="G296" s="36" t="s">
        <v>16</v>
      </c>
    </row>
    <row r="297" spans="1:7">
      <c r="A297" s="28"/>
      <c r="B297" s="27"/>
      <c r="C297" s="19"/>
      <c r="D297" s="35"/>
      <c r="E297" s="35"/>
      <c r="F297" s="23"/>
      <c r="G297" s="36"/>
    </row>
    <row r="298" spans="1:7">
      <c r="A298" s="28">
        <v>1</v>
      </c>
      <c r="B298" s="27" t="e">
        <f>VLOOKUP(C298,컬럼참조!B:E,2,0)</f>
        <v>#N/A</v>
      </c>
      <c r="C298" s="19"/>
      <c r="D298" s="35" t="e">
        <f>VLOOKUP(C298,컬럼참조!B:E,3,0)</f>
        <v>#N/A</v>
      </c>
      <c r="E298" s="35" t="e">
        <f>VLOOKUP(C298,컬럼참조!B:E,4,0)</f>
        <v>#N/A</v>
      </c>
      <c r="F298" s="23"/>
      <c r="G298" s="36" t="s">
        <v>17</v>
      </c>
    </row>
    <row r="301" spans="1:7" ht="16.5" customHeight="1">
      <c r="A301" s="61" t="s">
        <v>1</v>
      </c>
      <c r="B301" s="61"/>
      <c r="C301" s="66"/>
      <c r="D301" s="66"/>
      <c r="E301" s="67" t="s">
        <v>131</v>
      </c>
      <c r="F301" s="67"/>
      <c r="G301" s="38" t="e">
        <f>VLOOKUP(C301,인터페이스목록!A:D,3,0) &amp; "(" &amp; VLOOKUP(C301,인터페이스목록!A:D,2,0) &amp;")"</f>
        <v>#N/A</v>
      </c>
    </row>
    <row r="302" spans="1:7" ht="84" customHeight="1">
      <c r="A302" s="61" t="s">
        <v>14</v>
      </c>
      <c r="B302" s="61"/>
      <c r="C302" s="62" t="e">
        <f>VLOOKUP(C301,인터페이스목록!A:F,6,0)</f>
        <v>#N/A</v>
      </c>
      <c r="D302" s="62"/>
      <c r="E302" s="62"/>
      <c r="F302" s="62"/>
      <c r="G302" s="62"/>
    </row>
    <row r="303" spans="1:7" ht="16.5" customHeight="1">
      <c r="A303" s="61" t="s">
        <v>13</v>
      </c>
      <c r="B303" s="61"/>
      <c r="C303" s="61"/>
      <c r="D303" s="61"/>
      <c r="E303" s="61"/>
      <c r="F303" s="61"/>
      <c r="G303" s="61"/>
    </row>
    <row r="304" spans="1:7">
      <c r="A304" s="61" t="s">
        <v>12</v>
      </c>
      <c r="B304" s="61"/>
      <c r="C304" s="37" t="s">
        <v>2</v>
      </c>
      <c r="D304" s="37" t="s">
        <v>3</v>
      </c>
      <c r="E304" s="37" t="s">
        <v>4</v>
      </c>
      <c r="F304" s="61" t="s">
        <v>227</v>
      </c>
      <c r="G304" s="61"/>
    </row>
    <row r="305" spans="1:7">
      <c r="A305" s="64" t="s">
        <v>6</v>
      </c>
      <c r="B305" s="64"/>
      <c r="C305" s="35" t="str">
        <f>IF(LEFT(C301,1)="C","사용자, 관리자",IF(LEFT(C301,1)="M","관리자","사용자"))</f>
        <v>사용자</v>
      </c>
      <c r="D305" s="64" t="s">
        <v>24</v>
      </c>
      <c r="E305" s="64" t="e">
        <f>VLOOKUP(C301,인터페이스목록!A:G,7,0)</f>
        <v>#N/A</v>
      </c>
      <c r="F305" s="65" t="e">
        <f>VLOOKUP(C301,인터페이스목록!A:E,5,0)</f>
        <v>#N/A</v>
      </c>
      <c r="G305" s="65"/>
    </row>
    <row r="306" spans="1:7" ht="16.5" customHeight="1">
      <c r="A306" s="64" t="s">
        <v>141</v>
      </c>
      <c r="B306" s="64"/>
      <c r="C306" s="35" t="e">
        <f>VLOOKUP(C301,인터페이스목록!A:E,4,0)</f>
        <v>#N/A</v>
      </c>
      <c r="D306" s="64"/>
      <c r="E306" s="64"/>
      <c r="F306" s="65"/>
      <c r="G306" s="65"/>
    </row>
    <row r="307" spans="1:7" ht="16.5" customHeight="1">
      <c r="A307" s="63" t="s">
        <v>51</v>
      </c>
      <c r="B307" s="63"/>
      <c r="C307" s="63"/>
      <c r="D307" s="63"/>
      <c r="E307" s="63"/>
      <c r="F307" s="63"/>
      <c r="G307" s="63"/>
    </row>
    <row r="308" spans="1:7">
      <c r="A308" s="37" t="s">
        <v>0</v>
      </c>
      <c r="B308" s="37" t="s">
        <v>11</v>
      </c>
      <c r="C308" s="37" t="s">
        <v>10</v>
      </c>
      <c r="D308" s="37" t="s">
        <v>9</v>
      </c>
      <c r="E308" s="37" t="s">
        <v>8</v>
      </c>
      <c r="F308" s="37" t="s">
        <v>7</v>
      </c>
      <c r="G308" s="37" t="s">
        <v>5</v>
      </c>
    </row>
    <row r="309" spans="1:7">
      <c r="A309" s="35">
        <v>1</v>
      </c>
      <c r="B309" s="27" t="e">
        <f>VLOOKUP(C309,컬럼참조!B:E,2,0)</f>
        <v>#N/A</v>
      </c>
      <c r="C309" s="19"/>
      <c r="D309" s="35" t="e">
        <f>VLOOKUP(C309,컬럼참조!B:E,3,0)</f>
        <v>#N/A</v>
      </c>
      <c r="E309" s="35" t="e">
        <f>VLOOKUP(C309,컬럼참조!B:E,4,0)</f>
        <v>#N/A</v>
      </c>
      <c r="F309" s="36" t="s">
        <v>116</v>
      </c>
      <c r="G309" s="36" t="s">
        <v>16</v>
      </c>
    </row>
    <row r="310" spans="1:7">
      <c r="A310" s="35">
        <v>2</v>
      </c>
      <c r="B310" s="27" t="e">
        <f>VLOOKUP(C310,컬럼참조!B:E,2,0)</f>
        <v>#N/A</v>
      </c>
      <c r="C310" s="19"/>
      <c r="D310" s="35" t="e">
        <f>VLOOKUP(C310,컬럼참조!B:E,3,0)</f>
        <v>#N/A</v>
      </c>
      <c r="E310" s="35" t="e">
        <f>VLOOKUP(C310,컬럼참조!B:E,4,0)</f>
        <v>#N/A</v>
      </c>
      <c r="F310" s="23"/>
      <c r="G310" s="36" t="s">
        <v>16</v>
      </c>
    </row>
    <row r="311" spans="1:7">
      <c r="A311" s="35">
        <v>3</v>
      </c>
      <c r="B311" s="27" t="e">
        <f>VLOOKUP(C311,컬럼참조!B:E,2,0)</f>
        <v>#N/A</v>
      </c>
      <c r="C311" s="19"/>
      <c r="D311" s="35" t="e">
        <f>VLOOKUP(C311,컬럼참조!B:E,3,0)</f>
        <v>#N/A</v>
      </c>
      <c r="E311" s="35" t="e">
        <f>VLOOKUP(C311,컬럼참조!B:E,4,0)</f>
        <v>#N/A</v>
      </c>
      <c r="F311" s="36"/>
      <c r="G311" s="36" t="s">
        <v>16</v>
      </c>
    </row>
    <row r="312" spans="1:7">
      <c r="A312" s="35">
        <v>4</v>
      </c>
      <c r="B312" s="27" t="e">
        <f>VLOOKUP(C312,컬럼참조!B:E,2,0)</f>
        <v>#N/A</v>
      </c>
      <c r="C312" s="20"/>
      <c r="D312" s="35" t="e">
        <f>VLOOKUP(C312,컬럼참조!B:E,3,0)</f>
        <v>#N/A</v>
      </c>
      <c r="E312" s="35" t="e">
        <f>VLOOKUP(C312,컬럼참조!B:E,4,0)</f>
        <v>#N/A</v>
      </c>
      <c r="F312" s="36"/>
      <c r="G312" s="36" t="s">
        <v>16</v>
      </c>
    </row>
    <row r="313" spans="1:7">
      <c r="A313" s="35">
        <v>5</v>
      </c>
      <c r="B313" s="27" t="e">
        <f>VLOOKUP(C313,컬럼참조!B:E,2,0)</f>
        <v>#N/A</v>
      </c>
      <c r="C313" s="19"/>
      <c r="D313" s="35" t="e">
        <f>VLOOKUP(C313,컬럼참조!B:E,3,0)</f>
        <v>#N/A</v>
      </c>
      <c r="E313" s="35" t="e">
        <f>VLOOKUP(C313,컬럼참조!B:E,4,0)</f>
        <v>#N/A</v>
      </c>
      <c r="F313" s="36"/>
      <c r="G313" s="36" t="s">
        <v>16</v>
      </c>
    </row>
    <row r="314" spans="1:7">
      <c r="A314" s="35">
        <v>6</v>
      </c>
      <c r="B314" s="27" t="e">
        <f>VLOOKUP(C314,컬럼참조!B:E,2,0)</f>
        <v>#N/A</v>
      </c>
      <c r="C314" s="36"/>
      <c r="D314" s="35" t="e">
        <f>VLOOKUP(C314,컬럼참조!B:E,3,0)</f>
        <v>#N/A</v>
      </c>
      <c r="E314" s="35" t="e">
        <f>VLOOKUP(C314,컬럼참조!B:E,4,0)</f>
        <v>#N/A</v>
      </c>
      <c r="F314" s="36"/>
      <c r="G314" s="36" t="s">
        <v>16</v>
      </c>
    </row>
    <row r="315" spans="1:7">
      <c r="A315" s="35">
        <v>7</v>
      </c>
      <c r="B315" s="27" t="e">
        <f>VLOOKUP(C315,컬럼참조!B:E,2,0)</f>
        <v>#N/A</v>
      </c>
      <c r="C315" s="20"/>
      <c r="D315" s="35" t="e">
        <f>VLOOKUP(C315,컬럼참조!B:E,3,0)</f>
        <v>#N/A</v>
      </c>
      <c r="E315" s="35" t="e">
        <f>VLOOKUP(C315,컬럼참조!B:E,4,0)</f>
        <v>#N/A</v>
      </c>
      <c r="F315" s="36"/>
      <c r="G315" s="36" t="s">
        <v>16</v>
      </c>
    </row>
    <row r="316" spans="1:7">
      <c r="A316" s="35">
        <v>8</v>
      </c>
      <c r="B316" s="27" t="e">
        <f>VLOOKUP(C316,컬럼참조!B:E,2,0)</f>
        <v>#N/A</v>
      </c>
      <c r="C316" s="19"/>
      <c r="D316" s="35" t="e">
        <f>VLOOKUP(C316,컬럼참조!B:E,3,0)</f>
        <v>#N/A</v>
      </c>
      <c r="E316" s="35" t="e">
        <f>VLOOKUP(C316,컬럼참조!B:E,4,0)</f>
        <v>#N/A</v>
      </c>
      <c r="F316" s="23"/>
      <c r="G316" s="36" t="s">
        <v>16</v>
      </c>
    </row>
    <row r="317" spans="1:7">
      <c r="A317" s="35">
        <v>9</v>
      </c>
      <c r="B317" s="27" t="e">
        <f>VLOOKUP(C317,컬럼참조!B:E,2,0)</f>
        <v>#N/A</v>
      </c>
      <c r="C317" s="19"/>
      <c r="D317" s="35" t="e">
        <f>VLOOKUP(C317,컬럼참조!B:E,3,0)</f>
        <v>#N/A</v>
      </c>
      <c r="E317" s="35" t="e">
        <f>VLOOKUP(C317,컬럼참조!B:E,4,0)</f>
        <v>#N/A</v>
      </c>
      <c r="F317" s="23"/>
      <c r="G317" s="36" t="s">
        <v>16</v>
      </c>
    </row>
    <row r="318" spans="1:7">
      <c r="A318" s="28">
        <v>10</v>
      </c>
      <c r="B318" s="27" t="e">
        <f>VLOOKUP(C318,컬럼참조!B:E,2,0)</f>
        <v>#N/A</v>
      </c>
      <c r="C318" s="20"/>
      <c r="D318" s="35" t="e">
        <f>VLOOKUP(C318,컬럼참조!B:E,3,0)</f>
        <v>#N/A</v>
      </c>
      <c r="E318" s="35" t="e">
        <f>VLOOKUP(C318,컬럼참조!B:E,4,0)</f>
        <v>#N/A</v>
      </c>
      <c r="F318" s="23"/>
      <c r="G318" s="36" t="s">
        <v>16</v>
      </c>
    </row>
    <row r="319" spans="1:7">
      <c r="A319" s="28"/>
      <c r="B319" s="27"/>
      <c r="C319" s="19"/>
      <c r="D319" s="35"/>
      <c r="E319" s="35"/>
      <c r="F319" s="23"/>
      <c r="G319" s="36"/>
    </row>
    <row r="320" spans="1:7">
      <c r="A320" s="28">
        <v>1</v>
      </c>
      <c r="B320" s="27" t="e">
        <f>VLOOKUP(C320,컬럼참조!B:E,2,0)</f>
        <v>#N/A</v>
      </c>
      <c r="C320" s="19"/>
      <c r="D320" s="35" t="e">
        <f>VLOOKUP(C320,컬럼참조!B:E,3,0)</f>
        <v>#N/A</v>
      </c>
      <c r="E320" s="35" t="e">
        <f>VLOOKUP(C320,컬럼참조!B:E,4,0)</f>
        <v>#N/A</v>
      </c>
      <c r="F320" s="23"/>
      <c r="G320" s="36" t="s">
        <v>17</v>
      </c>
    </row>
  </sheetData>
  <mergeCells count="197">
    <mergeCell ref="A307:G307"/>
    <mergeCell ref="A303:G303"/>
    <mergeCell ref="A304:B304"/>
    <mergeCell ref="F304:G304"/>
    <mergeCell ref="A305:B305"/>
    <mergeCell ref="D305:D306"/>
    <mergeCell ref="E305:E306"/>
    <mergeCell ref="F305:G306"/>
    <mergeCell ref="A306:B306"/>
    <mergeCell ref="A285:G285"/>
    <mergeCell ref="A301:B301"/>
    <mergeCell ref="C301:D301"/>
    <mergeCell ref="E301:F301"/>
    <mergeCell ref="A302:B302"/>
    <mergeCell ref="C302:G302"/>
    <mergeCell ref="A281:G281"/>
    <mergeCell ref="A282:B282"/>
    <mergeCell ref="F282:G282"/>
    <mergeCell ref="A283:B283"/>
    <mergeCell ref="D283:D284"/>
    <mergeCell ref="E283:E284"/>
    <mergeCell ref="F283:G284"/>
    <mergeCell ref="A284:B284"/>
    <mergeCell ref="A263:G263"/>
    <mergeCell ref="A279:B279"/>
    <mergeCell ref="C279:D279"/>
    <mergeCell ref="E279:F279"/>
    <mergeCell ref="A280:B280"/>
    <mergeCell ref="C280:G280"/>
    <mergeCell ref="A259:G259"/>
    <mergeCell ref="A260:B260"/>
    <mergeCell ref="F260:G260"/>
    <mergeCell ref="A261:B261"/>
    <mergeCell ref="D261:D262"/>
    <mergeCell ref="E261:E262"/>
    <mergeCell ref="F261:G262"/>
    <mergeCell ref="A262:B262"/>
    <mergeCell ref="A241:G241"/>
    <mergeCell ref="A257:B257"/>
    <mergeCell ref="C257:D257"/>
    <mergeCell ref="E257:F257"/>
    <mergeCell ref="A258:B258"/>
    <mergeCell ref="C258:G258"/>
    <mergeCell ref="A237:G237"/>
    <mergeCell ref="A238:B238"/>
    <mergeCell ref="F238:G238"/>
    <mergeCell ref="A239:B239"/>
    <mergeCell ref="D239:D240"/>
    <mergeCell ref="E239:E240"/>
    <mergeCell ref="F239:G240"/>
    <mergeCell ref="A240:B240"/>
    <mergeCell ref="A219:G219"/>
    <mergeCell ref="A235:B235"/>
    <mergeCell ref="C235:D235"/>
    <mergeCell ref="E235:F235"/>
    <mergeCell ref="A236:B236"/>
    <mergeCell ref="C236:G236"/>
    <mergeCell ref="A215:G215"/>
    <mergeCell ref="A216:B216"/>
    <mergeCell ref="F216:G216"/>
    <mergeCell ref="A217:B217"/>
    <mergeCell ref="D217:D218"/>
    <mergeCell ref="E217:E218"/>
    <mergeCell ref="F217:G218"/>
    <mergeCell ref="A218:B218"/>
    <mergeCell ref="A213:B213"/>
    <mergeCell ref="C213:D213"/>
    <mergeCell ref="E213:F213"/>
    <mergeCell ref="A214:B214"/>
    <mergeCell ref="C214:G214"/>
    <mergeCell ref="A103:G103"/>
    <mergeCell ref="A142:B142"/>
    <mergeCell ref="C142:D142"/>
    <mergeCell ref="E142:F142"/>
    <mergeCell ref="A143:B143"/>
    <mergeCell ref="C143:G143"/>
    <mergeCell ref="E121:F121"/>
    <mergeCell ref="A125:B125"/>
    <mergeCell ref="D125:D126"/>
    <mergeCell ref="E125:E126"/>
    <mergeCell ref="F125:G126"/>
    <mergeCell ref="A126:B126"/>
    <mergeCell ref="A127:G127"/>
    <mergeCell ref="A161:B161"/>
    <mergeCell ref="C161:D161"/>
    <mergeCell ref="E161:F161"/>
    <mergeCell ref="A162:B162"/>
    <mergeCell ref="C162:G162"/>
    <mergeCell ref="A144:G144"/>
    <mergeCell ref="A101:B101"/>
    <mergeCell ref="D101:D102"/>
    <mergeCell ref="E101:E102"/>
    <mergeCell ref="F101:G102"/>
    <mergeCell ref="A102:B102"/>
    <mergeCell ref="A97:B97"/>
    <mergeCell ref="C97:D97"/>
    <mergeCell ref="A98:B98"/>
    <mergeCell ref="C98:G98"/>
    <mergeCell ref="E97:F97"/>
    <mergeCell ref="A49:G49"/>
    <mergeCell ref="A47:B47"/>
    <mergeCell ref="A62:B62"/>
    <mergeCell ref="C62:D62"/>
    <mergeCell ref="E62:F62"/>
    <mergeCell ref="A63:B63"/>
    <mergeCell ref="C63:G63"/>
    <mergeCell ref="A99:G99"/>
    <mergeCell ref="A100:B100"/>
    <mergeCell ref="F100:G100"/>
    <mergeCell ref="E6:E7"/>
    <mergeCell ref="F6:G7"/>
    <mergeCell ref="A7:B7"/>
    <mergeCell ref="A8:G8"/>
    <mergeCell ref="A46:B46"/>
    <mergeCell ref="F46:G46"/>
    <mergeCell ref="D47:D48"/>
    <mergeCell ref="E47:E48"/>
    <mergeCell ref="F47:G48"/>
    <mergeCell ref="A48:B48"/>
    <mergeCell ref="A28:B28"/>
    <mergeCell ref="C28:D28"/>
    <mergeCell ref="E28:F28"/>
    <mergeCell ref="A29:B29"/>
    <mergeCell ref="A6:B6"/>
    <mergeCell ref="A45:G45"/>
    <mergeCell ref="D6:D7"/>
    <mergeCell ref="A43:B43"/>
    <mergeCell ref="C43:D43"/>
    <mergeCell ref="E43:F43"/>
    <mergeCell ref="A44:B44"/>
    <mergeCell ref="C44:G44"/>
    <mergeCell ref="C29:G29"/>
    <mergeCell ref="A30:G30"/>
    <mergeCell ref="A1:G1"/>
    <mergeCell ref="A2:B2"/>
    <mergeCell ref="C2:D2"/>
    <mergeCell ref="E2:F2"/>
    <mergeCell ref="A3:B3"/>
    <mergeCell ref="C3:G3"/>
    <mergeCell ref="A4:G4"/>
    <mergeCell ref="A5:B5"/>
    <mergeCell ref="F5:G5"/>
    <mergeCell ref="A31:B31"/>
    <mergeCell ref="F31:G31"/>
    <mergeCell ref="A32:B32"/>
    <mergeCell ref="A121:B121"/>
    <mergeCell ref="C121:D121"/>
    <mergeCell ref="A122:B122"/>
    <mergeCell ref="C122:G122"/>
    <mergeCell ref="A123:G123"/>
    <mergeCell ref="A124:B124"/>
    <mergeCell ref="F124:G124"/>
    <mergeCell ref="D32:D33"/>
    <mergeCell ref="E32:E33"/>
    <mergeCell ref="F32:G33"/>
    <mergeCell ref="A33:B33"/>
    <mergeCell ref="A34:G34"/>
    <mergeCell ref="A68:G68"/>
    <mergeCell ref="A64:G64"/>
    <mergeCell ref="A65:B65"/>
    <mergeCell ref="F65:G65"/>
    <mergeCell ref="A66:B66"/>
    <mergeCell ref="D66:D67"/>
    <mergeCell ref="E66:E67"/>
    <mergeCell ref="F66:G67"/>
    <mergeCell ref="A67:B67"/>
    <mergeCell ref="A145:B145"/>
    <mergeCell ref="F145:G145"/>
    <mergeCell ref="A146:B146"/>
    <mergeCell ref="D146:D147"/>
    <mergeCell ref="E146:E147"/>
    <mergeCell ref="F146:G147"/>
    <mergeCell ref="A147:B147"/>
    <mergeCell ref="A148:G148"/>
    <mergeCell ref="A163:G163"/>
    <mergeCell ref="A164:B164"/>
    <mergeCell ref="F164:G164"/>
    <mergeCell ref="A165:B165"/>
    <mergeCell ref="D165:D166"/>
    <mergeCell ref="E165:E166"/>
    <mergeCell ref="F165:G166"/>
    <mergeCell ref="A166:B166"/>
    <mergeCell ref="A167:G167"/>
    <mergeCell ref="A190:B190"/>
    <mergeCell ref="C190:D190"/>
    <mergeCell ref="E190:F190"/>
    <mergeCell ref="A191:B191"/>
    <mergeCell ref="C191:G191"/>
    <mergeCell ref="A196:G196"/>
    <mergeCell ref="A192:G192"/>
    <mergeCell ref="A193:B193"/>
    <mergeCell ref="F193:G193"/>
    <mergeCell ref="A194:B194"/>
    <mergeCell ref="D194:D195"/>
    <mergeCell ref="E194:E195"/>
    <mergeCell ref="F194:G195"/>
    <mergeCell ref="A195:B195"/>
  </mergeCells>
  <phoneticPr fontId="23" type="noConversion"/>
  <printOptions horizontalCentered="1"/>
  <pageMargins left="0.78740157480314965" right="0.78740157480314965" top="0.98425196850393704" bottom="0.59055118110236227" header="0.19685039370078741" footer="0.19685039370078741"/>
  <pageSetup paperSize="9" scale="61" fitToHeight="0" orientation="portrait" r:id="rId1"/>
  <headerFooter alignWithMargins="0">
    <oddFooter>&amp;C&amp;"바탕체,보통"&amp;9-&amp;P--&amp;R&amp;"바탕체,보통"&amp;9Ver1.0</oddFooter>
  </headerFooter>
  <rowBreaks count="2" manualBreakCount="2">
    <brk id="26" max="6" man="1"/>
    <brk id="43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96"/>
  <sheetViews>
    <sheetView topLeftCell="A7" workbookViewId="0">
      <selection activeCell="B35" sqref="B35"/>
    </sheetView>
  </sheetViews>
  <sheetFormatPr defaultRowHeight="13.5"/>
  <cols>
    <col min="2" max="2" width="25.33203125" bestFit="1" customWidth="1"/>
    <col min="3" max="3" width="26.109375" bestFit="1" customWidth="1"/>
    <col min="4" max="4" width="10.44140625" style="1" bestFit="1" customWidth="1"/>
    <col min="5" max="5" width="5.44140625" style="1" bestFit="1" customWidth="1"/>
  </cols>
  <sheetData>
    <row r="1" spans="2:5">
      <c r="B1" s="2" t="s">
        <v>20</v>
      </c>
      <c r="C1" s="2" t="s">
        <v>21</v>
      </c>
      <c r="D1" s="3" t="s">
        <v>22</v>
      </c>
      <c r="E1" s="3" t="s">
        <v>23</v>
      </c>
    </row>
    <row r="2" spans="2:5">
      <c r="B2" s="14" t="s">
        <v>57</v>
      </c>
      <c r="C2" s="2" t="s">
        <v>64</v>
      </c>
      <c r="D2" s="3" t="s">
        <v>27</v>
      </c>
      <c r="E2" s="3">
        <v>20</v>
      </c>
    </row>
    <row r="3" spans="2:5">
      <c r="B3" s="14" t="s">
        <v>56</v>
      </c>
      <c r="C3" s="2" t="s">
        <v>62</v>
      </c>
      <c r="D3" s="3" t="s">
        <v>27</v>
      </c>
      <c r="E3" s="3">
        <v>20</v>
      </c>
    </row>
    <row r="4" spans="2:5">
      <c r="B4" s="14" t="s">
        <v>180</v>
      </c>
      <c r="C4" s="2" t="s">
        <v>69</v>
      </c>
      <c r="D4" s="3" t="s">
        <v>27</v>
      </c>
      <c r="E4" s="3">
        <v>20</v>
      </c>
    </row>
    <row r="5" spans="2:5">
      <c r="B5" s="14" t="s">
        <v>55</v>
      </c>
      <c r="C5" s="2" t="s">
        <v>60</v>
      </c>
      <c r="D5" s="3" t="s">
        <v>27</v>
      </c>
      <c r="E5" s="3">
        <v>13</v>
      </c>
    </row>
    <row r="6" spans="2:5">
      <c r="B6" s="14" t="s">
        <v>181</v>
      </c>
      <c r="C6" s="2" t="s">
        <v>61</v>
      </c>
      <c r="D6" s="3" t="s">
        <v>27</v>
      </c>
      <c r="E6" s="3">
        <v>20</v>
      </c>
    </row>
    <row r="7" spans="2:5">
      <c r="B7" s="14" t="s">
        <v>70</v>
      </c>
      <c r="C7" s="2" t="s">
        <v>71</v>
      </c>
      <c r="D7" s="3" t="s">
        <v>27</v>
      </c>
      <c r="E7" s="3">
        <v>255</v>
      </c>
    </row>
    <row r="8" spans="2:5">
      <c r="B8" s="2" t="s">
        <v>59</v>
      </c>
      <c r="C8" s="2" t="s">
        <v>66</v>
      </c>
      <c r="D8" s="3" t="s">
        <v>27</v>
      </c>
      <c r="E8" s="3">
        <v>8</v>
      </c>
    </row>
    <row r="9" spans="2:5">
      <c r="B9" s="2" t="s">
        <v>58</v>
      </c>
      <c r="C9" s="2" t="s">
        <v>65</v>
      </c>
      <c r="D9" s="3" t="s">
        <v>27</v>
      </c>
      <c r="E9" s="3">
        <v>20</v>
      </c>
    </row>
    <row r="10" spans="2:5">
      <c r="B10" s="2" t="s">
        <v>84</v>
      </c>
      <c r="C10" s="2" t="s">
        <v>85</v>
      </c>
      <c r="D10" s="3" t="s">
        <v>27</v>
      </c>
      <c r="E10" s="3">
        <v>8</v>
      </c>
    </row>
    <row r="11" spans="2:5">
      <c r="B11" s="2" t="s">
        <v>182</v>
      </c>
      <c r="C11" s="2" t="s">
        <v>63</v>
      </c>
      <c r="D11" s="3" t="s">
        <v>27</v>
      </c>
      <c r="E11" s="3">
        <v>20</v>
      </c>
    </row>
    <row r="12" spans="2:5">
      <c r="B12" s="2" t="s">
        <v>113</v>
      </c>
      <c r="C12" s="2" t="s">
        <v>114</v>
      </c>
      <c r="D12" s="3" t="s">
        <v>27</v>
      </c>
      <c r="E12" s="3">
        <v>1</v>
      </c>
    </row>
    <row r="13" spans="2:5">
      <c r="B13" s="2" t="s">
        <v>195</v>
      </c>
      <c r="C13" s="2" t="s">
        <v>88</v>
      </c>
      <c r="D13" s="3" t="s">
        <v>27</v>
      </c>
      <c r="E13" s="3">
        <v>1</v>
      </c>
    </row>
    <row r="14" spans="2:5">
      <c r="B14" s="2" t="s">
        <v>196</v>
      </c>
      <c r="C14" s="2" t="s">
        <v>86</v>
      </c>
      <c r="D14" s="3" t="s">
        <v>27</v>
      </c>
      <c r="E14" s="3">
        <v>20</v>
      </c>
    </row>
    <row r="15" spans="2:5">
      <c r="B15" s="2" t="s">
        <v>197</v>
      </c>
      <c r="C15" s="2" t="s">
        <v>87</v>
      </c>
      <c r="D15" s="3" t="s">
        <v>27</v>
      </c>
      <c r="E15" s="3">
        <v>20</v>
      </c>
    </row>
    <row r="16" spans="2:5">
      <c r="B16" s="16" t="s">
        <v>135</v>
      </c>
      <c r="C16" s="2" t="s">
        <v>136</v>
      </c>
      <c r="D16" s="3" t="s">
        <v>27</v>
      </c>
      <c r="E16" s="3">
        <v>20</v>
      </c>
    </row>
    <row r="17" spans="2:5">
      <c r="B17" s="17" t="s">
        <v>80</v>
      </c>
      <c r="C17" s="17" t="s">
        <v>81</v>
      </c>
      <c r="D17" s="3" t="s">
        <v>27</v>
      </c>
      <c r="E17" s="3">
        <v>12</v>
      </c>
    </row>
    <row r="18" spans="2:5">
      <c r="B18" s="2" t="s">
        <v>82</v>
      </c>
      <c r="C18" s="17" t="s">
        <v>83</v>
      </c>
      <c r="D18" s="3" t="s">
        <v>27</v>
      </c>
      <c r="E18" s="3">
        <v>12</v>
      </c>
    </row>
    <row r="19" spans="2:5">
      <c r="B19" s="16" t="s">
        <v>133</v>
      </c>
      <c r="C19" s="2" t="s">
        <v>134</v>
      </c>
      <c r="D19" s="3" t="s">
        <v>27</v>
      </c>
      <c r="E19" s="3">
        <v>20</v>
      </c>
    </row>
    <row r="20" spans="2:5">
      <c r="B20" s="2" t="s">
        <v>183</v>
      </c>
      <c r="C20" s="2" t="s">
        <v>185</v>
      </c>
      <c r="D20" s="3" t="s">
        <v>27</v>
      </c>
      <c r="E20" s="3">
        <v>20</v>
      </c>
    </row>
    <row r="21" spans="2:5">
      <c r="B21" s="2" t="s">
        <v>184</v>
      </c>
      <c r="C21" s="2" t="s">
        <v>186</v>
      </c>
      <c r="D21" s="3" t="s">
        <v>27</v>
      </c>
      <c r="E21" s="3">
        <v>20</v>
      </c>
    </row>
    <row r="22" spans="2:5">
      <c r="B22" s="16" t="s">
        <v>139</v>
      </c>
      <c r="C22" s="2" t="s">
        <v>140</v>
      </c>
      <c r="D22" s="3" t="s">
        <v>27</v>
      </c>
      <c r="E22" s="3">
        <v>20</v>
      </c>
    </row>
    <row r="23" spans="2:5">
      <c r="B23" s="4" t="s">
        <v>19</v>
      </c>
      <c r="C23" s="2" t="s">
        <v>32</v>
      </c>
      <c r="D23" s="3" t="s">
        <v>27</v>
      </c>
      <c r="E23" s="3">
        <v>20</v>
      </c>
    </row>
    <row r="24" spans="2:5">
      <c r="B24" s="2" t="s">
        <v>95</v>
      </c>
      <c r="C24" s="2" t="s">
        <v>96</v>
      </c>
      <c r="D24" s="3" t="s">
        <v>27</v>
      </c>
      <c r="E24" s="3">
        <v>5</v>
      </c>
    </row>
    <row r="25" spans="2:5">
      <c r="B25" s="2" t="s">
        <v>89</v>
      </c>
      <c r="C25" s="2" t="s">
        <v>92</v>
      </c>
      <c r="D25" s="3" t="s">
        <v>27</v>
      </c>
      <c r="E25" s="3">
        <v>5</v>
      </c>
    </row>
    <row r="26" spans="2:5">
      <c r="B26" s="2" t="s">
        <v>90</v>
      </c>
      <c r="C26" s="2" t="s">
        <v>91</v>
      </c>
      <c r="D26" s="3" t="s">
        <v>27</v>
      </c>
      <c r="E26" s="3">
        <v>5</v>
      </c>
    </row>
    <row r="27" spans="2:5">
      <c r="B27" s="4" t="s">
        <v>26</v>
      </c>
      <c r="C27" s="2" t="s">
        <v>33</v>
      </c>
      <c r="D27" s="3" t="s">
        <v>27</v>
      </c>
      <c r="E27" s="3">
        <v>12</v>
      </c>
    </row>
    <row r="28" spans="2:5">
      <c r="B28" s="2" t="s">
        <v>156</v>
      </c>
      <c r="C28" s="2" t="s">
        <v>79</v>
      </c>
      <c r="D28" s="3" t="s">
        <v>27</v>
      </c>
      <c r="E28" s="3">
        <v>1</v>
      </c>
    </row>
    <row r="29" spans="2:5">
      <c r="B29" s="2" t="s">
        <v>74</v>
      </c>
      <c r="C29" s="2" t="s">
        <v>76</v>
      </c>
      <c r="D29" s="3" t="s">
        <v>27</v>
      </c>
      <c r="E29" s="3">
        <v>8</v>
      </c>
    </row>
    <row r="30" spans="2:5">
      <c r="B30" s="2" t="s">
        <v>73</v>
      </c>
      <c r="C30" s="2" t="s">
        <v>75</v>
      </c>
      <c r="D30" s="3" t="s">
        <v>27</v>
      </c>
      <c r="E30" s="3">
        <v>8</v>
      </c>
    </row>
    <row r="31" spans="2:5">
      <c r="B31" s="4" t="s">
        <v>28</v>
      </c>
      <c r="C31" s="2" t="s">
        <v>30</v>
      </c>
      <c r="D31" s="3" t="s">
        <v>27</v>
      </c>
      <c r="E31" s="3">
        <v>20</v>
      </c>
    </row>
    <row r="32" spans="2:5">
      <c r="B32" s="14" t="s">
        <v>187</v>
      </c>
      <c r="C32" s="2" t="s">
        <v>72</v>
      </c>
      <c r="D32" s="3" t="s">
        <v>27</v>
      </c>
      <c r="E32" s="3">
        <v>20</v>
      </c>
    </row>
    <row r="33" spans="2:5">
      <c r="B33" s="4" t="s">
        <v>53</v>
      </c>
      <c r="C33" s="2" t="s">
        <v>54</v>
      </c>
      <c r="D33" s="3" t="s">
        <v>27</v>
      </c>
      <c r="E33" s="3">
        <v>20</v>
      </c>
    </row>
    <row r="34" spans="2:5">
      <c r="B34" s="4" t="s">
        <v>29</v>
      </c>
      <c r="C34" s="2" t="s">
        <v>31</v>
      </c>
      <c r="D34" s="3" t="s">
        <v>27</v>
      </c>
      <c r="E34" s="3">
        <v>20</v>
      </c>
    </row>
    <row r="35" spans="2:5">
      <c r="B35" s="2" t="s">
        <v>77</v>
      </c>
      <c r="C35" s="2" t="s">
        <v>78</v>
      </c>
      <c r="D35" s="3" t="s">
        <v>27</v>
      </c>
      <c r="E35" s="3">
        <v>8</v>
      </c>
    </row>
    <row r="36" spans="2:5">
      <c r="B36" s="45" t="s">
        <v>67</v>
      </c>
      <c r="C36" s="2" t="s">
        <v>68</v>
      </c>
      <c r="D36" s="3" t="s">
        <v>27</v>
      </c>
      <c r="E36" s="3">
        <v>1</v>
      </c>
    </row>
    <row r="37" spans="2:5">
      <c r="B37" s="2" t="s">
        <v>222</v>
      </c>
      <c r="C37" s="2" t="s">
        <v>223</v>
      </c>
      <c r="D37" s="3" t="s">
        <v>27</v>
      </c>
      <c r="E37" s="3">
        <v>5</v>
      </c>
    </row>
    <row r="38" spans="2:5">
      <c r="B38" s="2"/>
      <c r="C38" s="2"/>
      <c r="D38" s="3"/>
      <c r="E38" s="3"/>
    </row>
    <row r="39" spans="2:5">
      <c r="B39" s="2"/>
      <c r="C39" s="2"/>
      <c r="D39" s="3"/>
      <c r="E39" s="3"/>
    </row>
    <row r="40" spans="2:5">
      <c r="B40" s="2"/>
      <c r="C40" s="2"/>
      <c r="D40" s="3"/>
      <c r="E40" s="3"/>
    </row>
    <row r="41" spans="2:5">
      <c r="B41" s="2"/>
      <c r="C41" s="2"/>
      <c r="D41" s="3"/>
      <c r="E41" s="3"/>
    </row>
    <row r="42" spans="2:5">
      <c r="B42" s="2"/>
      <c r="C42" s="2"/>
      <c r="D42" s="3"/>
      <c r="E42" s="3"/>
    </row>
    <row r="43" spans="2:5">
      <c r="B43" s="2"/>
      <c r="C43" s="2"/>
      <c r="D43" s="3"/>
      <c r="E43" s="3"/>
    </row>
    <row r="44" spans="2:5">
      <c r="B44" s="2"/>
      <c r="C44" s="2"/>
      <c r="D44" s="3"/>
      <c r="E44" s="3"/>
    </row>
    <row r="45" spans="2:5">
      <c r="B45" s="2"/>
      <c r="C45" s="2"/>
      <c r="D45" s="3"/>
      <c r="E45" s="3"/>
    </row>
    <row r="46" spans="2:5">
      <c r="B46" s="2"/>
      <c r="C46" s="2"/>
      <c r="D46" s="3"/>
      <c r="E46" s="3"/>
    </row>
    <row r="47" spans="2:5">
      <c r="B47" s="2"/>
      <c r="C47" s="2"/>
      <c r="D47" s="3"/>
      <c r="E47" s="3"/>
    </row>
    <row r="48" spans="2:5">
      <c r="B48" s="2"/>
      <c r="C48" s="2"/>
      <c r="D48" s="3"/>
      <c r="E48" s="3"/>
    </row>
    <row r="49" spans="2:5">
      <c r="B49" s="2"/>
      <c r="C49" s="2"/>
      <c r="D49" s="3"/>
      <c r="E49" s="3"/>
    </row>
    <row r="50" spans="2:5">
      <c r="B50" s="2"/>
      <c r="C50" s="2"/>
      <c r="D50" s="3"/>
      <c r="E50" s="3"/>
    </row>
    <row r="51" spans="2:5">
      <c r="B51" s="2"/>
      <c r="C51" s="2"/>
      <c r="D51" s="3"/>
      <c r="E51" s="3"/>
    </row>
    <row r="52" spans="2:5">
      <c r="B52" s="2"/>
      <c r="C52" s="2"/>
      <c r="D52" s="3"/>
      <c r="E52" s="3"/>
    </row>
    <row r="53" spans="2:5">
      <c r="B53" s="2"/>
      <c r="C53" s="2"/>
      <c r="D53" s="3"/>
      <c r="E53" s="3"/>
    </row>
    <row r="54" spans="2:5">
      <c r="B54" s="2"/>
      <c r="C54" s="2"/>
      <c r="D54" s="3"/>
      <c r="E54" s="3"/>
    </row>
    <row r="55" spans="2:5">
      <c r="B55" s="2"/>
      <c r="C55" s="2"/>
      <c r="D55" s="3"/>
      <c r="E55" s="3"/>
    </row>
    <row r="56" spans="2:5">
      <c r="B56" s="2"/>
      <c r="C56" s="2"/>
      <c r="D56" s="3"/>
      <c r="E56" s="3"/>
    </row>
    <row r="57" spans="2:5">
      <c r="B57" s="2"/>
      <c r="C57" s="2"/>
      <c r="D57" s="3"/>
      <c r="E57" s="3"/>
    </row>
    <row r="58" spans="2:5">
      <c r="B58" s="2"/>
      <c r="C58" s="2"/>
      <c r="D58" s="3"/>
      <c r="E58" s="3"/>
    </row>
    <row r="59" spans="2:5">
      <c r="B59" s="2"/>
      <c r="C59" s="2"/>
      <c r="D59" s="3"/>
      <c r="E59" s="3"/>
    </row>
    <row r="60" spans="2:5">
      <c r="B60" s="2"/>
      <c r="C60" s="2"/>
      <c r="D60" s="3"/>
      <c r="E60" s="3"/>
    </row>
    <row r="61" spans="2:5">
      <c r="B61" s="2"/>
      <c r="C61" s="2"/>
      <c r="D61" s="3"/>
      <c r="E61" s="3"/>
    </row>
    <row r="62" spans="2:5">
      <c r="B62" s="2"/>
      <c r="C62" s="2"/>
      <c r="D62" s="3"/>
      <c r="E62" s="3"/>
    </row>
    <row r="63" spans="2:5">
      <c r="B63" s="2"/>
      <c r="C63" s="2"/>
      <c r="D63" s="3"/>
      <c r="E63" s="3"/>
    </row>
    <row r="64" spans="2:5">
      <c r="B64" s="2"/>
      <c r="C64" s="2"/>
      <c r="D64" s="3"/>
      <c r="E64" s="3"/>
    </row>
    <row r="65" spans="2:5">
      <c r="B65" s="2"/>
      <c r="C65" s="2"/>
      <c r="D65" s="3"/>
      <c r="E65" s="3"/>
    </row>
    <row r="66" spans="2:5">
      <c r="B66" s="2"/>
      <c r="C66" s="2"/>
      <c r="D66" s="3"/>
      <c r="E66" s="3"/>
    </row>
    <row r="67" spans="2:5">
      <c r="B67" s="2"/>
      <c r="C67" s="2"/>
      <c r="D67" s="3"/>
      <c r="E67" s="3"/>
    </row>
    <row r="68" spans="2:5">
      <c r="B68" s="2"/>
      <c r="C68" s="2"/>
      <c r="D68" s="3"/>
      <c r="E68" s="3"/>
    </row>
    <row r="69" spans="2:5">
      <c r="B69" s="2"/>
      <c r="C69" s="2"/>
      <c r="D69" s="3"/>
      <c r="E69" s="3"/>
    </row>
    <row r="70" spans="2:5">
      <c r="B70" s="2"/>
      <c r="C70" s="2"/>
      <c r="D70" s="3"/>
      <c r="E70" s="3"/>
    </row>
    <row r="71" spans="2:5">
      <c r="B71" s="2"/>
      <c r="C71" s="2"/>
      <c r="D71" s="3"/>
      <c r="E71" s="3"/>
    </row>
    <row r="72" spans="2:5">
      <c r="B72" s="2"/>
      <c r="C72" s="2"/>
      <c r="D72" s="3"/>
      <c r="E72" s="3"/>
    </row>
    <row r="73" spans="2:5">
      <c r="B73" s="2"/>
      <c r="C73" s="2"/>
      <c r="D73" s="3"/>
      <c r="E73" s="3"/>
    </row>
    <row r="74" spans="2:5">
      <c r="B74" s="2"/>
      <c r="C74" s="2"/>
      <c r="D74" s="3"/>
      <c r="E74" s="3"/>
    </row>
    <row r="75" spans="2:5">
      <c r="B75" s="2"/>
      <c r="C75" s="2"/>
      <c r="D75" s="3"/>
      <c r="E75" s="3"/>
    </row>
    <row r="76" spans="2:5">
      <c r="B76" s="2"/>
      <c r="C76" s="2"/>
      <c r="D76" s="3"/>
      <c r="E76" s="3"/>
    </row>
    <row r="77" spans="2:5">
      <c r="B77" s="2"/>
      <c r="C77" s="2"/>
      <c r="D77" s="3"/>
      <c r="E77" s="3"/>
    </row>
    <row r="78" spans="2:5">
      <c r="B78" s="2"/>
      <c r="C78" s="2"/>
      <c r="D78" s="3"/>
      <c r="E78" s="3"/>
    </row>
    <row r="79" spans="2:5">
      <c r="B79" s="2"/>
      <c r="C79" s="2"/>
      <c r="D79" s="3"/>
      <c r="E79" s="3"/>
    </row>
    <row r="80" spans="2:5">
      <c r="B80" s="2"/>
      <c r="C80" s="2"/>
      <c r="D80" s="3"/>
      <c r="E80" s="3"/>
    </row>
    <row r="81" spans="2:5">
      <c r="B81" s="2"/>
      <c r="C81" s="2"/>
      <c r="D81" s="3"/>
      <c r="E81" s="3"/>
    </row>
    <row r="82" spans="2:5">
      <c r="B82" s="2"/>
      <c r="C82" s="2"/>
      <c r="D82" s="3"/>
      <c r="E82" s="3"/>
    </row>
    <row r="83" spans="2:5">
      <c r="B83" s="2"/>
      <c r="C83" s="2"/>
      <c r="D83" s="3"/>
      <c r="E83" s="3"/>
    </row>
    <row r="84" spans="2:5">
      <c r="B84" s="2"/>
      <c r="C84" s="2"/>
      <c r="D84" s="3"/>
      <c r="E84" s="3"/>
    </row>
    <row r="85" spans="2:5">
      <c r="B85" s="2"/>
      <c r="C85" s="2"/>
      <c r="D85" s="3"/>
      <c r="E85" s="3"/>
    </row>
    <row r="86" spans="2:5">
      <c r="B86" s="2"/>
      <c r="C86" s="2"/>
      <c r="D86" s="3"/>
      <c r="E86" s="3"/>
    </row>
    <row r="87" spans="2:5">
      <c r="B87" s="2"/>
      <c r="C87" s="2"/>
      <c r="D87" s="3"/>
      <c r="E87" s="3"/>
    </row>
    <row r="88" spans="2:5">
      <c r="B88" s="2"/>
      <c r="C88" s="2"/>
      <c r="D88" s="3"/>
      <c r="E88" s="3"/>
    </row>
    <row r="89" spans="2:5">
      <c r="B89" s="2"/>
      <c r="C89" s="2"/>
      <c r="D89" s="3"/>
      <c r="E89" s="3"/>
    </row>
    <row r="90" spans="2:5">
      <c r="B90" s="2"/>
      <c r="C90" s="2"/>
      <c r="D90" s="3"/>
      <c r="E90" s="3"/>
    </row>
    <row r="91" spans="2:5">
      <c r="B91" s="2"/>
      <c r="C91" s="2"/>
      <c r="D91" s="3"/>
      <c r="E91" s="3"/>
    </row>
    <row r="92" spans="2:5">
      <c r="B92" s="2"/>
      <c r="C92" s="2"/>
      <c r="D92" s="3"/>
      <c r="E92" s="3"/>
    </row>
    <row r="93" spans="2:5">
      <c r="B93" s="2"/>
      <c r="C93" s="2"/>
      <c r="D93" s="3"/>
      <c r="E93" s="3"/>
    </row>
    <row r="94" spans="2:5">
      <c r="B94" s="2"/>
      <c r="C94" s="2"/>
      <c r="D94" s="3"/>
      <c r="E94" s="3"/>
    </row>
    <row r="95" spans="2:5">
      <c r="B95" s="2"/>
      <c r="C95" s="2"/>
      <c r="D95" s="3"/>
      <c r="E95" s="3"/>
    </row>
    <row r="96" spans="2:5">
      <c r="B96" s="2"/>
      <c r="C96" s="2"/>
      <c r="D96" s="3"/>
      <c r="E96" s="3"/>
    </row>
    <row r="97" spans="2:5">
      <c r="B97" s="2"/>
      <c r="C97" s="2"/>
      <c r="D97" s="3"/>
      <c r="E97" s="3"/>
    </row>
    <row r="98" spans="2:5">
      <c r="B98" s="2"/>
      <c r="C98" s="2"/>
      <c r="D98" s="3"/>
      <c r="E98" s="3"/>
    </row>
    <row r="99" spans="2:5">
      <c r="B99" s="2"/>
      <c r="C99" s="2"/>
      <c r="D99" s="3"/>
      <c r="E99" s="3"/>
    </row>
    <row r="100" spans="2:5">
      <c r="B100" s="2"/>
      <c r="C100" s="2"/>
      <c r="D100" s="3"/>
      <c r="E100" s="3"/>
    </row>
    <row r="101" spans="2:5">
      <c r="B101" s="2"/>
      <c r="C101" s="2"/>
      <c r="D101" s="3"/>
      <c r="E101" s="3"/>
    </row>
    <row r="102" spans="2:5">
      <c r="B102" s="2"/>
      <c r="C102" s="2"/>
      <c r="D102" s="3"/>
      <c r="E102" s="3"/>
    </row>
    <row r="103" spans="2:5">
      <c r="B103" s="2"/>
      <c r="C103" s="2"/>
      <c r="D103" s="3"/>
      <c r="E103" s="3"/>
    </row>
    <row r="104" spans="2:5">
      <c r="B104" s="2"/>
      <c r="C104" s="2"/>
      <c r="D104" s="3"/>
      <c r="E104" s="3"/>
    </row>
    <row r="105" spans="2:5">
      <c r="B105" s="2"/>
      <c r="C105" s="2"/>
      <c r="D105" s="3"/>
      <c r="E105" s="3"/>
    </row>
    <row r="106" spans="2:5">
      <c r="B106" s="2"/>
      <c r="C106" s="2"/>
      <c r="D106" s="3"/>
      <c r="E106" s="3"/>
    </row>
    <row r="107" spans="2:5">
      <c r="B107" s="2"/>
      <c r="C107" s="2"/>
      <c r="D107" s="3"/>
      <c r="E107" s="3"/>
    </row>
    <row r="108" spans="2:5">
      <c r="B108" s="2"/>
      <c r="C108" s="2"/>
      <c r="D108" s="3"/>
      <c r="E108" s="3"/>
    </row>
    <row r="109" spans="2:5">
      <c r="B109" s="2"/>
      <c r="C109" s="2"/>
      <c r="D109" s="3"/>
      <c r="E109" s="3"/>
    </row>
    <row r="110" spans="2:5">
      <c r="B110" s="2"/>
      <c r="C110" s="2"/>
      <c r="D110" s="3"/>
      <c r="E110" s="3"/>
    </row>
    <row r="111" spans="2:5">
      <c r="B111" s="2"/>
      <c r="C111" s="2"/>
      <c r="D111" s="3"/>
      <c r="E111" s="3"/>
    </row>
    <row r="112" spans="2:5">
      <c r="B112" s="2"/>
      <c r="C112" s="2"/>
      <c r="D112" s="3"/>
      <c r="E112" s="3"/>
    </row>
    <row r="113" spans="2:5">
      <c r="B113" s="2"/>
      <c r="C113" s="2"/>
      <c r="D113" s="3"/>
      <c r="E113" s="3"/>
    </row>
    <row r="114" spans="2:5">
      <c r="B114" s="2"/>
      <c r="C114" s="2"/>
      <c r="D114" s="3"/>
      <c r="E114" s="3"/>
    </row>
    <row r="115" spans="2:5">
      <c r="B115" s="2"/>
      <c r="C115" s="2"/>
      <c r="D115" s="3"/>
      <c r="E115" s="3"/>
    </row>
    <row r="116" spans="2:5">
      <c r="B116" s="2"/>
      <c r="C116" s="2"/>
      <c r="D116" s="3"/>
      <c r="E116" s="3"/>
    </row>
    <row r="117" spans="2:5">
      <c r="B117" s="2"/>
      <c r="C117" s="2"/>
      <c r="D117" s="3"/>
      <c r="E117" s="3"/>
    </row>
    <row r="118" spans="2:5">
      <c r="B118" s="2"/>
      <c r="C118" s="2"/>
      <c r="D118" s="3"/>
      <c r="E118" s="3"/>
    </row>
    <row r="119" spans="2:5">
      <c r="B119" s="2"/>
      <c r="C119" s="2"/>
      <c r="D119" s="3"/>
      <c r="E119" s="3"/>
    </row>
    <row r="120" spans="2:5">
      <c r="B120" s="2"/>
      <c r="C120" s="2"/>
      <c r="D120" s="3"/>
      <c r="E120" s="3"/>
    </row>
    <row r="121" spans="2:5">
      <c r="B121" s="2"/>
      <c r="C121" s="2"/>
      <c r="D121" s="3"/>
      <c r="E121" s="3"/>
    </row>
    <row r="122" spans="2:5">
      <c r="B122" s="2"/>
      <c r="C122" s="2"/>
      <c r="D122" s="3"/>
      <c r="E122" s="3"/>
    </row>
    <row r="123" spans="2:5">
      <c r="B123" s="2"/>
      <c r="C123" s="2"/>
      <c r="D123" s="3"/>
      <c r="E123" s="3"/>
    </row>
    <row r="124" spans="2:5">
      <c r="B124" s="2"/>
      <c r="C124" s="2"/>
      <c r="D124" s="3"/>
      <c r="E124" s="3"/>
    </row>
    <row r="125" spans="2:5">
      <c r="B125" s="2"/>
      <c r="C125" s="2"/>
      <c r="D125" s="3"/>
      <c r="E125" s="3"/>
    </row>
    <row r="126" spans="2:5">
      <c r="B126" s="2"/>
      <c r="C126" s="2"/>
      <c r="D126" s="3"/>
      <c r="E126" s="3"/>
    </row>
    <row r="127" spans="2:5">
      <c r="B127" s="2"/>
      <c r="C127" s="2"/>
      <c r="D127" s="3"/>
      <c r="E127" s="3"/>
    </row>
    <row r="128" spans="2:5">
      <c r="B128" s="2"/>
      <c r="C128" s="2"/>
      <c r="D128" s="3"/>
      <c r="E128" s="3"/>
    </row>
    <row r="129" spans="2:5">
      <c r="B129" s="2"/>
      <c r="C129" s="2"/>
      <c r="D129" s="3"/>
      <c r="E129" s="3"/>
    </row>
    <row r="130" spans="2:5">
      <c r="B130" s="2"/>
      <c r="C130" s="2"/>
      <c r="D130" s="3"/>
      <c r="E130" s="3"/>
    </row>
    <row r="131" spans="2:5">
      <c r="B131" s="2"/>
      <c r="C131" s="2"/>
      <c r="D131" s="3"/>
      <c r="E131" s="3"/>
    </row>
    <row r="132" spans="2:5">
      <c r="B132" s="2"/>
      <c r="C132" s="2"/>
      <c r="D132" s="3"/>
      <c r="E132" s="3"/>
    </row>
    <row r="133" spans="2:5">
      <c r="B133" s="2"/>
      <c r="C133" s="2"/>
      <c r="D133" s="3"/>
      <c r="E133" s="3"/>
    </row>
    <row r="134" spans="2:5">
      <c r="B134" s="2"/>
      <c r="C134" s="2"/>
      <c r="D134" s="3"/>
      <c r="E134" s="3"/>
    </row>
    <row r="135" spans="2:5">
      <c r="B135" s="2"/>
      <c r="C135" s="2"/>
      <c r="D135" s="3"/>
      <c r="E135" s="3"/>
    </row>
    <row r="136" spans="2:5">
      <c r="B136" s="2"/>
      <c r="C136" s="2"/>
      <c r="D136" s="3"/>
      <c r="E136" s="3"/>
    </row>
    <row r="137" spans="2:5">
      <c r="B137" s="2"/>
      <c r="C137" s="2"/>
      <c r="D137" s="3"/>
      <c r="E137" s="3"/>
    </row>
    <row r="138" spans="2:5">
      <c r="B138" s="2"/>
      <c r="C138" s="2"/>
      <c r="D138" s="3"/>
      <c r="E138" s="3"/>
    </row>
    <row r="139" spans="2:5">
      <c r="B139" s="2"/>
      <c r="C139" s="2"/>
      <c r="D139" s="3"/>
      <c r="E139" s="3"/>
    </row>
    <row r="140" spans="2:5">
      <c r="B140" s="2"/>
      <c r="C140" s="2"/>
      <c r="D140" s="3"/>
      <c r="E140" s="3"/>
    </row>
    <row r="141" spans="2:5">
      <c r="B141" s="2"/>
      <c r="C141" s="2"/>
      <c r="D141" s="3"/>
      <c r="E141" s="3"/>
    </row>
    <row r="142" spans="2:5">
      <c r="B142" s="2"/>
      <c r="C142" s="2"/>
      <c r="D142" s="3"/>
      <c r="E142" s="3"/>
    </row>
    <row r="143" spans="2:5">
      <c r="B143" s="2"/>
      <c r="C143" s="2"/>
      <c r="D143" s="3"/>
      <c r="E143" s="3"/>
    </row>
    <row r="144" spans="2:5">
      <c r="B144" s="2"/>
      <c r="C144" s="2"/>
      <c r="D144" s="3"/>
      <c r="E144" s="3"/>
    </row>
    <row r="145" spans="2:5">
      <c r="B145" s="2"/>
      <c r="C145" s="2"/>
      <c r="D145" s="3"/>
      <c r="E145" s="3"/>
    </row>
    <row r="146" spans="2:5">
      <c r="B146" s="2"/>
      <c r="C146" s="2"/>
      <c r="D146" s="3"/>
      <c r="E146" s="3"/>
    </row>
    <row r="147" spans="2:5">
      <c r="B147" s="2"/>
      <c r="C147" s="2"/>
      <c r="D147" s="3"/>
      <c r="E147" s="3"/>
    </row>
    <row r="148" spans="2:5">
      <c r="B148" s="2"/>
      <c r="C148" s="2"/>
      <c r="D148" s="3"/>
      <c r="E148" s="3"/>
    </row>
    <row r="149" spans="2:5">
      <c r="B149" s="2"/>
      <c r="C149" s="2"/>
      <c r="D149" s="3"/>
      <c r="E149" s="3"/>
    </row>
    <row r="150" spans="2:5">
      <c r="B150" s="2"/>
      <c r="C150" s="2"/>
      <c r="D150" s="3"/>
      <c r="E150" s="3"/>
    </row>
    <row r="151" spans="2:5">
      <c r="B151" s="2"/>
      <c r="C151" s="2"/>
      <c r="D151" s="3"/>
      <c r="E151" s="3"/>
    </row>
    <row r="152" spans="2:5">
      <c r="B152" s="2"/>
      <c r="C152" s="2"/>
      <c r="D152" s="3"/>
      <c r="E152" s="3"/>
    </row>
    <row r="153" spans="2:5">
      <c r="B153" s="2"/>
      <c r="C153" s="2"/>
      <c r="D153" s="3"/>
      <c r="E153" s="3"/>
    </row>
    <row r="154" spans="2:5">
      <c r="B154" s="2"/>
      <c r="C154" s="2"/>
      <c r="D154" s="3"/>
      <c r="E154" s="3"/>
    </row>
    <row r="155" spans="2:5">
      <c r="B155" s="2"/>
      <c r="C155" s="2"/>
      <c r="D155" s="3"/>
      <c r="E155" s="3"/>
    </row>
    <row r="156" spans="2:5">
      <c r="B156" s="2"/>
      <c r="C156" s="2"/>
      <c r="D156" s="3"/>
      <c r="E156" s="3"/>
    </row>
    <row r="157" spans="2:5">
      <c r="B157" s="2"/>
      <c r="C157" s="2"/>
      <c r="D157" s="3"/>
      <c r="E157" s="3"/>
    </row>
    <row r="158" spans="2:5">
      <c r="B158" s="2"/>
      <c r="C158" s="2"/>
      <c r="D158" s="3"/>
      <c r="E158" s="3"/>
    </row>
    <row r="159" spans="2:5">
      <c r="B159" s="2"/>
      <c r="C159" s="2"/>
      <c r="D159" s="3"/>
      <c r="E159" s="3"/>
    </row>
    <row r="160" spans="2:5">
      <c r="B160" s="2"/>
      <c r="C160" s="2"/>
      <c r="D160" s="3"/>
      <c r="E160" s="3"/>
    </row>
    <row r="161" spans="2:5">
      <c r="B161" s="2"/>
      <c r="C161" s="2"/>
      <c r="D161" s="3"/>
      <c r="E161" s="3"/>
    </row>
    <row r="162" spans="2:5">
      <c r="B162" s="2"/>
      <c r="C162" s="2"/>
      <c r="D162" s="3"/>
      <c r="E162" s="3"/>
    </row>
    <row r="163" spans="2:5">
      <c r="B163" s="2"/>
      <c r="C163" s="2"/>
      <c r="D163" s="3"/>
      <c r="E163" s="3"/>
    </row>
    <row r="164" spans="2:5">
      <c r="B164" s="2"/>
      <c r="C164" s="2"/>
      <c r="D164" s="3"/>
      <c r="E164" s="3"/>
    </row>
    <row r="165" spans="2:5">
      <c r="B165" s="2"/>
      <c r="C165" s="2"/>
      <c r="D165" s="3"/>
      <c r="E165" s="3"/>
    </row>
    <row r="166" spans="2:5">
      <c r="B166" s="2"/>
      <c r="C166" s="2"/>
      <c r="D166" s="3"/>
      <c r="E166" s="3"/>
    </row>
    <row r="167" spans="2:5">
      <c r="B167" s="2"/>
      <c r="C167" s="2"/>
      <c r="D167" s="3"/>
      <c r="E167" s="3"/>
    </row>
    <row r="168" spans="2:5">
      <c r="B168" s="2"/>
      <c r="C168" s="2"/>
      <c r="D168" s="3"/>
      <c r="E168" s="3"/>
    </row>
    <row r="169" spans="2:5">
      <c r="B169" s="2"/>
      <c r="C169" s="2"/>
      <c r="D169" s="3"/>
      <c r="E169" s="3"/>
    </row>
    <row r="170" spans="2:5">
      <c r="B170" s="2"/>
      <c r="C170" s="2"/>
      <c r="D170" s="3"/>
      <c r="E170" s="3"/>
    </row>
    <row r="171" spans="2:5">
      <c r="B171" s="2"/>
      <c r="C171" s="2"/>
      <c r="D171" s="3"/>
      <c r="E171" s="3"/>
    </row>
    <row r="172" spans="2:5">
      <c r="B172" s="2"/>
      <c r="C172" s="2"/>
      <c r="D172" s="3"/>
      <c r="E172" s="3"/>
    </row>
    <row r="173" spans="2:5">
      <c r="B173" s="2"/>
      <c r="C173" s="2"/>
      <c r="D173" s="3"/>
      <c r="E173" s="3"/>
    </row>
    <row r="174" spans="2:5">
      <c r="B174" s="2"/>
      <c r="C174" s="2"/>
      <c r="D174" s="3"/>
      <c r="E174" s="3"/>
    </row>
    <row r="175" spans="2:5">
      <c r="B175" s="2"/>
      <c r="C175" s="2"/>
      <c r="D175" s="3"/>
      <c r="E175" s="3"/>
    </row>
    <row r="176" spans="2:5">
      <c r="B176" s="2"/>
      <c r="C176" s="2"/>
      <c r="D176" s="3"/>
      <c r="E176" s="3"/>
    </row>
    <row r="177" spans="2:5">
      <c r="B177" s="2"/>
      <c r="C177" s="2"/>
      <c r="D177" s="3"/>
      <c r="E177" s="3"/>
    </row>
    <row r="178" spans="2:5">
      <c r="B178" s="2"/>
      <c r="C178" s="2"/>
      <c r="D178" s="3"/>
      <c r="E178" s="3"/>
    </row>
    <row r="179" spans="2:5">
      <c r="B179" s="2"/>
      <c r="C179" s="2"/>
      <c r="D179" s="3"/>
      <c r="E179" s="3"/>
    </row>
    <row r="180" spans="2:5">
      <c r="B180" s="2"/>
      <c r="C180" s="2"/>
      <c r="D180" s="3"/>
      <c r="E180" s="3"/>
    </row>
    <row r="181" spans="2:5">
      <c r="B181" s="2"/>
      <c r="C181" s="2"/>
      <c r="D181" s="3"/>
      <c r="E181" s="3"/>
    </row>
    <row r="182" spans="2:5">
      <c r="B182" s="2"/>
      <c r="C182" s="2"/>
      <c r="D182" s="3"/>
      <c r="E182" s="3"/>
    </row>
    <row r="183" spans="2:5">
      <c r="B183" s="2"/>
      <c r="C183" s="2"/>
      <c r="D183" s="3"/>
      <c r="E183" s="3"/>
    </row>
    <row r="184" spans="2:5">
      <c r="B184" s="2"/>
      <c r="C184" s="2"/>
      <c r="D184" s="3"/>
      <c r="E184" s="3"/>
    </row>
    <row r="185" spans="2:5">
      <c r="B185" s="2"/>
      <c r="C185" s="2"/>
      <c r="D185" s="3"/>
      <c r="E185" s="3"/>
    </row>
    <row r="186" spans="2:5">
      <c r="B186" s="2"/>
      <c r="C186" s="2"/>
      <c r="D186" s="3"/>
      <c r="E186" s="3"/>
    </row>
    <row r="187" spans="2:5">
      <c r="B187" s="2"/>
      <c r="C187" s="2"/>
      <c r="D187" s="3"/>
      <c r="E187" s="3"/>
    </row>
    <row r="188" spans="2:5">
      <c r="B188" s="2"/>
      <c r="C188" s="2"/>
      <c r="D188" s="3"/>
      <c r="E188" s="3"/>
    </row>
    <row r="189" spans="2:5">
      <c r="B189" s="2"/>
      <c r="C189" s="2"/>
      <c r="D189" s="3"/>
      <c r="E189" s="3"/>
    </row>
    <row r="190" spans="2:5">
      <c r="B190" s="2"/>
      <c r="C190" s="2"/>
      <c r="D190" s="3"/>
      <c r="E190" s="3"/>
    </row>
    <row r="191" spans="2:5">
      <c r="B191" s="2"/>
      <c r="C191" s="2"/>
      <c r="D191" s="3"/>
      <c r="E191" s="3"/>
    </row>
    <row r="192" spans="2:5">
      <c r="B192" s="2"/>
      <c r="C192" s="2"/>
      <c r="D192" s="3"/>
      <c r="E192" s="3"/>
    </row>
    <row r="193" spans="2:5">
      <c r="B193" s="2"/>
      <c r="C193" s="2"/>
      <c r="D193" s="3"/>
      <c r="E193" s="3"/>
    </row>
    <row r="194" spans="2:5">
      <c r="B194" s="2"/>
      <c r="C194" s="2"/>
      <c r="D194" s="3"/>
      <c r="E194" s="3"/>
    </row>
    <row r="195" spans="2:5">
      <c r="B195" s="2"/>
      <c r="C195" s="2"/>
      <c r="D195" s="3"/>
      <c r="E195" s="3"/>
    </row>
    <row r="196" spans="2:5">
      <c r="B196" s="2"/>
      <c r="C196" s="2"/>
      <c r="D196" s="3"/>
      <c r="E196" s="3"/>
    </row>
    <row r="197" spans="2:5">
      <c r="B197" s="2"/>
      <c r="C197" s="2"/>
      <c r="D197" s="3"/>
      <c r="E197" s="3"/>
    </row>
    <row r="198" spans="2:5">
      <c r="B198" s="2"/>
      <c r="C198" s="2"/>
      <c r="D198" s="3"/>
      <c r="E198" s="3"/>
    </row>
    <row r="199" spans="2:5">
      <c r="B199" s="2"/>
      <c r="C199" s="2"/>
      <c r="D199" s="3"/>
      <c r="E199" s="3"/>
    </row>
    <row r="200" spans="2:5">
      <c r="B200" s="2"/>
      <c r="C200" s="2"/>
      <c r="D200" s="3"/>
      <c r="E200" s="3"/>
    </row>
    <row r="201" spans="2:5">
      <c r="B201" s="2"/>
      <c r="C201" s="2"/>
      <c r="D201" s="3"/>
      <c r="E201" s="3"/>
    </row>
    <row r="202" spans="2:5">
      <c r="B202" s="2"/>
      <c r="C202" s="2"/>
      <c r="D202" s="3"/>
      <c r="E202" s="3"/>
    </row>
    <row r="203" spans="2:5">
      <c r="B203" s="2"/>
      <c r="C203" s="2"/>
      <c r="D203" s="3"/>
      <c r="E203" s="3"/>
    </row>
    <row r="204" spans="2:5">
      <c r="B204" s="2"/>
      <c r="C204" s="2"/>
      <c r="D204" s="3"/>
      <c r="E204" s="3"/>
    </row>
    <row r="205" spans="2:5">
      <c r="B205" s="2"/>
      <c r="C205" s="2"/>
      <c r="D205" s="3"/>
      <c r="E205" s="3"/>
    </row>
    <row r="206" spans="2:5">
      <c r="B206" s="2"/>
      <c r="C206" s="2"/>
      <c r="D206" s="3"/>
      <c r="E206" s="3"/>
    </row>
    <row r="207" spans="2:5">
      <c r="B207" s="2"/>
      <c r="C207" s="2"/>
      <c r="D207" s="3"/>
      <c r="E207" s="3"/>
    </row>
    <row r="208" spans="2:5">
      <c r="B208" s="2"/>
      <c r="C208" s="2"/>
      <c r="D208" s="3"/>
      <c r="E208" s="3"/>
    </row>
    <row r="209" spans="2:5">
      <c r="B209" s="2"/>
      <c r="C209" s="2"/>
      <c r="D209" s="3"/>
      <c r="E209" s="3"/>
    </row>
    <row r="210" spans="2:5">
      <c r="B210" s="2"/>
      <c r="C210" s="2"/>
      <c r="D210" s="3"/>
      <c r="E210" s="3"/>
    </row>
    <row r="211" spans="2:5">
      <c r="B211" s="2"/>
      <c r="C211" s="2"/>
      <c r="D211" s="3"/>
      <c r="E211" s="3"/>
    </row>
    <row r="212" spans="2:5">
      <c r="B212" s="2"/>
      <c r="C212" s="2"/>
      <c r="D212" s="3"/>
      <c r="E212" s="3"/>
    </row>
    <row r="213" spans="2:5">
      <c r="B213" s="2"/>
      <c r="C213" s="2"/>
      <c r="D213" s="3"/>
      <c r="E213" s="3"/>
    </row>
    <row r="214" spans="2:5">
      <c r="B214" s="2"/>
      <c r="C214" s="2"/>
      <c r="D214" s="3"/>
      <c r="E214" s="3"/>
    </row>
    <row r="215" spans="2:5">
      <c r="B215" s="2"/>
      <c r="C215" s="2"/>
      <c r="D215" s="3"/>
      <c r="E215" s="3"/>
    </row>
    <row r="216" spans="2:5">
      <c r="B216" s="2"/>
      <c r="C216" s="2"/>
      <c r="D216" s="3"/>
      <c r="E216" s="3"/>
    </row>
    <row r="217" spans="2:5">
      <c r="B217" s="2"/>
      <c r="C217" s="2"/>
      <c r="D217" s="3"/>
      <c r="E217" s="3"/>
    </row>
    <row r="218" spans="2:5">
      <c r="B218" s="2"/>
      <c r="C218" s="2"/>
      <c r="D218" s="3"/>
      <c r="E218" s="3"/>
    </row>
    <row r="219" spans="2:5">
      <c r="B219" s="2"/>
      <c r="C219" s="2"/>
      <c r="D219" s="3"/>
      <c r="E219" s="3"/>
    </row>
    <row r="220" spans="2:5">
      <c r="B220" s="2"/>
      <c r="C220" s="2"/>
      <c r="D220" s="3"/>
      <c r="E220" s="3"/>
    </row>
    <row r="221" spans="2:5">
      <c r="B221" s="2"/>
      <c r="C221" s="2"/>
      <c r="D221" s="3"/>
      <c r="E221" s="3"/>
    </row>
    <row r="222" spans="2:5">
      <c r="B222" s="2"/>
      <c r="C222" s="2"/>
      <c r="D222" s="3"/>
      <c r="E222" s="3"/>
    </row>
    <row r="223" spans="2:5">
      <c r="B223" s="2"/>
      <c r="C223" s="2"/>
      <c r="D223" s="3"/>
      <c r="E223" s="3"/>
    </row>
    <row r="224" spans="2:5">
      <c r="B224" s="2"/>
      <c r="C224" s="2"/>
      <c r="D224" s="3"/>
      <c r="E224" s="3"/>
    </row>
    <row r="225" spans="2:5">
      <c r="B225" s="2"/>
      <c r="C225" s="2"/>
      <c r="D225" s="3"/>
      <c r="E225" s="3"/>
    </row>
    <row r="226" spans="2:5">
      <c r="B226" s="2"/>
      <c r="C226" s="2"/>
      <c r="D226" s="3"/>
      <c r="E226" s="3"/>
    </row>
    <row r="227" spans="2:5">
      <c r="B227" s="2"/>
      <c r="C227" s="2"/>
      <c r="D227" s="3"/>
      <c r="E227" s="3"/>
    </row>
    <row r="228" spans="2:5">
      <c r="B228" s="2"/>
      <c r="C228" s="2"/>
      <c r="D228" s="3"/>
      <c r="E228" s="3"/>
    </row>
    <row r="229" spans="2:5">
      <c r="B229" s="2"/>
      <c r="C229" s="2"/>
      <c r="D229" s="3"/>
      <c r="E229" s="3"/>
    </row>
    <row r="230" spans="2:5">
      <c r="B230" s="2"/>
      <c r="C230" s="2"/>
      <c r="D230" s="3"/>
      <c r="E230" s="3"/>
    </row>
    <row r="231" spans="2:5">
      <c r="B231" s="2"/>
      <c r="C231" s="2"/>
      <c r="D231" s="3"/>
      <c r="E231" s="3"/>
    </row>
    <row r="232" spans="2:5">
      <c r="B232" s="2"/>
      <c r="C232" s="2"/>
      <c r="D232" s="3"/>
      <c r="E232" s="3"/>
    </row>
    <row r="233" spans="2:5">
      <c r="B233" s="2"/>
      <c r="C233" s="2"/>
      <c r="D233" s="3"/>
      <c r="E233" s="3"/>
    </row>
    <row r="234" spans="2:5">
      <c r="B234" s="2"/>
      <c r="C234" s="2"/>
      <c r="D234" s="3"/>
      <c r="E234" s="3"/>
    </row>
    <row r="235" spans="2:5">
      <c r="B235" s="2"/>
      <c r="C235" s="2"/>
      <c r="D235" s="3"/>
      <c r="E235" s="3"/>
    </row>
    <row r="236" spans="2:5">
      <c r="B236" s="2"/>
      <c r="C236" s="2"/>
      <c r="D236" s="3"/>
      <c r="E236" s="3"/>
    </row>
    <row r="237" spans="2:5">
      <c r="B237" s="2"/>
      <c r="C237" s="2"/>
      <c r="D237" s="3"/>
      <c r="E237" s="3"/>
    </row>
    <row r="238" spans="2:5">
      <c r="B238" s="2"/>
      <c r="C238" s="2"/>
      <c r="D238" s="3"/>
      <c r="E238" s="3"/>
    </row>
    <row r="239" spans="2:5">
      <c r="B239" s="2"/>
      <c r="C239" s="2"/>
      <c r="D239" s="3"/>
      <c r="E239" s="3"/>
    </row>
    <row r="240" spans="2:5">
      <c r="B240" s="2"/>
      <c r="C240" s="2"/>
      <c r="D240" s="3"/>
      <c r="E240" s="3"/>
    </row>
    <row r="241" spans="2:5">
      <c r="B241" s="2"/>
      <c r="C241" s="2"/>
      <c r="D241" s="3"/>
      <c r="E241" s="3"/>
    </row>
    <row r="242" spans="2:5">
      <c r="B242" s="2"/>
      <c r="C242" s="2"/>
      <c r="D242" s="3"/>
      <c r="E242" s="3"/>
    </row>
    <row r="243" spans="2:5">
      <c r="B243" s="2"/>
      <c r="C243" s="2"/>
      <c r="D243" s="3"/>
      <c r="E243" s="3"/>
    </row>
    <row r="244" spans="2:5">
      <c r="B244" s="2"/>
      <c r="C244" s="2"/>
      <c r="D244" s="3"/>
      <c r="E244" s="3"/>
    </row>
    <row r="245" spans="2:5">
      <c r="B245" s="2"/>
      <c r="C245" s="2"/>
      <c r="D245" s="3"/>
      <c r="E245" s="3"/>
    </row>
    <row r="246" spans="2:5">
      <c r="B246" s="2"/>
      <c r="C246" s="2"/>
      <c r="D246" s="3"/>
      <c r="E246" s="3"/>
    </row>
    <row r="247" spans="2:5">
      <c r="B247" s="2"/>
      <c r="C247" s="2"/>
      <c r="D247" s="3"/>
      <c r="E247" s="3"/>
    </row>
    <row r="248" spans="2:5">
      <c r="B248" s="2"/>
      <c r="C248" s="2"/>
      <c r="D248" s="3"/>
      <c r="E248" s="3"/>
    </row>
    <row r="249" spans="2:5">
      <c r="B249" s="2"/>
      <c r="C249" s="2"/>
      <c r="D249" s="3"/>
      <c r="E249" s="3"/>
    </row>
    <row r="250" spans="2:5">
      <c r="B250" s="2"/>
      <c r="C250" s="2"/>
      <c r="D250" s="3"/>
      <c r="E250" s="3"/>
    </row>
    <row r="251" spans="2:5">
      <c r="B251" s="2"/>
      <c r="C251" s="2"/>
      <c r="D251" s="3"/>
      <c r="E251" s="3"/>
    </row>
    <row r="252" spans="2:5">
      <c r="B252" s="2"/>
      <c r="C252" s="2"/>
      <c r="D252" s="3"/>
      <c r="E252" s="3"/>
    </row>
    <row r="253" spans="2:5">
      <c r="B253" s="2"/>
      <c r="C253" s="2"/>
      <c r="D253" s="3"/>
      <c r="E253" s="3"/>
    </row>
    <row r="254" spans="2:5">
      <c r="B254" s="2"/>
      <c r="C254" s="2"/>
      <c r="D254" s="3"/>
      <c r="E254" s="3"/>
    </row>
    <row r="255" spans="2:5">
      <c r="B255" s="2"/>
      <c r="C255" s="2"/>
      <c r="D255" s="3"/>
      <c r="E255" s="3"/>
    </row>
    <row r="256" spans="2:5">
      <c r="B256" s="2"/>
      <c r="C256" s="2"/>
      <c r="D256" s="3"/>
      <c r="E256" s="3"/>
    </row>
    <row r="257" spans="2:5">
      <c r="B257" s="2"/>
      <c r="C257" s="2"/>
      <c r="D257" s="3"/>
      <c r="E257" s="3"/>
    </row>
    <row r="258" spans="2:5">
      <c r="B258" s="2"/>
      <c r="C258" s="2"/>
      <c r="D258" s="3"/>
      <c r="E258" s="3"/>
    </row>
    <row r="259" spans="2:5">
      <c r="B259" s="2"/>
      <c r="C259" s="2"/>
      <c r="D259" s="3"/>
      <c r="E259" s="3"/>
    </row>
    <row r="260" spans="2:5">
      <c r="B260" s="2"/>
      <c r="C260" s="2"/>
      <c r="D260" s="3"/>
      <c r="E260" s="3"/>
    </row>
    <row r="261" spans="2:5">
      <c r="B261" s="2"/>
      <c r="C261" s="2"/>
      <c r="D261" s="3"/>
      <c r="E261" s="3"/>
    </row>
    <row r="262" spans="2:5">
      <c r="B262" s="2"/>
      <c r="C262" s="2"/>
      <c r="D262" s="3"/>
      <c r="E262" s="3"/>
    </row>
    <row r="263" spans="2:5">
      <c r="B263" s="2"/>
      <c r="C263" s="2"/>
      <c r="D263" s="3"/>
      <c r="E263" s="3"/>
    </row>
    <row r="264" spans="2:5">
      <c r="B264" s="2"/>
      <c r="C264" s="2"/>
      <c r="D264" s="3"/>
      <c r="E264" s="3"/>
    </row>
    <row r="265" spans="2:5">
      <c r="B265" s="2"/>
      <c r="C265" s="2"/>
      <c r="D265" s="3"/>
      <c r="E265" s="3"/>
    </row>
    <row r="266" spans="2:5">
      <c r="B266" s="2"/>
      <c r="C266" s="2"/>
      <c r="D266" s="3"/>
      <c r="E266" s="3"/>
    </row>
    <row r="267" spans="2:5">
      <c r="B267" s="2"/>
      <c r="C267" s="2"/>
      <c r="D267" s="3"/>
      <c r="E267" s="3"/>
    </row>
    <row r="268" spans="2:5">
      <c r="B268" s="2"/>
      <c r="C268" s="2"/>
      <c r="D268" s="3"/>
      <c r="E268" s="3"/>
    </row>
    <row r="269" spans="2:5">
      <c r="B269" s="2"/>
      <c r="C269" s="2"/>
      <c r="D269" s="3"/>
      <c r="E269" s="3"/>
    </row>
    <row r="270" spans="2:5">
      <c r="B270" s="2"/>
      <c r="C270" s="2"/>
      <c r="D270" s="3"/>
      <c r="E270" s="3"/>
    </row>
    <row r="271" spans="2:5">
      <c r="B271" s="2"/>
      <c r="C271" s="2"/>
      <c r="D271" s="3"/>
      <c r="E271" s="3"/>
    </row>
    <row r="272" spans="2:5">
      <c r="B272" s="2"/>
      <c r="C272" s="2"/>
      <c r="D272" s="3"/>
      <c r="E272" s="3"/>
    </row>
    <row r="273" spans="2:5">
      <c r="B273" s="2"/>
      <c r="C273" s="2"/>
      <c r="D273" s="3"/>
      <c r="E273" s="3"/>
    </row>
    <row r="274" spans="2:5">
      <c r="B274" s="2"/>
      <c r="C274" s="2"/>
      <c r="D274" s="3"/>
      <c r="E274" s="3"/>
    </row>
    <row r="275" spans="2:5">
      <c r="B275" s="2"/>
      <c r="C275" s="2"/>
      <c r="D275" s="3"/>
      <c r="E275" s="3"/>
    </row>
    <row r="276" spans="2:5">
      <c r="B276" s="2"/>
      <c r="C276" s="2"/>
      <c r="D276" s="3"/>
      <c r="E276" s="3"/>
    </row>
    <row r="277" spans="2:5">
      <c r="B277" s="2"/>
      <c r="C277" s="2"/>
      <c r="D277" s="3"/>
      <c r="E277" s="3"/>
    </row>
    <row r="278" spans="2:5">
      <c r="B278" s="2"/>
      <c r="C278" s="2"/>
      <c r="D278" s="3"/>
      <c r="E278" s="3"/>
    </row>
    <row r="279" spans="2:5">
      <c r="B279" s="2"/>
      <c r="C279" s="2"/>
      <c r="D279" s="3"/>
      <c r="E279" s="3"/>
    </row>
    <row r="280" spans="2:5">
      <c r="B280" s="2"/>
      <c r="C280" s="2"/>
      <c r="D280" s="3"/>
      <c r="E280" s="3"/>
    </row>
    <row r="281" spans="2:5">
      <c r="B281" s="2"/>
      <c r="C281" s="2"/>
      <c r="D281" s="3"/>
      <c r="E281" s="3"/>
    </row>
    <row r="282" spans="2:5">
      <c r="B282" s="2"/>
      <c r="C282" s="2"/>
      <c r="D282" s="3"/>
      <c r="E282" s="3"/>
    </row>
    <row r="283" spans="2:5">
      <c r="B283" s="2"/>
      <c r="C283" s="2"/>
      <c r="D283" s="3"/>
      <c r="E283" s="3"/>
    </row>
    <row r="284" spans="2:5">
      <c r="B284" s="2"/>
      <c r="C284" s="2"/>
      <c r="D284" s="3"/>
      <c r="E284" s="3"/>
    </row>
    <row r="285" spans="2:5">
      <c r="B285" s="2"/>
      <c r="C285" s="2"/>
      <c r="D285" s="3"/>
      <c r="E285" s="3"/>
    </row>
    <row r="286" spans="2:5">
      <c r="B286" s="2"/>
      <c r="C286" s="2"/>
      <c r="D286" s="3"/>
      <c r="E286" s="3"/>
    </row>
    <row r="287" spans="2:5">
      <c r="B287" s="2"/>
      <c r="C287" s="2"/>
      <c r="D287" s="3"/>
      <c r="E287" s="3"/>
    </row>
    <row r="288" spans="2:5">
      <c r="B288" s="2"/>
      <c r="C288" s="2"/>
      <c r="D288" s="3"/>
      <c r="E288" s="3"/>
    </row>
    <row r="289" spans="2:5">
      <c r="B289" s="2"/>
      <c r="C289" s="2"/>
      <c r="D289" s="3"/>
      <c r="E289" s="3"/>
    </row>
    <row r="290" spans="2:5">
      <c r="B290" s="2"/>
      <c r="C290" s="2"/>
      <c r="D290" s="3"/>
      <c r="E290" s="3"/>
    </row>
    <row r="291" spans="2:5">
      <c r="B291" s="2"/>
      <c r="C291" s="2"/>
      <c r="D291" s="3"/>
      <c r="E291" s="3"/>
    </row>
    <row r="292" spans="2:5">
      <c r="B292" s="2"/>
      <c r="C292" s="2"/>
      <c r="D292" s="3"/>
      <c r="E292" s="3"/>
    </row>
    <row r="293" spans="2:5">
      <c r="B293" s="2"/>
      <c r="C293" s="2"/>
      <c r="D293" s="3"/>
      <c r="E293" s="3"/>
    </row>
    <row r="294" spans="2:5">
      <c r="B294" s="2"/>
      <c r="C294" s="2"/>
      <c r="D294" s="3"/>
      <c r="E294" s="3"/>
    </row>
    <row r="295" spans="2:5">
      <c r="B295" s="2"/>
      <c r="C295" s="2"/>
      <c r="D295" s="3"/>
      <c r="E295" s="3"/>
    </row>
    <row r="296" spans="2:5">
      <c r="B296" s="2"/>
      <c r="C296" s="2"/>
      <c r="D296" s="3"/>
      <c r="E296" s="3"/>
    </row>
    <row r="297" spans="2:5">
      <c r="B297" s="2"/>
      <c r="C297" s="2"/>
      <c r="D297" s="3"/>
      <c r="E297" s="3"/>
    </row>
    <row r="298" spans="2:5">
      <c r="B298" s="2"/>
      <c r="C298" s="2"/>
      <c r="D298" s="3"/>
      <c r="E298" s="3"/>
    </row>
    <row r="299" spans="2:5">
      <c r="B299" s="2"/>
      <c r="C299" s="2"/>
      <c r="D299" s="3"/>
      <c r="E299" s="3"/>
    </row>
    <row r="300" spans="2:5">
      <c r="B300" s="2"/>
      <c r="C300" s="2"/>
      <c r="D300" s="3"/>
      <c r="E300" s="3"/>
    </row>
    <row r="301" spans="2:5">
      <c r="B301" s="2"/>
      <c r="C301" s="2"/>
      <c r="D301" s="3"/>
      <c r="E301" s="3"/>
    </row>
    <row r="302" spans="2:5">
      <c r="B302" s="2"/>
      <c r="C302" s="2"/>
      <c r="D302" s="3"/>
      <c r="E302" s="3"/>
    </row>
    <row r="303" spans="2:5">
      <c r="B303" s="2"/>
      <c r="C303" s="2"/>
      <c r="D303" s="3"/>
      <c r="E303" s="3"/>
    </row>
    <row r="304" spans="2:5">
      <c r="B304" s="2"/>
      <c r="C304" s="2"/>
      <c r="D304" s="3"/>
      <c r="E304" s="3"/>
    </row>
    <row r="305" spans="2:5">
      <c r="B305" s="2"/>
      <c r="C305" s="2"/>
      <c r="D305" s="3"/>
      <c r="E305" s="3"/>
    </row>
    <row r="306" spans="2:5">
      <c r="B306" s="2"/>
      <c r="C306" s="2"/>
      <c r="D306" s="3"/>
      <c r="E306" s="3"/>
    </row>
    <row r="307" spans="2:5">
      <c r="B307" s="2"/>
      <c r="C307" s="2"/>
      <c r="D307" s="3"/>
      <c r="E307" s="3"/>
    </row>
    <row r="308" spans="2:5">
      <c r="B308" s="2"/>
      <c r="C308" s="2"/>
      <c r="D308" s="3"/>
      <c r="E308" s="3"/>
    </row>
    <row r="309" spans="2:5">
      <c r="B309" s="2"/>
      <c r="C309" s="2"/>
      <c r="D309" s="3"/>
      <c r="E309" s="3"/>
    </row>
    <row r="310" spans="2:5">
      <c r="B310" s="2"/>
      <c r="C310" s="2"/>
      <c r="D310" s="3"/>
      <c r="E310" s="3"/>
    </row>
    <row r="311" spans="2:5">
      <c r="B311" s="2"/>
      <c r="C311" s="2"/>
      <c r="D311" s="3"/>
      <c r="E311" s="3"/>
    </row>
    <row r="312" spans="2:5">
      <c r="B312" s="2"/>
      <c r="C312" s="2"/>
      <c r="D312" s="3"/>
      <c r="E312" s="3"/>
    </row>
    <row r="313" spans="2:5">
      <c r="B313" s="2"/>
      <c r="C313" s="2"/>
      <c r="D313" s="3"/>
      <c r="E313" s="3"/>
    </row>
    <row r="314" spans="2:5">
      <c r="B314" s="2"/>
      <c r="C314" s="2"/>
      <c r="D314" s="3"/>
      <c r="E314" s="3"/>
    </row>
    <row r="315" spans="2:5">
      <c r="B315" s="2"/>
      <c r="C315" s="2"/>
      <c r="D315" s="3"/>
      <c r="E315" s="3"/>
    </row>
    <row r="316" spans="2:5">
      <c r="B316" s="2"/>
      <c r="C316" s="2"/>
      <c r="D316" s="3"/>
      <c r="E316" s="3"/>
    </row>
    <row r="317" spans="2:5">
      <c r="B317" s="2"/>
      <c r="C317" s="2"/>
      <c r="D317" s="3"/>
      <c r="E317" s="3"/>
    </row>
    <row r="318" spans="2:5">
      <c r="B318" s="2"/>
      <c r="C318" s="2"/>
      <c r="D318" s="3"/>
      <c r="E318" s="3"/>
    </row>
    <row r="319" spans="2:5">
      <c r="B319" s="2"/>
      <c r="C319" s="2"/>
      <c r="D319" s="3"/>
      <c r="E319" s="3"/>
    </row>
    <row r="320" spans="2:5">
      <c r="B320" s="2"/>
      <c r="C320" s="2"/>
      <c r="D320" s="3"/>
      <c r="E320" s="3"/>
    </row>
    <row r="321" spans="2:5">
      <c r="B321" s="2"/>
      <c r="C321" s="2"/>
      <c r="D321" s="3"/>
      <c r="E321" s="3"/>
    </row>
    <row r="322" spans="2:5">
      <c r="B322" s="2"/>
      <c r="C322" s="2"/>
      <c r="D322" s="3"/>
      <c r="E322" s="3"/>
    </row>
    <row r="323" spans="2:5">
      <c r="B323" s="2"/>
      <c r="C323" s="2"/>
      <c r="D323" s="3"/>
      <c r="E323" s="3"/>
    </row>
    <row r="324" spans="2:5">
      <c r="B324" s="2"/>
      <c r="C324" s="2"/>
      <c r="D324" s="3"/>
      <c r="E324" s="3"/>
    </row>
    <row r="325" spans="2:5">
      <c r="B325" s="2"/>
      <c r="C325" s="2"/>
      <c r="D325" s="3"/>
      <c r="E325" s="3"/>
    </row>
    <row r="326" spans="2:5">
      <c r="B326" s="2"/>
      <c r="C326" s="2"/>
      <c r="D326" s="3"/>
      <c r="E326" s="3"/>
    </row>
    <row r="327" spans="2:5">
      <c r="B327" s="2"/>
      <c r="C327" s="2"/>
      <c r="D327" s="3"/>
      <c r="E327" s="3"/>
    </row>
    <row r="328" spans="2:5">
      <c r="B328" s="2"/>
      <c r="C328" s="2"/>
      <c r="D328" s="3"/>
      <c r="E328" s="3"/>
    </row>
    <row r="329" spans="2:5">
      <c r="B329" s="2"/>
      <c r="C329" s="2"/>
      <c r="D329" s="3"/>
      <c r="E329" s="3"/>
    </row>
    <row r="330" spans="2:5">
      <c r="B330" s="2"/>
      <c r="C330" s="2"/>
      <c r="D330" s="3"/>
      <c r="E330" s="3"/>
    </row>
    <row r="331" spans="2:5">
      <c r="B331" s="2"/>
      <c r="C331" s="2"/>
      <c r="D331" s="3"/>
      <c r="E331" s="3"/>
    </row>
    <row r="332" spans="2:5">
      <c r="B332" s="2"/>
      <c r="C332" s="2"/>
      <c r="D332" s="3"/>
      <c r="E332" s="3"/>
    </row>
    <row r="333" spans="2:5">
      <c r="B333" s="2"/>
      <c r="C333" s="2"/>
      <c r="D333" s="3"/>
      <c r="E333" s="3"/>
    </row>
    <row r="334" spans="2:5">
      <c r="B334" s="2"/>
      <c r="C334" s="2"/>
      <c r="D334" s="3"/>
      <c r="E334" s="3"/>
    </row>
    <row r="335" spans="2:5">
      <c r="B335" s="2"/>
      <c r="C335" s="2"/>
      <c r="D335" s="3"/>
      <c r="E335" s="3"/>
    </row>
    <row r="336" spans="2:5">
      <c r="B336" s="2"/>
      <c r="C336" s="2"/>
      <c r="D336" s="3"/>
      <c r="E336" s="3"/>
    </row>
    <row r="337" spans="2:5">
      <c r="B337" s="2"/>
      <c r="C337" s="2"/>
      <c r="D337" s="3"/>
      <c r="E337" s="3"/>
    </row>
    <row r="338" spans="2:5">
      <c r="B338" s="2"/>
      <c r="C338" s="2"/>
      <c r="D338" s="3"/>
      <c r="E338" s="3"/>
    </row>
    <row r="339" spans="2:5">
      <c r="B339" s="2"/>
      <c r="C339" s="2"/>
      <c r="D339" s="3"/>
      <c r="E339" s="3"/>
    </row>
    <row r="340" spans="2:5">
      <c r="B340" s="2"/>
      <c r="C340" s="2"/>
      <c r="D340" s="3"/>
      <c r="E340" s="3"/>
    </row>
    <row r="341" spans="2:5">
      <c r="B341" s="2"/>
      <c r="C341" s="2"/>
      <c r="D341" s="3"/>
      <c r="E341" s="3"/>
    </row>
    <row r="342" spans="2:5">
      <c r="B342" s="2"/>
      <c r="C342" s="2"/>
      <c r="D342" s="3"/>
      <c r="E342" s="3"/>
    </row>
    <row r="343" spans="2:5">
      <c r="B343" s="2"/>
      <c r="C343" s="2"/>
      <c r="D343" s="3"/>
      <c r="E343" s="3"/>
    </row>
    <row r="344" spans="2:5">
      <c r="B344" s="2"/>
      <c r="C344" s="2"/>
      <c r="D344" s="3"/>
      <c r="E344" s="3"/>
    </row>
    <row r="345" spans="2:5">
      <c r="B345" s="2"/>
      <c r="C345" s="2"/>
      <c r="D345" s="3"/>
      <c r="E345" s="3"/>
    </row>
    <row r="346" spans="2:5">
      <c r="B346" s="2"/>
      <c r="C346" s="2"/>
      <c r="D346" s="3"/>
      <c r="E346" s="3"/>
    </row>
    <row r="347" spans="2:5">
      <c r="B347" s="2"/>
      <c r="C347" s="2"/>
      <c r="D347" s="3"/>
      <c r="E347" s="3"/>
    </row>
    <row r="348" spans="2:5">
      <c r="B348" s="2"/>
      <c r="C348" s="2"/>
      <c r="D348" s="3"/>
      <c r="E348" s="3"/>
    </row>
    <row r="349" spans="2:5">
      <c r="B349" s="2"/>
      <c r="C349" s="2"/>
      <c r="D349" s="3"/>
      <c r="E349" s="3"/>
    </row>
    <row r="350" spans="2:5">
      <c r="B350" s="2"/>
      <c r="C350" s="2"/>
      <c r="D350" s="3"/>
      <c r="E350" s="3"/>
    </row>
    <row r="351" spans="2:5">
      <c r="B351" s="2"/>
      <c r="C351" s="2"/>
      <c r="D351" s="3"/>
      <c r="E351" s="3"/>
    </row>
    <row r="352" spans="2:5">
      <c r="B352" s="2"/>
      <c r="C352" s="2"/>
      <c r="D352" s="3"/>
      <c r="E352" s="3"/>
    </row>
    <row r="353" spans="2:5">
      <c r="B353" s="2"/>
      <c r="C353" s="2"/>
      <c r="D353" s="3"/>
      <c r="E353" s="3"/>
    </row>
    <row r="354" spans="2:5">
      <c r="B354" s="2"/>
      <c r="C354" s="2"/>
      <c r="D354" s="3"/>
      <c r="E354" s="3"/>
    </row>
    <row r="355" spans="2:5">
      <c r="B355" s="2"/>
      <c r="C355" s="2"/>
      <c r="D355" s="3"/>
      <c r="E355" s="3"/>
    </row>
    <row r="356" spans="2:5">
      <c r="B356" s="2"/>
      <c r="C356" s="2"/>
      <c r="D356" s="3"/>
      <c r="E356" s="3"/>
    </row>
    <row r="357" spans="2:5">
      <c r="B357" s="2"/>
      <c r="C357" s="2"/>
      <c r="D357" s="3"/>
      <c r="E357" s="3"/>
    </row>
    <row r="358" spans="2:5">
      <c r="B358" s="2"/>
      <c r="C358" s="2"/>
      <c r="D358" s="3"/>
      <c r="E358" s="3"/>
    </row>
    <row r="359" spans="2:5">
      <c r="B359" s="2"/>
      <c r="C359" s="2"/>
      <c r="D359" s="3"/>
      <c r="E359" s="3"/>
    </row>
    <row r="360" spans="2:5">
      <c r="B360" s="2"/>
      <c r="C360" s="2"/>
      <c r="D360" s="3"/>
      <c r="E360" s="3"/>
    </row>
    <row r="361" spans="2:5">
      <c r="B361" s="2"/>
      <c r="C361" s="2"/>
      <c r="D361" s="3"/>
      <c r="E361" s="3"/>
    </row>
    <row r="362" spans="2:5">
      <c r="B362" s="2"/>
      <c r="C362" s="2"/>
      <c r="D362" s="3"/>
      <c r="E362" s="3"/>
    </row>
    <row r="363" spans="2:5">
      <c r="B363" s="2"/>
      <c r="C363" s="2"/>
      <c r="D363" s="3"/>
      <c r="E363" s="3"/>
    </row>
    <row r="364" spans="2:5">
      <c r="B364" s="2"/>
      <c r="C364" s="2"/>
      <c r="D364" s="3"/>
      <c r="E364" s="3"/>
    </row>
    <row r="365" spans="2:5">
      <c r="B365" s="2"/>
      <c r="C365" s="2"/>
      <c r="D365" s="3"/>
      <c r="E365" s="3"/>
    </row>
    <row r="366" spans="2:5">
      <c r="B366" s="2"/>
      <c r="C366" s="2"/>
      <c r="D366" s="3"/>
      <c r="E366" s="3"/>
    </row>
    <row r="367" spans="2:5">
      <c r="B367" s="2"/>
      <c r="C367" s="2"/>
      <c r="D367" s="3"/>
      <c r="E367" s="3"/>
    </row>
    <row r="368" spans="2:5">
      <c r="B368" s="2"/>
      <c r="C368" s="2"/>
      <c r="D368" s="3"/>
      <c r="E368" s="3"/>
    </row>
    <row r="369" spans="2:5">
      <c r="B369" s="2"/>
      <c r="C369" s="2"/>
      <c r="D369" s="3"/>
      <c r="E369" s="3"/>
    </row>
    <row r="370" spans="2:5">
      <c r="B370" s="2"/>
      <c r="C370" s="2"/>
      <c r="D370" s="3"/>
      <c r="E370" s="3"/>
    </row>
    <row r="371" spans="2:5">
      <c r="B371" s="2"/>
      <c r="C371" s="2"/>
      <c r="D371" s="3"/>
      <c r="E371" s="3"/>
    </row>
    <row r="372" spans="2:5">
      <c r="B372" s="2"/>
      <c r="C372" s="2"/>
      <c r="D372" s="3"/>
      <c r="E372" s="3"/>
    </row>
    <row r="373" spans="2:5">
      <c r="B373" s="2"/>
      <c r="C373" s="2"/>
      <c r="D373" s="3"/>
      <c r="E373" s="3"/>
    </row>
    <row r="374" spans="2:5">
      <c r="B374" s="2"/>
      <c r="C374" s="2"/>
      <c r="D374" s="3"/>
      <c r="E374" s="3"/>
    </row>
    <row r="375" spans="2:5">
      <c r="B375" s="2"/>
      <c r="C375" s="2"/>
      <c r="D375" s="3"/>
      <c r="E375" s="3"/>
    </row>
    <row r="376" spans="2:5">
      <c r="B376" s="2"/>
      <c r="C376" s="2"/>
      <c r="D376" s="3"/>
      <c r="E376" s="3"/>
    </row>
    <row r="377" spans="2:5">
      <c r="B377" s="2"/>
      <c r="C377" s="2"/>
      <c r="D377" s="3"/>
      <c r="E377" s="3"/>
    </row>
    <row r="378" spans="2:5">
      <c r="B378" s="2"/>
      <c r="C378" s="2"/>
      <c r="D378" s="3"/>
      <c r="E378" s="3"/>
    </row>
    <row r="379" spans="2:5">
      <c r="B379" s="2"/>
      <c r="C379" s="2"/>
      <c r="D379" s="3"/>
      <c r="E379" s="3"/>
    </row>
    <row r="380" spans="2:5">
      <c r="B380" s="2"/>
      <c r="C380" s="2"/>
      <c r="D380" s="3"/>
      <c r="E380" s="3"/>
    </row>
    <row r="381" spans="2:5">
      <c r="B381" s="2"/>
      <c r="C381" s="2"/>
      <c r="D381" s="3"/>
      <c r="E381" s="3"/>
    </row>
    <row r="382" spans="2:5">
      <c r="B382" s="2"/>
      <c r="C382" s="2"/>
      <c r="D382" s="3"/>
      <c r="E382" s="3"/>
    </row>
    <row r="383" spans="2:5">
      <c r="B383" s="2"/>
      <c r="C383" s="2"/>
      <c r="D383" s="3"/>
      <c r="E383" s="3"/>
    </row>
    <row r="384" spans="2:5">
      <c r="B384" s="2"/>
      <c r="C384" s="2"/>
      <c r="D384" s="3"/>
      <c r="E384" s="3"/>
    </row>
    <row r="385" spans="2:5">
      <c r="B385" s="2"/>
      <c r="C385" s="2"/>
      <c r="D385" s="3"/>
      <c r="E385" s="3"/>
    </row>
    <row r="386" spans="2:5">
      <c r="B386" s="2"/>
      <c r="C386" s="2"/>
      <c r="D386" s="3"/>
      <c r="E386" s="3"/>
    </row>
    <row r="387" spans="2:5">
      <c r="B387" s="2"/>
      <c r="C387" s="2"/>
      <c r="D387" s="3"/>
      <c r="E387" s="3"/>
    </row>
    <row r="388" spans="2:5">
      <c r="B388" s="2"/>
      <c r="C388" s="2"/>
      <c r="D388" s="3"/>
      <c r="E388" s="3"/>
    </row>
    <row r="389" spans="2:5">
      <c r="B389" s="2"/>
      <c r="C389" s="2"/>
      <c r="D389" s="3"/>
      <c r="E389" s="3"/>
    </row>
    <row r="390" spans="2:5">
      <c r="B390" s="2"/>
      <c r="C390" s="2"/>
      <c r="D390" s="3"/>
      <c r="E390" s="3"/>
    </row>
    <row r="391" spans="2:5">
      <c r="B391" s="2"/>
      <c r="C391" s="2"/>
      <c r="D391" s="3"/>
      <c r="E391" s="3"/>
    </row>
    <row r="392" spans="2:5">
      <c r="B392" s="2"/>
      <c r="C392" s="2"/>
      <c r="D392" s="3"/>
      <c r="E392" s="3"/>
    </row>
    <row r="393" spans="2:5">
      <c r="B393" s="2"/>
      <c r="C393" s="2"/>
      <c r="D393" s="3"/>
      <c r="E393" s="3"/>
    </row>
    <row r="394" spans="2:5">
      <c r="B394" s="2"/>
      <c r="C394" s="2"/>
      <c r="D394" s="3"/>
      <c r="E394" s="3"/>
    </row>
    <row r="395" spans="2:5">
      <c r="B395" s="2"/>
      <c r="C395" s="2"/>
      <c r="D395" s="3"/>
      <c r="E395" s="3"/>
    </row>
    <row r="396" spans="2:5">
      <c r="B396" s="2"/>
      <c r="C396" s="2"/>
      <c r="D396" s="3"/>
      <c r="E396" s="3"/>
    </row>
    <row r="397" spans="2:5">
      <c r="B397" s="2"/>
      <c r="C397" s="2"/>
      <c r="D397" s="3"/>
      <c r="E397" s="3"/>
    </row>
    <row r="398" spans="2:5">
      <c r="B398" s="2"/>
      <c r="C398" s="2"/>
      <c r="D398" s="3"/>
      <c r="E398" s="3"/>
    </row>
    <row r="399" spans="2:5">
      <c r="B399" s="2"/>
      <c r="C399" s="2"/>
      <c r="D399" s="3"/>
      <c r="E399" s="3"/>
    </row>
    <row r="400" spans="2:5">
      <c r="B400" s="2"/>
      <c r="C400" s="2"/>
      <c r="D400" s="3"/>
      <c r="E400" s="3"/>
    </row>
    <row r="401" spans="2:5">
      <c r="B401" s="2"/>
      <c r="C401" s="2"/>
      <c r="D401" s="3"/>
      <c r="E401" s="3"/>
    </row>
    <row r="402" spans="2:5">
      <c r="B402" s="2"/>
      <c r="C402" s="2"/>
      <c r="D402" s="3"/>
      <c r="E402" s="3"/>
    </row>
    <row r="403" spans="2:5">
      <c r="B403" s="2"/>
      <c r="C403" s="2"/>
      <c r="D403" s="3"/>
      <c r="E403" s="3"/>
    </row>
    <row r="404" spans="2:5">
      <c r="B404" s="2"/>
      <c r="C404" s="2"/>
      <c r="D404" s="3"/>
      <c r="E404" s="3"/>
    </row>
    <row r="405" spans="2:5">
      <c r="B405" s="2"/>
      <c r="C405" s="2"/>
      <c r="D405" s="3"/>
      <c r="E405" s="3"/>
    </row>
    <row r="406" spans="2:5">
      <c r="B406" s="2"/>
      <c r="C406" s="2"/>
      <c r="D406" s="3"/>
      <c r="E406" s="3"/>
    </row>
    <row r="407" spans="2:5">
      <c r="B407" s="2"/>
      <c r="C407" s="2"/>
      <c r="D407" s="3"/>
      <c r="E407" s="3"/>
    </row>
    <row r="408" spans="2:5">
      <c r="B408" s="2"/>
      <c r="C408" s="2"/>
      <c r="D408" s="3"/>
      <c r="E408" s="3"/>
    </row>
    <row r="409" spans="2:5">
      <c r="B409" s="2"/>
      <c r="C409" s="2"/>
      <c r="D409" s="3"/>
      <c r="E409" s="3"/>
    </row>
    <row r="410" spans="2:5">
      <c r="B410" s="2"/>
      <c r="C410" s="2"/>
      <c r="D410" s="3"/>
      <c r="E410" s="3"/>
    </row>
    <row r="411" spans="2:5">
      <c r="B411" s="2"/>
      <c r="C411" s="2"/>
      <c r="D411" s="3"/>
      <c r="E411" s="3"/>
    </row>
    <row r="412" spans="2:5">
      <c r="B412" s="2"/>
      <c r="C412" s="2"/>
      <c r="D412" s="3"/>
      <c r="E412" s="3"/>
    </row>
    <row r="413" spans="2:5">
      <c r="B413" s="2"/>
      <c r="C413" s="2"/>
      <c r="D413" s="3"/>
      <c r="E413" s="3"/>
    </row>
    <row r="414" spans="2:5">
      <c r="B414" s="2"/>
      <c r="C414" s="2"/>
      <c r="D414" s="3"/>
      <c r="E414" s="3"/>
    </row>
    <row r="415" spans="2:5">
      <c r="B415" s="2"/>
      <c r="C415" s="2"/>
      <c r="D415" s="3"/>
      <c r="E415" s="3"/>
    </row>
    <row r="416" spans="2:5">
      <c r="B416" s="2"/>
      <c r="C416" s="2"/>
      <c r="D416" s="3"/>
      <c r="E416" s="3"/>
    </row>
    <row r="417" spans="2:5">
      <c r="B417" s="2"/>
      <c r="C417" s="2"/>
      <c r="D417" s="3"/>
      <c r="E417" s="3"/>
    </row>
    <row r="418" spans="2:5">
      <c r="B418" s="2"/>
      <c r="C418" s="2"/>
      <c r="D418" s="3"/>
      <c r="E418" s="3"/>
    </row>
    <row r="419" spans="2:5">
      <c r="B419" s="2"/>
      <c r="C419" s="2"/>
      <c r="D419" s="3"/>
      <c r="E419" s="3"/>
    </row>
    <row r="420" spans="2:5">
      <c r="B420" s="2"/>
      <c r="C420" s="2"/>
      <c r="D420" s="3"/>
      <c r="E420" s="3"/>
    </row>
    <row r="421" spans="2:5">
      <c r="B421" s="2"/>
      <c r="C421" s="2"/>
      <c r="D421" s="3"/>
      <c r="E421" s="3"/>
    </row>
    <row r="422" spans="2:5">
      <c r="B422" s="2"/>
      <c r="C422" s="2"/>
      <c r="D422" s="3"/>
      <c r="E422" s="3"/>
    </row>
    <row r="423" spans="2:5">
      <c r="B423" s="2"/>
      <c r="C423" s="2"/>
      <c r="D423" s="3"/>
      <c r="E423" s="3"/>
    </row>
    <row r="424" spans="2:5">
      <c r="B424" s="2"/>
      <c r="C424" s="2"/>
      <c r="D424" s="3"/>
      <c r="E424" s="3"/>
    </row>
    <row r="425" spans="2:5">
      <c r="B425" s="2"/>
      <c r="C425" s="2"/>
      <c r="D425" s="3"/>
      <c r="E425" s="3"/>
    </row>
    <row r="426" spans="2:5">
      <c r="B426" s="2"/>
      <c r="C426" s="2"/>
      <c r="D426" s="3"/>
      <c r="E426" s="3"/>
    </row>
    <row r="427" spans="2:5">
      <c r="B427" s="2"/>
      <c r="C427" s="2"/>
      <c r="D427" s="3"/>
      <c r="E427" s="3"/>
    </row>
    <row r="428" spans="2:5">
      <c r="B428" s="2"/>
      <c r="C428" s="2"/>
      <c r="D428" s="3"/>
      <c r="E428" s="3"/>
    </row>
    <row r="429" spans="2:5">
      <c r="B429" s="2"/>
      <c r="C429" s="2"/>
      <c r="D429" s="3"/>
      <c r="E429" s="3"/>
    </row>
    <row r="430" spans="2:5">
      <c r="B430" s="2"/>
      <c r="C430" s="2"/>
      <c r="D430" s="3"/>
      <c r="E430" s="3"/>
    </row>
    <row r="431" spans="2:5">
      <c r="B431" s="2"/>
      <c r="C431" s="2"/>
      <c r="D431" s="3"/>
      <c r="E431" s="3"/>
    </row>
    <row r="432" spans="2:5">
      <c r="B432" s="2"/>
      <c r="C432" s="2"/>
      <c r="D432" s="3"/>
      <c r="E432" s="3"/>
    </row>
    <row r="433" spans="2:5">
      <c r="B433" s="2"/>
      <c r="C433" s="2"/>
      <c r="D433" s="3"/>
      <c r="E433" s="3"/>
    </row>
    <row r="434" spans="2:5">
      <c r="B434" s="2"/>
      <c r="C434" s="2"/>
      <c r="D434" s="3"/>
      <c r="E434" s="3"/>
    </row>
    <row r="435" spans="2:5">
      <c r="B435" s="2"/>
      <c r="C435" s="2"/>
      <c r="D435" s="3"/>
      <c r="E435" s="3"/>
    </row>
    <row r="436" spans="2:5">
      <c r="B436" s="2"/>
      <c r="C436" s="2"/>
      <c r="D436" s="3"/>
      <c r="E436" s="3"/>
    </row>
    <row r="437" spans="2:5">
      <c r="B437" s="2"/>
      <c r="C437" s="2"/>
      <c r="D437" s="3"/>
      <c r="E437" s="3"/>
    </row>
    <row r="438" spans="2:5">
      <c r="B438" s="2"/>
      <c r="C438" s="2"/>
      <c r="D438" s="3"/>
      <c r="E438" s="3"/>
    </row>
    <row r="439" spans="2:5">
      <c r="B439" s="2"/>
      <c r="C439" s="2"/>
      <c r="D439" s="3"/>
      <c r="E439" s="3"/>
    </row>
    <row r="440" spans="2:5">
      <c r="B440" s="2"/>
      <c r="C440" s="2"/>
      <c r="D440" s="3"/>
      <c r="E440" s="3"/>
    </row>
    <row r="441" spans="2:5">
      <c r="B441" s="2"/>
      <c r="C441" s="2"/>
      <c r="D441" s="3"/>
      <c r="E441" s="3"/>
    </row>
    <row r="442" spans="2:5">
      <c r="B442" s="2"/>
      <c r="C442" s="2"/>
      <c r="D442" s="3"/>
      <c r="E442" s="3"/>
    </row>
    <row r="443" spans="2:5">
      <c r="B443" s="2"/>
      <c r="C443" s="2"/>
      <c r="D443" s="3"/>
      <c r="E443" s="3"/>
    </row>
    <row r="444" spans="2:5">
      <c r="B444" s="2"/>
      <c r="C444" s="2"/>
      <c r="D444" s="3"/>
      <c r="E444" s="3"/>
    </row>
    <row r="445" spans="2:5">
      <c r="B445" s="2"/>
      <c r="C445" s="2"/>
      <c r="D445" s="3"/>
      <c r="E445" s="3"/>
    </row>
    <row r="446" spans="2:5">
      <c r="B446" s="2"/>
      <c r="C446" s="2"/>
      <c r="D446" s="3"/>
      <c r="E446" s="3"/>
    </row>
    <row r="447" spans="2:5">
      <c r="B447" s="2"/>
      <c r="C447" s="2"/>
      <c r="D447" s="3"/>
      <c r="E447" s="3"/>
    </row>
    <row r="448" spans="2:5">
      <c r="B448" s="2"/>
      <c r="C448" s="2"/>
      <c r="D448" s="3"/>
      <c r="E448" s="3"/>
    </row>
    <row r="449" spans="2:5">
      <c r="B449" s="2"/>
      <c r="C449" s="2"/>
      <c r="D449" s="3"/>
      <c r="E449" s="3"/>
    </row>
    <row r="450" spans="2:5">
      <c r="B450" s="2"/>
      <c r="C450" s="2"/>
      <c r="D450" s="3"/>
      <c r="E450" s="3"/>
    </row>
    <row r="451" spans="2:5">
      <c r="B451" s="2"/>
      <c r="C451" s="2"/>
      <c r="D451" s="3"/>
      <c r="E451" s="3"/>
    </row>
    <row r="452" spans="2:5">
      <c r="B452" s="2"/>
      <c r="C452" s="2"/>
      <c r="D452" s="3"/>
      <c r="E452" s="3"/>
    </row>
    <row r="453" spans="2:5">
      <c r="B453" s="2"/>
      <c r="C453" s="2"/>
      <c r="D453" s="3"/>
      <c r="E453" s="3"/>
    </row>
    <row r="454" spans="2:5">
      <c r="B454" s="2"/>
      <c r="C454" s="2"/>
      <c r="D454" s="3"/>
      <c r="E454" s="3"/>
    </row>
    <row r="455" spans="2:5">
      <c r="B455" s="2"/>
      <c r="C455" s="2"/>
      <c r="D455" s="3"/>
      <c r="E455" s="3"/>
    </row>
    <row r="456" spans="2:5">
      <c r="B456" s="2"/>
      <c r="C456" s="2"/>
      <c r="D456" s="3"/>
      <c r="E456" s="3"/>
    </row>
    <row r="457" spans="2:5">
      <c r="B457" s="2"/>
      <c r="C457" s="2"/>
      <c r="D457" s="3"/>
      <c r="E457" s="3"/>
    </row>
    <row r="458" spans="2:5">
      <c r="B458" s="2"/>
      <c r="C458" s="2"/>
      <c r="D458" s="3"/>
      <c r="E458" s="3"/>
    </row>
    <row r="459" spans="2:5">
      <c r="B459" s="2"/>
      <c r="C459" s="2"/>
      <c r="D459" s="3"/>
      <c r="E459" s="3"/>
    </row>
    <row r="460" spans="2:5">
      <c r="B460" s="2"/>
      <c r="C460" s="2"/>
      <c r="D460" s="3"/>
      <c r="E460" s="3"/>
    </row>
    <row r="461" spans="2:5">
      <c r="B461" s="2"/>
      <c r="C461" s="2"/>
      <c r="D461" s="3"/>
      <c r="E461" s="3"/>
    </row>
    <row r="462" spans="2:5">
      <c r="B462" s="2"/>
      <c r="C462" s="2"/>
      <c r="D462" s="3"/>
      <c r="E462" s="3"/>
    </row>
    <row r="463" spans="2:5">
      <c r="B463" s="2"/>
      <c r="C463" s="2"/>
      <c r="D463" s="3"/>
      <c r="E463" s="3"/>
    </row>
    <row r="464" spans="2:5">
      <c r="B464" s="2"/>
      <c r="C464" s="2"/>
      <c r="D464" s="3"/>
      <c r="E464" s="3"/>
    </row>
    <row r="465" spans="2:5">
      <c r="B465" s="2"/>
      <c r="C465" s="2"/>
      <c r="D465" s="3"/>
      <c r="E465" s="3"/>
    </row>
    <row r="466" spans="2:5">
      <c r="B466" s="2"/>
      <c r="C466" s="2"/>
      <c r="D466" s="3"/>
      <c r="E466" s="3"/>
    </row>
    <row r="467" spans="2:5">
      <c r="B467" s="2"/>
      <c r="C467" s="2"/>
      <c r="D467" s="3"/>
      <c r="E467" s="3"/>
    </row>
    <row r="468" spans="2:5">
      <c r="B468" s="2"/>
      <c r="C468" s="2"/>
      <c r="D468" s="3"/>
      <c r="E468" s="3"/>
    </row>
    <row r="469" spans="2:5">
      <c r="B469" s="2"/>
      <c r="C469" s="2"/>
      <c r="D469" s="3"/>
      <c r="E469" s="3"/>
    </row>
    <row r="470" spans="2:5">
      <c r="B470" s="2"/>
      <c r="C470" s="2"/>
      <c r="D470" s="3"/>
      <c r="E470" s="3"/>
    </row>
    <row r="471" spans="2:5">
      <c r="B471" s="2"/>
      <c r="C471" s="2"/>
      <c r="D471" s="3"/>
      <c r="E471" s="3"/>
    </row>
    <row r="472" spans="2:5">
      <c r="B472" s="2"/>
      <c r="C472" s="2"/>
      <c r="D472" s="3"/>
      <c r="E472" s="3"/>
    </row>
    <row r="473" spans="2:5">
      <c r="B473" s="2"/>
      <c r="C473" s="2"/>
      <c r="D473" s="3"/>
      <c r="E473" s="3"/>
    </row>
    <row r="474" spans="2:5">
      <c r="B474" s="2"/>
      <c r="C474" s="2"/>
      <c r="D474" s="3"/>
      <c r="E474" s="3"/>
    </row>
    <row r="475" spans="2:5">
      <c r="B475" s="2"/>
      <c r="C475" s="2"/>
      <c r="D475" s="3"/>
      <c r="E475" s="3"/>
    </row>
    <row r="476" spans="2:5">
      <c r="B476" s="2"/>
      <c r="C476" s="2"/>
      <c r="D476" s="3"/>
      <c r="E476" s="3"/>
    </row>
    <row r="477" spans="2:5">
      <c r="B477" s="2"/>
      <c r="C477" s="2"/>
      <c r="D477" s="3"/>
      <c r="E477" s="3"/>
    </row>
    <row r="478" spans="2:5">
      <c r="B478" s="2"/>
      <c r="C478" s="2"/>
      <c r="D478" s="3"/>
      <c r="E478" s="3"/>
    </row>
    <row r="479" spans="2:5">
      <c r="B479" s="2"/>
      <c r="C479" s="2"/>
      <c r="D479" s="3"/>
      <c r="E479" s="3"/>
    </row>
    <row r="480" spans="2:5">
      <c r="B480" s="2"/>
      <c r="C480" s="2"/>
      <c r="D480" s="3"/>
      <c r="E480" s="3"/>
    </row>
    <row r="481" spans="2:5">
      <c r="B481" s="2"/>
      <c r="C481" s="2"/>
      <c r="D481" s="3"/>
      <c r="E481" s="3"/>
    </row>
    <row r="482" spans="2:5">
      <c r="B482" s="2"/>
      <c r="C482" s="2"/>
      <c r="D482" s="3"/>
      <c r="E482" s="3"/>
    </row>
    <row r="483" spans="2:5">
      <c r="B483" s="2"/>
      <c r="C483" s="2"/>
      <c r="D483" s="3"/>
      <c r="E483" s="3"/>
    </row>
    <row r="484" spans="2:5">
      <c r="B484" s="2"/>
      <c r="C484" s="2"/>
      <c r="D484" s="3"/>
      <c r="E484" s="3"/>
    </row>
    <row r="485" spans="2:5">
      <c r="B485" s="2"/>
      <c r="C485" s="2"/>
      <c r="D485" s="3"/>
      <c r="E485" s="3"/>
    </row>
    <row r="486" spans="2:5">
      <c r="B486" s="2"/>
      <c r="C486" s="2"/>
      <c r="D486" s="3"/>
      <c r="E486" s="3"/>
    </row>
    <row r="487" spans="2:5">
      <c r="B487" s="2"/>
      <c r="C487" s="2"/>
      <c r="D487" s="3"/>
      <c r="E487" s="3"/>
    </row>
    <row r="488" spans="2:5">
      <c r="B488" s="2"/>
      <c r="C488" s="2"/>
      <c r="D488" s="3"/>
      <c r="E488" s="3"/>
    </row>
    <row r="489" spans="2:5">
      <c r="B489" s="2"/>
      <c r="C489" s="2"/>
      <c r="D489" s="3"/>
      <c r="E489" s="3"/>
    </row>
    <row r="490" spans="2:5">
      <c r="B490" s="2"/>
      <c r="C490" s="2"/>
      <c r="D490" s="3"/>
      <c r="E490" s="3"/>
    </row>
    <row r="491" spans="2:5">
      <c r="B491" s="2"/>
      <c r="C491" s="2"/>
      <c r="D491" s="3"/>
      <c r="E491" s="3"/>
    </row>
    <row r="492" spans="2:5">
      <c r="B492" s="2"/>
      <c r="C492" s="2"/>
      <c r="D492" s="3"/>
      <c r="E492" s="3"/>
    </row>
    <row r="493" spans="2:5">
      <c r="B493" s="2"/>
      <c r="C493" s="2"/>
      <c r="D493" s="3"/>
      <c r="E493" s="3"/>
    </row>
    <row r="494" spans="2:5">
      <c r="B494" s="2"/>
      <c r="C494" s="2"/>
      <c r="D494" s="3"/>
      <c r="E494" s="3"/>
    </row>
    <row r="495" spans="2:5">
      <c r="B495" s="2"/>
      <c r="C495" s="2"/>
      <c r="D495" s="3"/>
      <c r="E495" s="3"/>
    </row>
    <row r="496" spans="2:5">
      <c r="B496" s="2"/>
      <c r="C496" s="2"/>
      <c r="D496" s="3"/>
      <c r="E496" s="3"/>
    </row>
    <row r="497" spans="2:5">
      <c r="B497" s="2"/>
      <c r="C497" s="2"/>
      <c r="D497" s="3"/>
      <c r="E497" s="3"/>
    </row>
    <row r="498" spans="2:5">
      <c r="B498" s="2"/>
      <c r="C498" s="2"/>
      <c r="D498" s="3"/>
      <c r="E498" s="3"/>
    </row>
    <row r="499" spans="2:5">
      <c r="B499" s="2"/>
      <c r="C499" s="2"/>
      <c r="D499" s="3"/>
      <c r="E499" s="3"/>
    </row>
    <row r="500" spans="2:5">
      <c r="B500" s="2"/>
      <c r="C500" s="2"/>
      <c r="D500" s="3"/>
      <c r="E500" s="3"/>
    </row>
    <row r="501" spans="2:5">
      <c r="B501" s="2"/>
      <c r="C501" s="2"/>
      <c r="D501" s="3"/>
      <c r="E501" s="3"/>
    </row>
    <row r="502" spans="2:5">
      <c r="B502" s="2"/>
      <c r="C502" s="2"/>
      <c r="D502" s="3"/>
      <c r="E502" s="3"/>
    </row>
    <row r="503" spans="2:5">
      <c r="B503" s="2"/>
      <c r="C503" s="2"/>
      <c r="D503" s="3"/>
      <c r="E503" s="3"/>
    </row>
    <row r="504" spans="2:5">
      <c r="B504" s="2"/>
      <c r="C504" s="2"/>
      <c r="D504" s="3"/>
      <c r="E504" s="3"/>
    </row>
    <row r="505" spans="2:5">
      <c r="B505" s="2"/>
      <c r="C505" s="2"/>
      <c r="D505" s="3"/>
      <c r="E505" s="3"/>
    </row>
    <row r="506" spans="2:5">
      <c r="B506" s="2"/>
      <c r="C506" s="2"/>
      <c r="D506" s="3"/>
      <c r="E506" s="3"/>
    </row>
    <row r="507" spans="2:5">
      <c r="B507" s="2"/>
      <c r="C507" s="2"/>
      <c r="D507" s="3"/>
      <c r="E507" s="3"/>
    </row>
    <row r="508" spans="2:5">
      <c r="B508" s="2"/>
      <c r="C508" s="2"/>
      <c r="D508" s="3"/>
      <c r="E508" s="3"/>
    </row>
    <row r="509" spans="2:5">
      <c r="B509" s="2"/>
      <c r="C509" s="2"/>
      <c r="D509" s="3"/>
      <c r="E509" s="3"/>
    </row>
    <row r="510" spans="2:5">
      <c r="B510" s="2"/>
      <c r="C510" s="2"/>
      <c r="D510" s="3"/>
      <c r="E510" s="3"/>
    </row>
    <row r="511" spans="2:5">
      <c r="B511" s="2"/>
      <c r="C511" s="2"/>
      <c r="D511" s="3"/>
      <c r="E511" s="3"/>
    </row>
    <row r="512" spans="2:5">
      <c r="B512" s="2"/>
      <c r="C512" s="2"/>
      <c r="D512" s="3"/>
      <c r="E512" s="3"/>
    </row>
    <row r="513" spans="2:5">
      <c r="B513" s="2"/>
      <c r="C513" s="2"/>
      <c r="D513" s="3"/>
      <c r="E513" s="3"/>
    </row>
    <row r="514" spans="2:5">
      <c r="B514" s="2"/>
      <c r="C514" s="2"/>
      <c r="D514" s="3"/>
      <c r="E514" s="3"/>
    </row>
    <row r="515" spans="2:5">
      <c r="B515" s="2"/>
      <c r="C515" s="2"/>
      <c r="D515" s="3"/>
      <c r="E515" s="3"/>
    </row>
    <row r="516" spans="2:5">
      <c r="B516" s="2"/>
      <c r="C516" s="2"/>
      <c r="D516" s="3"/>
      <c r="E516" s="3"/>
    </row>
    <row r="517" spans="2:5">
      <c r="B517" s="2"/>
      <c r="C517" s="2"/>
      <c r="D517" s="3"/>
      <c r="E517" s="3"/>
    </row>
    <row r="518" spans="2:5">
      <c r="B518" s="2"/>
      <c r="C518" s="2"/>
      <c r="D518" s="3"/>
      <c r="E518" s="3"/>
    </row>
    <row r="519" spans="2:5">
      <c r="B519" s="2"/>
      <c r="C519" s="2"/>
      <c r="D519" s="3"/>
      <c r="E519" s="3"/>
    </row>
    <row r="520" spans="2:5">
      <c r="B520" s="2"/>
      <c r="C520" s="2"/>
      <c r="D520" s="3"/>
      <c r="E520" s="3"/>
    </row>
    <row r="521" spans="2:5">
      <c r="B521" s="2"/>
      <c r="C521" s="2"/>
      <c r="D521" s="3"/>
      <c r="E521" s="3"/>
    </row>
    <row r="522" spans="2:5">
      <c r="B522" s="2"/>
      <c r="C522" s="2"/>
      <c r="D522" s="3"/>
      <c r="E522" s="3"/>
    </row>
    <row r="523" spans="2:5">
      <c r="B523" s="2"/>
      <c r="C523" s="2"/>
      <c r="D523" s="3"/>
      <c r="E523" s="3"/>
    </row>
    <row r="524" spans="2:5">
      <c r="B524" s="2"/>
      <c r="C524" s="2"/>
      <c r="D524" s="3"/>
      <c r="E524" s="3"/>
    </row>
    <row r="525" spans="2:5">
      <c r="B525" s="2"/>
      <c r="C525" s="2"/>
      <c r="D525" s="3"/>
      <c r="E525" s="3"/>
    </row>
    <row r="526" spans="2:5">
      <c r="B526" s="2"/>
      <c r="C526" s="2"/>
      <c r="D526" s="3"/>
      <c r="E526" s="3"/>
    </row>
    <row r="527" spans="2:5">
      <c r="B527" s="2"/>
      <c r="C527" s="2"/>
      <c r="D527" s="3"/>
      <c r="E527" s="3"/>
    </row>
    <row r="528" spans="2:5">
      <c r="B528" s="2"/>
      <c r="C528" s="2"/>
      <c r="D528" s="3"/>
      <c r="E528" s="3"/>
    </row>
    <row r="529" spans="2:5">
      <c r="B529" s="2"/>
      <c r="C529" s="2"/>
      <c r="D529" s="3"/>
      <c r="E529" s="3"/>
    </row>
    <row r="530" spans="2:5">
      <c r="B530" s="2"/>
      <c r="C530" s="2"/>
      <c r="D530" s="3"/>
      <c r="E530" s="3"/>
    </row>
    <row r="531" spans="2:5">
      <c r="B531" s="2"/>
      <c r="C531" s="2"/>
      <c r="D531" s="3"/>
      <c r="E531" s="3"/>
    </row>
    <row r="532" spans="2:5">
      <c r="B532" s="2"/>
      <c r="C532" s="2"/>
      <c r="D532" s="3"/>
      <c r="E532" s="3"/>
    </row>
    <row r="533" spans="2:5">
      <c r="B533" s="2"/>
      <c r="C533" s="2"/>
      <c r="D533" s="3"/>
      <c r="E533" s="3"/>
    </row>
    <row r="534" spans="2:5">
      <c r="B534" s="2"/>
      <c r="C534" s="2"/>
      <c r="D534" s="3"/>
      <c r="E534" s="3"/>
    </row>
    <row r="535" spans="2:5">
      <c r="B535" s="2"/>
      <c r="C535" s="2"/>
      <c r="D535" s="3"/>
      <c r="E535" s="3"/>
    </row>
    <row r="536" spans="2:5">
      <c r="B536" s="2"/>
      <c r="C536" s="2"/>
      <c r="D536" s="3"/>
      <c r="E536" s="3"/>
    </row>
    <row r="537" spans="2:5">
      <c r="B537" s="2"/>
      <c r="C537" s="2"/>
      <c r="D537" s="3"/>
      <c r="E537" s="3"/>
    </row>
    <row r="538" spans="2:5">
      <c r="B538" s="2"/>
      <c r="C538" s="2"/>
      <c r="D538" s="3"/>
      <c r="E538" s="3"/>
    </row>
    <row r="539" spans="2:5">
      <c r="B539" s="2"/>
      <c r="C539" s="2"/>
      <c r="D539" s="3"/>
      <c r="E539" s="3"/>
    </row>
    <row r="540" spans="2:5">
      <c r="B540" s="2"/>
      <c r="C540" s="2"/>
      <c r="D540" s="3"/>
      <c r="E540" s="3"/>
    </row>
    <row r="541" spans="2:5">
      <c r="B541" s="2"/>
      <c r="C541" s="2"/>
      <c r="D541" s="3"/>
      <c r="E541" s="3"/>
    </row>
    <row r="542" spans="2:5">
      <c r="B542" s="2"/>
      <c r="C542" s="2"/>
      <c r="D542" s="3"/>
      <c r="E542" s="3"/>
    </row>
    <row r="543" spans="2:5">
      <c r="B543" s="2"/>
      <c r="C543" s="2"/>
      <c r="D543" s="3"/>
      <c r="E543" s="3"/>
    </row>
    <row r="544" spans="2:5">
      <c r="B544" s="2"/>
      <c r="C544" s="2"/>
      <c r="D544" s="3"/>
      <c r="E544" s="3"/>
    </row>
    <row r="545" spans="2:5">
      <c r="B545" s="2"/>
      <c r="C545" s="2"/>
      <c r="D545" s="3"/>
      <c r="E545" s="3"/>
    </row>
    <row r="546" spans="2:5">
      <c r="B546" s="2"/>
      <c r="C546" s="2"/>
      <c r="D546" s="3"/>
      <c r="E546" s="3"/>
    </row>
    <row r="547" spans="2:5">
      <c r="B547" s="2"/>
      <c r="C547" s="2"/>
      <c r="D547" s="3"/>
      <c r="E547" s="3"/>
    </row>
    <row r="548" spans="2:5">
      <c r="B548" s="2"/>
      <c r="C548" s="2"/>
      <c r="D548" s="3"/>
      <c r="E548" s="3"/>
    </row>
    <row r="549" spans="2:5">
      <c r="B549" s="2"/>
      <c r="C549" s="2"/>
      <c r="D549" s="3"/>
      <c r="E549" s="3"/>
    </row>
    <row r="550" spans="2:5">
      <c r="B550" s="2"/>
      <c r="C550" s="2"/>
      <c r="D550" s="3"/>
      <c r="E550" s="3"/>
    </row>
    <row r="551" spans="2:5">
      <c r="B551" s="2"/>
      <c r="C551" s="2"/>
      <c r="D551" s="3"/>
      <c r="E551" s="3"/>
    </row>
    <row r="552" spans="2:5">
      <c r="B552" s="2"/>
      <c r="C552" s="2"/>
      <c r="D552" s="3"/>
      <c r="E552" s="3"/>
    </row>
    <row r="553" spans="2:5">
      <c r="B553" s="2"/>
      <c r="C553" s="2"/>
      <c r="D553" s="3"/>
      <c r="E553" s="3"/>
    </row>
    <row r="554" spans="2:5">
      <c r="B554" s="2"/>
      <c r="C554" s="2"/>
      <c r="D554" s="3"/>
      <c r="E554" s="3"/>
    </row>
    <row r="555" spans="2:5">
      <c r="B555" s="2"/>
      <c r="C555" s="2"/>
      <c r="D555" s="3"/>
      <c r="E555" s="3"/>
    </row>
    <row r="556" spans="2:5">
      <c r="B556" s="2"/>
      <c r="C556" s="2"/>
      <c r="D556" s="3"/>
      <c r="E556" s="3"/>
    </row>
    <row r="557" spans="2:5">
      <c r="B557" s="2"/>
      <c r="C557" s="2"/>
      <c r="D557" s="3"/>
      <c r="E557" s="3"/>
    </row>
    <row r="558" spans="2:5">
      <c r="B558" s="2"/>
      <c r="C558" s="2"/>
      <c r="D558" s="3"/>
      <c r="E558" s="3"/>
    </row>
    <row r="559" spans="2:5">
      <c r="B559" s="2"/>
      <c r="C559" s="2"/>
      <c r="D559" s="3"/>
      <c r="E559" s="3"/>
    </row>
    <row r="560" spans="2:5">
      <c r="B560" s="2"/>
      <c r="C560" s="2"/>
      <c r="D560" s="3"/>
      <c r="E560" s="3"/>
    </row>
    <row r="561" spans="2:5">
      <c r="B561" s="2"/>
      <c r="C561" s="2"/>
      <c r="D561" s="3"/>
      <c r="E561" s="3"/>
    </row>
    <row r="562" spans="2:5">
      <c r="B562" s="2"/>
      <c r="C562" s="2"/>
      <c r="D562" s="3"/>
      <c r="E562" s="3"/>
    </row>
    <row r="563" spans="2:5">
      <c r="B563" s="2"/>
      <c r="C563" s="2"/>
      <c r="D563" s="3"/>
      <c r="E563" s="3"/>
    </row>
    <row r="564" spans="2:5">
      <c r="B564" s="2"/>
      <c r="C564" s="2"/>
      <c r="D564" s="3"/>
      <c r="E564" s="3"/>
    </row>
    <row r="565" spans="2:5">
      <c r="B565" s="2"/>
      <c r="C565" s="2"/>
      <c r="D565" s="3"/>
      <c r="E565" s="3"/>
    </row>
    <row r="566" spans="2:5">
      <c r="B566" s="2"/>
      <c r="C566" s="2"/>
      <c r="D566" s="3"/>
      <c r="E566" s="3"/>
    </row>
    <row r="567" spans="2:5">
      <c r="B567" s="2"/>
      <c r="C567" s="2"/>
      <c r="D567" s="3"/>
      <c r="E567" s="3"/>
    </row>
    <row r="568" spans="2:5">
      <c r="B568" s="2"/>
      <c r="C568" s="2"/>
      <c r="D568" s="3"/>
      <c r="E568" s="3"/>
    </row>
    <row r="569" spans="2:5">
      <c r="B569" s="2"/>
      <c r="C569" s="2"/>
      <c r="D569" s="3"/>
      <c r="E569" s="3"/>
    </row>
    <row r="570" spans="2:5">
      <c r="B570" s="2"/>
      <c r="C570" s="2"/>
      <c r="D570" s="3"/>
      <c r="E570" s="3"/>
    </row>
    <row r="571" spans="2:5">
      <c r="B571" s="2"/>
      <c r="C571" s="2"/>
      <c r="D571" s="3"/>
      <c r="E571" s="3"/>
    </row>
    <row r="572" spans="2:5">
      <c r="B572" s="2"/>
      <c r="C572" s="2"/>
      <c r="D572" s="3"/>
      <c r="E572" s="3"/>
    </row>
    <row r="573" spans="2:5">
      <c r="B573" s="2"/>
      <c r="C573" s="2"/>
      <c r="D573" s="3"/>
      <c r="E573" s="3"/>
    </row>
    <row r="574" spans="2:5">
      <c r="B574" s="2"/>
      <c r="C574" s="2"/>
      <c r="D574" s="3"/>
      <c r="E574" s="3"/>
    </row>
    <row r="575" spans="2:5">
      <c r="B575" s="2"/>
      <c r="C575" s="2"/>
      <c r="D575" s="3"/>
      <c r="E575" s="3"/>
    </row>
    <row r="576" spans="2:5">
      <c r="B576" s="2"/>
      <c r="C576" s="2"/>
      <c r="D576" s="3"/>
      <c r="E576" s="3"/>
    </row>
    <row r="577" spans="2:5">
      <c r="B577" s="2"/>
      <c r="C577" s="2"/>
      <c r="D577" s="3"/>
      <c r="E577" s="3"/>
    </row>
    <row r="578" spans="2:5">
      <c r="B578" s="2"/>
      <c r="C578" s="2"/>
      <c r="D578" s="3"/>
      <c r="E578" s="3"/>
    </row>
    <row r="579" spans="2:5">
      <c r="B579" s="2"/>
      <c r="C579" s="2"/>
      <c r="D579" s="3"/>
      <c r="E579" s="3"/>
    </row>
    <row r="580" spans="2:5">
      <c r="B580" s="2"/>
      <c r="C580" s="2"/>
      <c r="D580" s="3"/>
      <c r="E580" s="3"/>
    </row>
    <row r="581" spans="2:5">
      <c r="B581" s="2"/>
      <c r="C581" s="2"/>
      <c r="D581" s="3"/>
      <c r="E581" s="3"/>
    </row>
    <row r="582" spans="2:5">
      <c r="B582" s="2"/>
      <c r="C582" s="2"/>
      <c r="D582" s="3"/>
      <c r="E582" s="3"/>
    </row>
    <row r="583" spans="2:5">
      <c r="B583" s="2"/>
      <c r="C583" s="2"/>
      <c r="D583" s="3"/>
      <c r="E583" s="3"/>
    </row>
    <row r="584" spans="2:5">
      <c r="B584" s="2"/>
      <c r="C584" s="2"/>
      <c r="D584" s="3"/>
      <c r="E584" s="3"/>
    </row>
    <row r="585" spans="2:5">
      <c r="B585" s="2"/>
      <c r="C585" s="2"/>
      <c r="D585" s="3"/>
      <c r="E585" s="3"/>
    </row>
    <row r="586" spans="2:5">
      <c r="B586" s="2"/>
      <c r="C586" s="2"/>
      <c r="D586" s="3"/>
      <c r="E586" s="3"/>
    </row>
    <row r="587" spans="2:5">
      <c r="B587" s="2"/>
      <c r="C587" s="2"/>
      <c r="D587" s="3"/>
      <c r="E587" s="3"/>
    </row>
    <row r="588" spans="2:5">
      <c r="B588" s="2"/>
      <c r="C588" s="2"/>
      <c r="D588" s="3"/>
      <c r="E588" s="3"/>
    </row>
    <row r="589" spans="2:5">
      <c r="B589" s="2"/>
      <c r="C589" s="2"/>
      <c r="D589" s="3"/>
      <c r="E589" s="3"/>
    </row>
    <row r="590" spans="2:5">
      <c r="B590" s="2"/>
      <c r="C590" s="2"/>
      <c r="D590" s="3"/>
      <c r="E590" s="3"/>
    </row>
    <row r="591" spans="2:5">
      <c r="B591" s="2"/>
      <c r="C591" s="2"/>
      <c r="D591" s="3"/>
      <c r="E591" s="3"/>
    </row>
    <row r="592" spans="2:5">
      <c r="B592" s="2"/>
      <c r="C592" s="2"/>
      <c r="D592" s="3"/>
      <c r="E592" s="3"/>
    </row>
    <row r="593" spans="2:5">
      <c r="B593" s="2"/>
      <c r="C593" s="2"/>
      <c r="D593" s="3"/>
      <c r="E593" s="3"/>
    </row>
    <row r="594" spans="2:5">
      <c r="B594" s="2"/>
      <c r="C594" s="2"/>
      <c r="D594" s="3"/>
      <c r="E594" s="3"/>
    </row>
    <row r="595" spans="2:5">
      <c r="B595" s="2"/>
      <c r="C595" s="2"/>
      <c r="D595" s="3"/>
      <c r="E595" s="3"/>
    </row>
    <row r="596" spans="2:5">
      <c r="B596" s="2"/>
      <c r="C596" s="2"/>
      <c r="D596" s="3"/>
      <c r="E596" s="3"/>
    </row>
    <row r="597" spans="2:5">
      <c r="B597" s="2"/>
      <c r="C597" s="2"/>
      <c r="D597" s="3"/>
      <c r="E597" s="3"/>
    </row>
    <row r="598" spans="2:5">
      <c r="B598" s="2"/>
      <c r="C598" s="2"/>
      <c r="D598" s="3"/>
      <c r="E598" s="3"/>
    </row>
    <row r="599" spans="2:5">
      <c r="B599" s="2"/>
      <c r="C599" s="2"/>
      <c r="D599" s="3"/>
      <c r="E599" s="3"/>
    </row>
    <row r="600" spans="2:5">
      <c r="B600" s="2"/>
      <c r="C600" s="2"/>
      <c r="D600" s="3"/>
      <c r="E600" s="3"/>
    </row>
    <row r="601" spans="2:5">
      <c r="B601" s="2"/>
      <c r="C601" s="2"/>
      <c r="D601" s="3"/>
      <c r="E601" s="3"/>
    </row>
    <row r="602" spans="2:5">
      <c r="B602" s="2"/>
      <c r="C602" s="2"/>
      <c r="D602" s="3"/>
      <c r="E602" s="3"/>
    </row>
    <row r="603" spans="2:5">
      <c r="B603" s="2"/>
      <c r="C603" s="2"/>
      <c r="D603" s="3"/>
      <c r="E603" s="3"/>
    </row>
    <row r="604" spans="2:5">
      <c r="B604" s="2"/>
      <c r="C604" s="2"/>
      <c r="D604" s="3"/>
      <c r="E604" s="3"/>
    </row>
    <row r="605" spans="2:5">
      <c r="B605" s="2"/>
      <c r="C605" s="2"/>
      <c r="D605" s="3"/>
      <c r="E605" s="3"/>
    </row>
    <row r="606" spans="2:5">
      <c r="B606" s="2"/>
      <c r="C606" s="2"/>
      <c r="D606" s="3"/>
      <c r="E606" s="3"/>
    </row>
    <row r="607" spans="2:5">
      <c r="B607" s="2"/>
      <c r="C607" s="2"/>
      <c r="D607" s="3"/>
      <c r="E607" s="3"/>
    </row>
    <row r="608" spans="2:5">
      <c r="B608" s="2"/>
      <c r="C608" s="2"/>
      <c r="D608" s="3"/>
      <c r="E608" s="3"/>
    </row>
    <row r="609" spans="2:5">
      <c r="B609" s="2"/>
      <c r="C609" s="2"/>
      <c r="D609" s="3"/>
      <c r="E609" s="3"/>
    </row>
    <row r="610" spans="2:5">
      <c r="B610" s="2"/>
      <c r="C610" s="2"/>
      <c r="D610" s="3"/>
      <c r="E610" s="3"/>
    </row>
    <row r="611" spans="2:5">
      <c r="B611" s="2"/>
      <c r="C611" s="2"/>
      <c r="D611" s="3"/>
      <c r="E611" s="3"/>
    </row>
    <row r="612" spans="2:5">
      <c r="B612" s="2"/>
      <c r="C612" s="2"/>
      <c r="D612" s="3"/>
      <c r="E612" s="3"/>
    </row>
    <row r="613" spans="2:5">
      <c r="B613" s="2"/>
      <c r="C613" s="2"/>
      <c r="D613" s="3"/>
      <c r="E613" s="3"/>
    </row>
    <row r="614" spans="2:5">
      <c r="B614" s="2"/>
      <c r="C614" s="2"/>
      <c r="D614" s="3"/>
      <c r="E614" s="3"/>
    </row>
    <row r="615" spans="2:5">
      <c r="B615" s="2"/>
      <c r="C615" s="2"/>
      <c r="D615" s="3"/>
      <c r="E615" s="3"/>
    </row>
    <row r="616" spans="2:5">
      <c r="B616" s="2"/>
      <c r="C616" s="2"/>
      <c r="D616" s="3"/>
      <c r="E616" s="3"/>
    </row>
    <row r="617" spans="2:5">
      <c r="B617" s="2"/>
      <c r="C617" s="2"/>
      <c r="D617" s="3"/>
      <c r="E617" s="3"/>
    </row>
    <row r="618" spans="2:5">
      <c r="B618" s="2"/>
      <c r="C618" s="2"/>
      <c r="D618" s="3"/>
      <c r="E618" s="3"/>
    </row>
    <row r="619" spans="2:5">
      <c r="B619" s="2"/>
      <c r="C619" s="2"/>
      <c r="D619" s="3"/>
      <c r="E619" s="3"/>
    </row>
    <row r="620" spans="2:5">
      <c r="B620" s="2"/>
      <c r="C620" s="2"/>
      <c r="D620" s="3"/>
      <c r="E620" s="3"/>
    </row>
    <row r="621" spans="2:5">
      <c r="B621" s="2"/>
      <c r="C621" s="2"/>
      <c r="D621" s="3"/>
      <c r="E621" s="3"/>
    </row>
    <row r="622" spans="2:5">
      <c r="B622" s="2"/>
      <c r="C622" s="2"/>
      <c r="D622" s="3"/>
      <c r="E622" s="3"/>
    </row>
    <row r="623" spans="2:5">
      <c r="B623" s="2"/>
      <c r="C623" s="2"/>
      <c r="D623" s="3"/>
      <c r="E623" s="3"/>
    </row>
    <row r="624" spans="2:5">
      <c r="B624" s="2"/>
      <c r="C624" s="2"/>
      <c r="D624" s="3"/>
      <c r="E624" s="3"/>
    </row>
    <row r="625" spans="2:5">
      <c r="B625" s="2"/>
      <c r="C625" s="2"/>
      <c r="D625" s="3"/>
      <c r="E625" s="3"/>
    </row>
    <row r="626" spans="2:5">
      <c r="B626" s="2"/>
      <c r="C626" s="2"/>
      <c r="D626" s="3"/>
      <c r="E626" s="3"/>
    </row>
    <row r="627" spans="2:5">
      <c r="B627" s="2"/>
      <c r="C627" s="2"/>
      <c r="D627" s="3"/>
      <c r="E627" s="3"/>
    </row>
    <row r="628" spans="2:5">
      <c r="B628" s="2"/>
      <c r="C628" s="2"/>
      <c r="D628" s="3"/>
      <c r="E628" s="3"/>
    </row>
    <row r="629" spans="2:5">
      <c r="B629" s="2"/>
      <c r="C629" s="2"/>
      <c r="D629" s="3"/>
      <c r="E629" s="3"/>
    </row>
    <row r="630" spans="2:5">
      <c r="B630" s="2"/>
      <c r="C630" s="2"/>
      <c r="D630" s="3"/>
      <c r="E630" s="3"/>
    </row>
    <row r="631" spans="2:5">
      <c r="B631" s="2"/>
      <c r="C631" s="2"/>
      <c r="D631" s="3"/>
      <c r="E631" s="3"/>
    </row>
    <row r="632" spans="2:5">
      <c r="B632" s="2"/>
      <c r="C632" s="2"/>
      <c r="D632" s="3"/>
      <c r="E632" s="3"/>
    </row>
    <row r="633" spans="2:5">
      <c r="B633" s="2"/>
      <c r="C633" s="2"/>
      <c r="D633" s="3"/>
      <c r="E633" s="3"/>
    </row>
    <row r="634" spans="2:5">
      <c r="B634" s="2"/>
      <c r="C634" s="2"/>
      <c r="D634" s="3"/>
      <c r="E634" s="3"/>
    </row>
    <row r="635" spans="2:5">
      <c r="B635" s="2"/>
      <c r="C635" s="2"/>
      <c r="D635" s="3"/>
      <c r="E635" s="3"/>
    </row>
    <row r="636" spans="2:5">
      <c r="B636" s="2"/>
      <c r="C636" s="2"/>
      <c r="D636" s="3"/>
      <c r="E636" s="3"/>
    </row>
    <row r="637" spans="2:5">
      <c r="B637" s="2"/>
      <c r="C637" s="2"/>
      <c r="D637" s="3"/>
      <c r="E637" s="3"/>
    </row>
    <row r="638" spans="2:5">
      <c r="B638" s="2"/>
      <c r="C638" s="2"/>
      <c r="D638" s="3"/>
      <c r="E638" s="3"/>
    </row>
    <row r="639" spans="2:5">
      <c r="B639" s="2"/>
      <c r="C639" s="2"/>
      <c r="D639" s="3"/>
      <c r="E639" s="3"/>
    </row>
    <row r="640" spans="2:5">
      <c r="B640" s="2"/>
      <c r="C640" s="2"/>
      <c r="D640" s="3"/>
      <c r="E640" s="3"/>
    </row>
    <row r="641" spans="2:5">
      <c r="B641" s="2"/>
      <c r="C641" s="2"/>
      <c r="D641" s="3"/>
      <c r="E641" s="3"/>
    </row>
    <row r="642" spans="2:5">
      <c r="B642" s="2"/>
      <c r="C642" s="2"/>
      <c r="D642" s="3"/>
      <c r="E642" s="3"/>
    </row>
    <row r="643" spans="2:5">
      <c r="B643" s="2"/>
      <c r="C643" s="2"/>
      <c r="D643" s="3"/>
      <c r="E643" s="3"/>
    </row>
    <row r="644" spans="2:5">
      <c r="B644" s="2"/>
      <c r="C644" s="2"/>
      <c r="D644" s="3"/>
      <c r="E644" s="3"/>
    </row>
    <row r="645" spans="2:5">
      <c r="B645" s="2"/>
      <c r="C645" s="2"/>
      <c r="D645" s="3"/>
      <c r="E645" s="3"/>
    </row>
    <row r="646" spans="2:5">
      <c r="B646" s="2"/>
      <c r="C646" s="2"/>
      <c r="D646" s="3"/>
      <c r="E646" s="3"/>
    </row>
    <row r="647" spans="2:5">
      <c r="B647" s="2"/>
      <c r="C647" s="2"/>
      <c r="D647" s="3"/>
      <c r="E647" s="3"/>
    </row>
    <row r="648" spans="2:5">
      <c r="B648" s="2"/>
      <c r="C648" s="2"/>
      <c r="D648" s="3"/>
      <c r="E648" s="3"/>
    </row>
    <row r="649" spans="2:5">
      <c r="B649" s="2"/>
      <c r="C649" s="2"/>
      <c r="D649" s="3"/>
      <c r="E649" s="3"/>
    </row>
    <row r="650" spans="2:5">
      <c r="B650" s="2"/>
      <c r="C650" s="2"/>
      <c r="D650" s="3"/>
      <c r="E650" s="3"/>
    </row>
    <row r="651" spans="2:5">
      <c r="B651" s="2"/>
      <c r="C651" s="2"/>
      <c r="D651" s="3"/>
      <c r="E651" s="3"/>
    </row>
    <row r="652" spans="2:5">
      <c r="B652" s="2"/>
      <c r="C652" s="2"/>
      <c r="D652" s="3"/>
      <c r="E652" s="3"/>
    </row>
    <row r="653" spans="2:5">
      <c r="B653" s="2"/>
      <c r="C653" s="2"/>
      <c r="D653" s="3"/>
      <c r="E653" s="3"/>
    </row>
    <row r="654" spans="2:5">
      <c r="B654" s="2"/>
      <c r="C654" s="2"/>
      <c r="D654" s="3"/>
      <c r="E654" s="3"/>
    </row>
    <row r="655" spans="2:5">
      <c r="B655" s="2"/>
      <c r="C655" s="2"/>
      <c r="D655" s="3"/>
      <c r="E655" s="3"/>
    </row>
    <row r="656" spans="2:5">
      <c r="B656" s="2"/>
      <c r="C656" s="2"/>
      <c r="D656" s="3"/>
      <c r="E656" s="3"/>
    </row>
    <row r="657" spans="2:5">
      <c r="B657" s="2"/>
      <c r="C657" s="2"/>
      <c r="D657" s="3"/>
      <c r="E657" s="3"/>
    </row>
    <row r="658" spans="2:5">
      <c r="B658" s="2"/>
      <c r="C658" s="2"/>
      <c r="D658" s="3"/>
      <c r="E658" s="3"/>
    </row>
    <row r="659" spans="2:5">
      <c r="B659" s="2"/>
      <c r="C659" s="2"/>
      <c r="D659" s="3"/>
      <c r="E659" s="3"/>
    </row>
    <row r="660" spans="2:5">
      <c r="B660" s="2"/>
      <c r="C660" s="2"/>
      <c r="D660" s="3"/>
      <c r="E660" s="3"/>
    </row>
    <row r="661" spans="2:5">
      <c r="B661" s="2"/>
      <c r="C661" s="2"/>
      <c r="D661" s="3"/>
      <c r="E661" s="3"/>
    </row>
    <row r="662" spans="2:5">
      <c r="B662" s="2"/>
      <c r="C662" s="2"/>
      <c r="D662" s="3"/>
      <c r="E662" s="3"/>
    </row>
    <row r="663" spans="2:5">
      <c r="B663" s="2"/>
      <c r="C663" s="2"/>
      <c r="D663" s="3"/>
      <c r="E663" s="3"/>
    </row>
    <row r="664" spans="2:5">
      <c r="B664" s="2"/>
      <c r="C664" s="2"/>
      <c r="D664" s="3"/>
      <c r="E664" s="3"/>
    </row>
    <row r="665" spans="2:5">
      <c r="B665" s="2"/>
      <c r="C665" s="2"/>
      <c r="D665" s="3"/>
      <c r="E665" s="3"/>
    </row>
    <row r="666" spans="2:5">
      <c r="B666" s="2"/>
      <c r="C666" s="2"/>
      <c r="D666" s="3"/>
      <c r="E666" s="3"/>
    </row>
    <row r="667" spans="2:5">
      <c r="B667" s="2"/>
      <c r="C667" s="2"/>
      <c r="D667" s="3"/>
      <c r="E667" s="3"/>
    </row>
    <row r="668" spans="2:5">
      <c r="B668" s="2"/>
      <c r="C668" s="2"/>
      <c r="D668" s="3"/>
      <c r="E668" s="3"/>
    </row>
    <row r="669" spans="2:5">
      <c r="B669" s="2"/>
      <c r="C669" s="2"/>
      <c r="D669" s="3"/>
      <c r="E669" s="3"/>
    </row>
    <row r="670" spans="2:5">
      <c r="B670" s="2"/>
      <c r="C670" s="2"/>
      <c r="D670" s="3"/>
      <c r="E670" s="3"/>
    </row>
    <row r="671" spans="2:5">
      <c r="B671" s="2"/>
      <c r="C671" s="2"/>
      <c r="D671" s="3"/>
      <c r="E671" s="3"/>
    </row>
    <row r="672" spans="2:5">
      <c r="B672" s="2"/>
      <c r="C672" s="2"/>
      <c r="D672" s="3"/>
      <c r="E672" s="3"/>
    </row>
    <row r="673" spans="2:5">
      <c r="B673" s="2"/>
      <c r="C673" s="2"/>
      <c r="D673" s="3"/>
      <c r="E673" s="3"/>
    </row>
    <row r="674" spans="2:5">
      <c r="B674" s="2"/>
      <c r="C674" s="2"/>
      <c r="D674" s="3"/>
      <c r="E674" s="3"/>
    </row>
    <row r="675" spans="2:5">
      <c r="B675" s="2"/>
      <c r="C675" s="2"/>
      <c r="D675" s="3"/>
      <c r="E675" s="3"/>
    </row>
    <row r="676" spans="2:5">
      <c r="B676" s="2"/>
      <c r="C676" s="2"/>
      <c r="D676" s="3"/>
      <c r="E676" s="3"/>
    </row>
    <row r="677" spans="2:5">
      <c r="B677" s="2"/>
      <c r="C677" s="2"/>
      <c r="D677" s="3"/>
      <c r="E677" s="3"/>
    </row>
    <row r="678" spans="2:5">
      <c r="B678" s="2"/>
      <c r="C678" s="2"/>
      <c r="D678" s="3"/>
      <c r="E678" s="3"/>
    </row>
    <row r="679" spans="2:5">
      <c r="B679" s="2"/>
      <c r="C679" s="2"/>
      <c r="D679" s="3"/>
      <c r="E679" s="3"/>
    </row>
    <row r="680" spans="2:5">
      <c r="B680" s="2"/>
      <c r="C680" s="2"/>
      <c r="D680" s="3"/>
      <c r="E680" s="3"/>
    </row>
    <row r="681" spans="2:5">
      <c r="B681" s="2"/>
      <c r="C681" s="2"/>
      <c r="D681" s="3"/>
      <c r="E681" s="3"/>
    </row>
    <row r="682" spans="2:5">
      <c r="B682" s="2"/>
      <c r="C682" s="2"/>
      <c r="D682" s="3"/>
      <c r="E682" s="3"/>
    </row>
    <row r="683" spans="2:5">
      <c r="B683" s="2"/>
      <c r="C683" s="2"/>
      <c r="D683" s="3"/>
      <c r="E683" s="3"/>
    </row>
    <row r="684" spans="2:5">
      <c r="B684" s="2"/>
      <c r="C684" s="2"/>
      <c r="D684" s="3"/>
      <c r="E684" s="3"/>
    </row>
    <row r="685" spans="2:5">
      <c r="B685" s="2"/>
      <c r="C685" s="2"/>
      <c r="D685" s="3"/>
      <c r="E685" s="3"/>
    </row>
    <row r="686" spans="2:5">
      <c r="B686" s="2"/>
      <c r="C686" s="2"/>
      <c r="D686" s="3"/>
      <c r="E686" s="3"/>
    </row>
    <row r="687" spans="2:5">
      <c r="B687" s="2"/>
      <c r="C687" s="2"/>
      <c r="D687" s="3"/>
      <c r="E687" s="3"/>
    </row>
    <row r="688" spans="2:5">
      <c r="B688" s="2"/>
      <c r="C688" s="2"/>
      <c r="D688" s="3"/>
      <c r="E688" s="3"/>
    </row>
    <row r="689" spans="2:5">
      <c r="B689" s="2"/>
      <c r="C689" s="2"/>
      <c r="D689" s="3"/>
      <c r="E689" s="3"/>
    </row>
    <row r="690" spans="2:5">
      <c r="B690" s="2"/>
      <c r="C690" s="2"/>
      <c r="D690" s="3"/>
      <c r="E690" s="3"/>
    </row>
    <row r="691" spans="2:5">
      <c r="B691" s="2"/>
      <c r="C691" s="2"/>
      <c r="D691" s="3"/>
      <c r="E691" s="3"/>
    </row>
    <row r="692" spans="2:5">
      <c r="B692" s="2"/>
      <c r="C692" s="2"/>
      <c r="D692" s="3"/>
      <c r="E692" s="3"/>
    </row>
    <row r="693" spans="2:5">
      <c r="B693" s="2"/>
      <c r="C693" s="2"/>
      <c r="D693" s="3"/>
      <c r="E693" s="3"/>
    </row>
    <row r="694" spans="2:5">
      <c r="B694" s="2"/>
      <c r="C694" s="2"/>
      <c r="D694" s="3"/>
      <c r="E694" s="3"/>
    </row>
    <row r="695" spans="2:5">
      <c r="B695" s="2"/>
      <c r="C695" s="2"/>
      <c r="D695" s="3"/>
      <c r="E695" s="3"/>
    </row>
    <row r="696" spans="2:5">
      <c r="B696" s="2"/>
      <c r="C696" s="2"/>
      <c r="D696" s="3"/>
      <c r="E696" s="3"/>
    </row>
  </sheetData>
  <autoFilter ref="B1:E3">
    <sortState ref="B2:E47">
      <sortCondition ref="B1:B3"/>
    </sortState>
  </autoFilter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인터페이스목록</vt:lpstr>
      <vt:lpstr>인터페이스설계서</vt:lpstr>
      <vt:lpstr>컬럼참조</vt:lpstr>
      <vt:lpstr>인터페이스설계서!Print_Area</vt:lpstr>
    </vt:vector>
  </TitlesOfParts>
  <Company>아시아나IDT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엑셀표준문서-가로A4</dc:title>
  <dc:subject>전국 시외 통전망 &amp; AFC 통합구축</dc:subject>
  <dc:creator>박미애</dc:creator>
  <cp:keywords>PMS_M</cp:keywords>
  <cp:lastModifiedBy>evan</cp:lastModifiedBy>
  <cp:lastPrinted>2016-04-28T00:24:14Z</cp:lastPrinted>
  <dcterms:created xsi:type="dcterms:W3CDTF">2003-04-29T10:28:14Z</dcterms:created>
  <dcterms:modified xsi:type="dcterms:W3CDTF">2016-09-29T08:02:02Z</dcterms:modified>
  <cp:category>Ver. 1.0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11e45d83-8368-4932-b1ee-19dad56bc116</vt:lpwstr>
  </property>
</Properties>
</file>